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240" yWindow="105" windowWidth="12120" windowHeight="8010"/>
  </bookViews>
  <sheets>
    <sheet name="Schedule-B" sheetId="13" r:id="rId1"/>
  </sheets>
  <calcPr calcId="125725"/>
</workbook>
</file>

<file path=xl/calcChain.xml><?xml version="1.0" encoding="utf-8"?>
<calcChain xmlns="http://schemas.openxmlformats.org/spreadsheetml/2006/main">
  <c r="U54" i="13"/>
  <c r="U50"/>
  <c r="U46"/>
  <c r="U42"/>
  <c r="U38"/>
  <c r="U35"/>
  <c r="U32"/>
  <c r="U28"/>
  <c r="U24"/>
  <c r="U20"/>
  <c r="U16"/>
  <c r="U12"/>
  <c r="U8"/>
  <c r="U56" l="1"/>
</calcChain>
</file>

<file path=xl/sharedStrings.xml><?xml version="1.0" encoding="utf-8"?>
<sst xmlns="http://schemas.openxmlformats.org/spreadsheetml/2006/main" count="65" uniqueCount="29">
  <si>
    <t>@</t>
  </si>
  <si>
    <t>Rs.</t>
  </si>
  <si>
    <t>% Sft</t>
  </si>
  <si>
    <t>DESCRIPTION</t>
  </si>
  <si>
    <t>UNIT</t>
  </si>
  <si>
    <t>AMOUNT</t>
  </si>
  <si>
    <t>RATE</t>
  </si>
  <si>
    <t>QUANTITY</t>
  </si>
  <si>
    <t>P.Sft</t>
  </si>
  <si>
    <t>NAME OF WORK:</t>
  </si>
  <si>
    <t>Removing cement or lime plaster.(S.I.NO:53/P-13)</t>
  </si>
  <si>
    <t>%Sft</t>
  </si>
  <si>
    <t>Cement concrete brick or stone ballaste 1 1/2" to 2" guage ratio 1:4:8 (S.I.NO:4/ (b) P-14)</t>
  </si>
  <si>
    <t xml:space="preserve">Cement plaster 1: 6 upto 20" hiehgt 1/2"  thick (S.I No.13 /P-51)  </t>
  </si>
  <si>
    <t>Cement Plaster 1:4 upto 20 hieght 3/8 thick (S.I No.11 /P-51 )</t>
  </si>
  <si>
    <t xml:space="preserve">First class deodar wood wrought joinery in doors &amp; winbdows etc fixed in posoition i/c chowkhat holds fasts hinghs iron tower bolts cleats handlkes cords with hooks etc.Deodar wood panelled or panlelled glaszed or fully glazed 1-3/4" thick.(S.I.NO 07 P/-57) </t>
  </si>
  <si>
    <t>S/F in position iron steel grill 3/4" 1/4" size flate iron approved design i/c painting 3-coats (wt: not to be less than 3-7 lbs: sq: ft: of finshing grill)(S.I.NO: 26/92)</t>
  </si>
  <si>
    <t>Painting NEW surface painting of Door &amp; Window any type i/c edge (3-coats) (S.I.NO: 5/P-68)</t>
  </si>
  <si>
    <t>S.</t>
  </si>
  <si>
    <t>P/L  3" Thick TOPPING cement concrete (1:2:4) i/c surface finshuing &amp;divising into pannels.(S.I.NO:16/P-41)</t>
  </si>
  <si>
    <t>Total:-</t>
  </si>
  <si>
    <t>T.A.Zaidi</t>
  </si>
  <si>
    <t>Distembering 2-coat (S.I No. 24 /P-59)</t>
  </si>
  <si>
    <t>Two coat of bitumen laid hot using 34lbs for % Sft over roof and blinded with cement sand @ one Cft per % Sft                                                                                                   (S.I No. 13/P- 34)</t>
  </si>
  <si>
    <t>ADP # 165/169 Repair Renovation of Existing Primary /Middle Schools in District Hyderabad 2012-13 Programme @ GBPS Achar Gaho Taluka Qasimabad.</t>
  </si>
  <si>
    <t>Semis Code # 403040061</t>
  </si>
  <si>
    <t>Painting NEW surface painting of Door &amp; Window any type i/c edge (3-coats) (S.I.NO: 5(a)/P-68)</t>
  </si>
  <si>
    <t>Primary coat of chalk under distember (S.I No. 23 /P-55)</t>
  </si>
  <si>
    <t>*! SCHEDULE - B !*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</si>
</sst>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4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u/>
      <sz val="14"/>
      <name val="Times New Roman"/>
      <family val="1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  <font>
      <b/>
      <u/>
      <sz val="2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i/>
      <u/>
      <sz val="8"/>
      <color theme="1"/>
      <name val="MS Reference Sans Serif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4">
    <xf numFmtId="0" fontId="0" fillId="0" borderId="0" xfId="0"/>
    <xf numFmtId="0" fontId="10" fillId="0" borderId="0" xfId="0" applyFont="1"/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2" fontId="10" fillId="0" borderId="0" xfId="0" applyNumberFormat="1" applyFont="1"/>
    <xf numFmtId="2" fontId="11" fillId="0" borderId="0" xfId="0" applyNumberFormat="1" applyFont="1" applyBorder="1" applyAlignment="1">
      <alignment horizontal="center" vertical="center"/>
    </xf>
    <xf numFmtId="0" fontId="11" fillId="0" borderId="0" xfId="0" applyFont="1"/>
    <xf numFmtId="2" fontId="11" fillId="0" borderId="0" xfId="0" applyNumberFormat="1" applyFont="1"/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2" fontId="10" fillId="0" borderId="0" xfId="0" applyNumberFormat="1" applyFont="1" applyBorder="1"/>
    <xf numFmtId="0" fontId="10" fillId="0" borderId="0" xfId="0" applyFont="1" applyBorder="1"/>
    <xf numFmtId="0" fontId="10" fillId="0" borderId="0" xfId="0" applyFont="1" applyBorder="1" applyAlignment="1">
      <alignment horizontal="justify" vertical="top" wrapText="1"/>
    </xf>
    <xf numFmtId="2" fontId="11" fillId="0" borderId="4" xfId="0" applyNumberFormat="1" applyFont="1" applyBorder="1"/>
    <xf numFmtId="2" fontId="11" fillId="0" borderId="0" xfId="0" applyNumberFormat="1" applyFont="1" applyBorder="1"/>
    <xf numFmtId="0" fontId="12" fillId="0" borderId="0" xfId="0" applyFont="1"/>
    <xf numFmtId="0" fontId="9" fillId="0" borderId="0" xfId="0" applyFont="1" applyAlignment="1">
      <alignment horizontal="center" vertical="top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/>
    <xf numFmtId="165" fontId="11" fillId="0" borderId="0" xfId="1" applyNumberFormat="1" applyFont="1"/>
    <xf numFmtId="165" fontId="9" fillId="0" borderId="0" xfId="1" applyNumberFormat="1" applyFont="1" applyAlignment="1">
      <alignment horizontal="center" vertical="top"/>
    </xf>
    <xf numFmtId="165" fontId="10" fillId="0" borderId="0" xfId="1" applyNumberFormat="1" applyFont="1"/>
    <xf numFmtId="165" fontId="10" fillId="0" borderId="0" xfId="1" applyNumberFormat="1" applyFont="1" applyBorder="1" applyAlignment="1">
      <alignment horizontal="center" vertical="center"/>
    </xf>
    <xf numFmtId="165" fontId="10" fillId="0" borderId="0" xfId="1" applyNumberFormat="1" applyFont="1" applyBorder="1"/>
    <xf numFmtId="165" fontId="11" fillId="0" borderId="0" xfId="1" applyNumberFormat="1" applyFont="1" applyFill="1"/>
    <xf numFmtId="0" fontId="6" fillId="0" borderId="0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2" fontId="9" fillId="0" borderId="0" xfId="0" applyNumberFormat="1" applyFont="1" applyAlignment="1">
      <alignment horizontal="center" vertical="top"/>
    </xf>
    <xf numFmtId="2" fontId="11" fillId="0" borderId="4" xfId="0" applyNumberFormat="1" applyFont="1" applyFill="1" applyBorder="1"/>
    <xf numFmtId="2" fontId="11" fillId="0" borderId="0" xfId="0" applyNumberFormat="1" applyFont="1" applyFill="1" applyBorder="1"/>
    <xf numFmtId="165" fontId="11" fillId="0" borderId="10" xfId="1" applyNumberFormat="1" applyFont="1" applyBorder="1"/>
    <xf numFmtId="0" fontId="6" fillId="0" borderId="0" xfId="0" applyFont="1" applyBorder="1" applyAlignment="1">
      <alignment horizontal="left" vertical="top" wrapText="1"/>
    </xf>
    <xf numFmtId="2" fontId="11" fillId="0" borderId="8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1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justify" vertical="justify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/>
    </xf>
    <xf numFmtId="2" fontId="11" fillId="0" borderId="0" xfId="0" applyNumberFormat="1" applyFont="1" applyAlignment="1">
      <alignment horizontal="center"/>
    </xf>
    <xf numFmtId="0" fontId="10" fillId="0" borderId="0" xfId="0" applyFont="1" applyAlignment="1">
      <alignment horizontal="justify" vertical="top" wrapText="1"/>
    </xf>
    <xf numFmtId="2" fontId="11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right" vertical="center"/>
    </xf>
    <xf numFmtId="0" fontId="9" fillId="0" borderId="0" xfId="0" applyFont="1" applyAlignment="1">
      <alignment horizontal="right" vertical="top"/>
    </xf>
    <xf numFmtId="0" fontId="10" fillId="0" borderId="0" xfId="0" applyFont="1" applyAlignment="1">
      <alignment horizontal="right"/>
    </xf>
    <xf numFmtId="0" fontId="6" fillId="0" borderId="0" xfId="0" applyFont="1" applyBorder="1" applyAlignment="1">
      <alignment horizontal="right" vertical="top" wrapText="1"/>
    </xf>
    <xf numFmtId="2" fontId="7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right" vertical="center"/>
    </xf>
    <xf numFmtId="2" fontId="11" fillId="0" borderId="0" xfId="0" applyNumberFormat="1" applyFont="1" applyFill="1" applyAlignment="1">
      <alignment horizontal="right"/>
    </xf>
    <xf numFmtId="2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2" fontId="10" fillId="0" borderId="0" xfId="0" applyNumberFormat="1" applyFont="1" applyBorder="1" applyAlignment="1">
      <alignment horizontal="right"/>
    </xf>
    <xf numFmtId="165" fontId="11" fillId="0" borderId="8" xfId="1" applyNumberFormat="1" applyFont="1" applyBorder="1"/>
    <xf numFmtId="165" fontId="11" fillId="0" borderId="0" xfId="1" applyNumberFormat="1" applyFont="1" applyBorder="1"/>
    <xf numFmtId="0" fontId="6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2" fontId="11" fillId="0" borderId="9" xfId="0" applyNumberFormat="1" applyFont="1" applyBorder="1" applyAlignment="1">
      <alignment horizontal="right"/>
    </xf>
    <xf numFmtId="2" fontId="11" fillId="0" borderId="8" xfId="0" applyNumberFormat="1" applyFont="1" applyBorder="1" applyAlignment="1">
      <alignment horizontal="right"/>
    </xf>
    <xf numFmtId="0" fontId="6" fillId="0" borderId="0" xfId="0" applyFont="1" applyBorder="1" applyAlignment="1">
      <alignment horizontal="justify" vertical="justify" wrapText="1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center" vertical="top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2" fontId="11" fillId="0" borderId="0" xfId="0" applyNumberFormat="1" applyFont="1" applyAlignment="1">
      <alignment horizontal="center"/>
    </xf>
    <xf numFmtId="0" fontId="10" fillId="0" borderId="0" xfId="0" applyFont="1" applyAlignment="1">
      <alignment horizontal="justify" vertical="top" wrapText="1"/>
    </xf>
    <xf numFmtId="2" fontId="11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right" vertical="center"/>
    </xf>
    <xf numFmtId="0" fontId="13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U64"/>
  <sheetViews>
    <sheetView tabSelected="1" topLeftCell="A22" workbookViewId="0">
      <selection activeCell="A63" sqref="A63:B63"/>
    </sheetView>
  </sheetViews>
  <sheetFormatPr defaultRowHeight="15.75"/>
  <cols>
    <col min="1" max="1" width="3.42578125" style="29" customWidth="1"/>
    <col min="2" max="2" width="14.42578125" style="1" customWidth="1"/>
    <col min="3" max="3" width="2.7109375" style="1" customWidth="1"/>
    <col min="4" max="4" width="2.42578125" style="1" customWidth="1"/>
    <col min="5" max="5" width="2.140625" style="1" bestFit="1" customWidth="1"/>
    <col min="6" max="6" width="1.5703125" style="1" customWidth="1"/>
    <col min="7" max="7" width="2.140625" style="1" bestFit="1" customWidth="1"/>
    <col min="8" max="8" width="1.7109375" style="1" customWidth="1"/>
    <col min="9" max="9" width="26.42578125" style="4" bestFit="1" customWidth="1"/>
    <col min="10" max="10" width="1.7109375" style="4" bestFit="1" customWidth="1"/>
    <col min="11" max="11" width="2" style="4" bestFit="1" customWidth="1"/>
    <col min="12" max="12" width="6.140625" style="4" bestFit="1" customWidth="1"/>
    <col min="13" max="13" width="1.7109375" style="4" customWidth="1"/>
    <col min="14" max="14" width="5" style="4" bestFit="1" customWidth="1"/>
    <col min="15" max="15" width="2.28515625" style="1" customWidth="1"/>
    <col min="16" max="16" width="8.42578125" style="4" bestFit="1" customWidth="1"/>
    <col min="17" max="17" width="3.140625" style="1" bestFit="1" customWidth="1"/>
    <col min="18" max="18" width="9.7109375" style="48" customWidth="1"/>
    <col min="19" max="19" width="7.42578125" style="1" customWidth="1"/>
    <col min="20" max="20" width="4.28515625" style="48" bestFit="1" customWidth="1"/>
    <col min="21" max="21" width="12.85546875" style="24" bestFit="1" customWidth="1"/>
    <col min="22" max="16384" width="9.140625" style="1"/>
  </cols>
  <sheetData>
    <row r="1" spans="1:21" ht="36" customHeight="1">
      <c r="B1" s="71" t="s">
        <v>28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</row>
    <row r="2" spans="1:21" ht="7.5" customHeight="1" thickBot="1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30"/>
      <c r="Q2" s="17"/>
      <c r="R2" s="47"/>
      <c r="S2" s="17"/>
      <c r="T2" s="47"/>
      <c r="U2" s="23"/>
    </row>
    <row r="3" spans="1:21" ht="48.75" customHeight="1" thickTop="1" thickBot="1">
      <c r="A3" s="76" t="s">
        <v>9</v>
      </c>
      <c r="B3" s="77"/>
      <c r="C3" s="77"/>
      <c r="D3" s="77"/>
      <c r="E3" s="77"/>
      <c r="F3" s="78"/>
      <c r="G3" s="61" t="s">
        <v>24</v>
      </c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3"/>
    </row>
    <row r="4" spans="1:21" ht="16.5" thickTop="1">
      <c r="B4" s="6" t="s">
        <v>25</v>
      </c>
    </row>
    <row r="5" spans="1:21" s="6" customFormat="1">
      <c r="A5" s="42" t="s">
        <v>18</v>
      </c>
      <c r="B5" s="72" t="s">
        <v>3</v>
      </c>
      <c r="C5" s="72"/>
      <c r="D5" s="72"/>
      <c r="E5" s="72"/>
      <c r="F5" s="72"/>
      <c r="G5" s="72"/>
      <c r="H5" s="72"/>
      <c r="I5" s="73" t="s">
        <v>7</v>
      </c>
      <c r="J5" s="73"/>
      <c r="K5" s="73"/>
      <c r="L5" s="73"/>
      <c r="M5" s="73"/>
      <c r="N5" s="73"/>
      <c r="O5" s="73"/>
      <c r="P5" s="73"/>
      <c r="Q5" s="74" t="s">
        <v>6</v>
      </c>
      <c r="R5" s="75"/>
      <c r="S5" s="42" t="s">
        <v>4</v>
      </c>
      <c r="T5" s="72" t="s">
        <v>5</v>
      </c>
      <c r="U5" s="72"/>
    </row>
    <row r="6" spans="1:21" s="6" customFormat="1">
      <c r="A6" s="13">
        <v>1</v>
      </c>
      <c r="B6" s="58" t="s">
        <v>10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25"/>
    </row>
    <row r="7" spans="1:21" s="6" customFormat="1" ht="16.5" thickBot="1">
      <c r="A7" s="13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25"/>
    </row>
    <row r="8" spans="1:21" s="6" customFormat="1" ht="16.5" thickBot="1">
      <c r="A8" s="3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12"/>
      <c r="P8" s="14">
        <v>791</v>
      </c>
      <c r="Q8" s="6" t="s">
        <v>0</v>
      </c>
      <c r="R8" s="50">
        <v>121</v>
      </c>
      <c r="S8" s="6" t="s">
        <v>2</v>
      </c>
      <c r="T8" s="53" t="s">
        <v>1</v>
      </c>
      <c r="U8" s="22">
        <f>P8*R8/100</f>
        <v>957.11</v>
      </c>
    </row>
    <row r="9" spans="1:21" s="6" customFormat="1">
      <c r="A9" s="40"/>
      <c r="B9" s="40"/>
      <c r="C9" s="40"/>
      <c r="D9" s="40"/>
      <c r="E9" s="40"/>
      <c r="F9" s="40"/>
      <c r="G9" s="40"/>
      <c r="H9" s="40"/>
      <c r="I9" s="5"/>
      <c r="J9" s="5"/>
      <c r="K9" s="5"/>
      <c r="L9" s="5"/>
      <c r="M9" s="5"/>
      <c r="N9" s="5"/>
      <c r="O9" s="5"/>
      <c r="P9" s="5"/>
      <c r="Q9" s="40"/>
      <c r="R9" s="51"/>
      <c r="S9" s="40"/>
      <c r="T9" s="51"/>
      <c r="U9" s="40"/>
    </row>
    <row r="10" spans="1:21" s="6" customFormat="1">
      <c r="A10" s="9">
        <v>2</v>
      </c>
      <c r="B10" s="66" t="s">
        <v>13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1"/>
      <c r="P10" s="4"/>
      <c r="Q10" s="1"/>
      <c r="R10" s="48"/>
      <c r="S10" s="1"/>
      <c r="T10" s="48"/>
      <c r="U10" s="24"/>
    </row>
    <row r="11" spans="1:21" s="6" customFormat="1" ht="16.5" thickBot="1">
      <c r="A11" s="9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1"/>
      <c r="P11" s="4"/>
      <c r="Q11" s="1"/>
      <c r="R11" s="48"/>
      <c r="S11" s="1"/>
      <c r="T11" s="48"/>
      <c r="U11" s="24"/>
    </row>
    <row r="12" spans="1:21" s="6" customFormat="1" ht="16.5" thickBot="1">
      <c r="A12" s="18"/>
      <c r="B12" s="19"/>
      <c r="C12" s="19"/>
      <c r="D12" s="19"/>
      <c r="E12" s="19"/>
      <c r="F12" s="19"/>
      <c r="G12" s="68"/>
      <c r="H12" s="68"/>
      <c r="I12" s="68"/>
      <c r="J12" s="68"/>
      <c r="K12" s="68"/>
      <c r="L12" s="68"/>
      <c r="M12" s="68"/>
      <c r="N12" s="20"/>
      <c r="O12" s="12"/>
      <c r="P12" s="31">
        <v>791</v>
      </c>
      <c r="Q12" s="21" t="s">
        <v>0</v>
      </c>
      <c r="R12" s="52">
        <v>2206.6</v>
      </c>
      <c r="S12" s="21" t="s">
        <v>2</v>
      </c>
      <c r="T12" s="52" t="s">
        <v>1</v>
      </c>
      <c r="U12" s="27">
        <f>P12*R12%</f>
        <v>17454.205999999998</v>
      </c>
    </row>
    <row r="13" spans="1:21" s="6" customFormat="1">
      <c r="A13" s="18"/>
      <c r="B13" s="19"/>
      <c r="C13" s="19"/>
      <c r="D13" s="19"/>
      <c r="E13" s="19"/>
      <c r="F13" s="19"/>
      <c r="G13" s="39"/>
      <c r="H13" s="39"/>
      <c r="I13" s="39"/>
      <c r="J13" s="39"/>
      <c r="K13" s="39"/>
      <c r="L13" s="39"/>
      <c r="M13" s="39"/>
      <c r="N13" s="20"/>
      <c r="O13" s="12"/>
      <c r="P13" s="32"/>
      <c r="Q13" s="21"/>
      <c r="R13" s="52"/>
      <c r="S13" s="21"/>
      <c r="T13" s="52"/>
      <c r="U13" s="27"/>
    </row>
    <row r="14" spans="1:21" s="6" customFormat="1">
      <c r="A14" s="9">
        <v>3</v>
      </c>
      <c r="B14" s="66" t="s">
        <v>14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1"/>
      <c r="P14" s="4"/>
      <c r="Q14" s="1"/>
      <c r="R14" s="48"/>
      <c r="S14" s="1"/>
      <c r="T14" s="48"/>
      <c r="U14" s="24"/>
    </row>
    <row r="15" spans="1:21" s="6" customFormat="1" ht="16.5" thickBot="1">
      <c r="A15" s="9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1"/>
      <c r="P15" s="4"/>
      <c r="Q15" s="1"/>
      <c r="R15" s="48"/>
      <c r="S15" s="1"/>
      <c r="T15" s="48"/>
      <c r="U15" s="24"/>
    </row>
    <row r="16" spans="1:21" s="6" customFormat="1" ht="16.5" thickBot="1">
      <c r="A16" s="9"/>
      <c r="B16" s="10"/>
      <c r="C16" s="1"/>
      <c r="D16" s="1"/>
      <c r="E16" s="1"/>
      <c r="F16" s="1"/>
      <c r="G16" s="79"/>
      <c r="H16" s="79"/>
      <c r="I16" s="79"/>
      <c r="J16" s="79"/>
      <c r="K16" s="79"/>
      <c r="L16" s="79"/>
      <c r="M16" s="79"/>
      <c r="N16" s="4"/>
      <c r="O16" s="12"/>
      <c r="P16" s="14">
        <v>791</v>
      </c>
      <c r="Q16" s="6" t="s">
        <v>0</v>
      </c>
      <c r="R16" s="53">
        <v>2197.52</v>
      </c>
      <c r="S16" s="6" t="s">
        <v>2</v>
      </c>
      <c r="T16" s="53" t="s">
        <v>1</v>
      </c>
      <c r="U16" s="22">
        <f>P16*R16%</f>
        <v>17382.3832</v>
      </c>
    </row>
    <row r="17" spans="1:21" s="6" customFormat="1">
      <c r="A17" s="18"/>
      <c r="B17" s="19"/>
      <c r="C17" s="19"/>
      <c r="D17" s="19"/>
      <c r="E17" s="19"/>
      <c r="F17" s="19"/>
      <c r="G17" s="39"/>
      <c r="H17" s="39"/>
      <c r="I17" s="39"/>
      <c r="J17" s="39"/>
      <c r="K17" s="39"/>
      <c r="L17" s="39"/>
      <c r="M17" s="39"/>
      <c r="N17" s="20"/>
      <c r="O17" s="12"/>
      <c r="P17" s="32"/>
      <c r="Q17" s="21"/>
      <c r="R17" s="52"/>
      <c r="S17" s="21"/>
      <c r="T17" s="52"/>
      <c r="U17" s="27"/>
    </row>
    <row r="18" spans="1:21" s="6" customFormat="1">
      <c r="A18" s="2">
        <v>4</v>
      </c>
      <c r="B18" s="70" t="s">
        <v>12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46"/>
      <c r="U18" s="25"/>
    </row>
    <row r="19" spans="1:21" s="6" customFormat="1" ht="16.5" thickBot="1">
      <c r="A19" s="2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6"/>
      <c r="U19" s="25"/>
    </row>
    <row r="20" spans="1:21" s="6" customFormat="1" ht="16.5" thickBot="1">
      <c r="A20" s="3"/>
      <c r="B20" s="40"/>
      <c r="C20" s="40"/>
      <c r="D20" s="40"/>
      <c r="E20" s="40"/>
      <c r="F20" s="40"/>
      <c r="G20" s="40"/>
      <c r="H20" s="40"/>
      <c r="I20" s="5"/>
      <c r="J20" s="5"/>
      <c r="K20" s="5"/>
      <c r="L20" s="5"/>
      <c r="M20" s="5"/>
      <c r="N20" s="5"/>
      <c r="P20" s="14">
        <v>90</v>
      </c>
      <c r="Q20" s="6" t="s">
        <v>0</v>
      </c>
      <c r="R20" s="50">
        <v>9416.2800000000007</v>
      </c>
      <c r="S20" s="6" t="s">
        <v>2</v>
      </c>
      <c r="T20" s="53" t="s">
        <v>1</v>
      </c>
      <c r="U20" s="22">
        <f>P20*R20/100</f>
        <v>8474.652</v>
      </c>
    </row>
    <row r="21" spans="1:21" s="6" customFormat="1">
      <c r="A21" s="3"/>
      <c r="B21" s="40"/>
      <c r="C21" s="40"/>
      <c r="D21" s="40"/>
      <c r="E21" s="40"/>
      <c r="F21" s="40"/>
      <c r="G21" s="40"/>
      <c r="H21" s="40"/>
      <c r="I21" s="5"/>
      <c r="J21" s="5"/>
      <c r="K21" s="5"/>
      <c r="L21" s="5"/>
      <c r="M21" s="5"/>
      <c r="N21" s="5"/>
      <c r="P21" s="15"/>
      <c r="R21" s="50"/>
      <c r="T21" s="53"/>
      <c r="U21" s="22"/>
    </row>
    <row r="22" spans="1:21" s="6" customFormat="1">
      <c r="A22" s="44">
        <v>5</v>
      </c>
      <c r="B22" s="58" t="s">
        <v>19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49"/>
      <c r="U22" s="28"/>
    </row>
    <row r="23" spans="1:21" s="6" customFormat="1" ht="16.5" thickBot="1">
      <c r="A23" s="4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49"/>
      <c r="U23" s="28"/>
    </row>
    <row r="24" spans="1:21" s="6" customFormat="1" ht="16.5" thickBot="1">
      <c r="A24" s="29"/>
      <c r="B24" s="40"/>
      <c r="C24" s="40"/>
      <c r="D24" s="40"/>
      <c r="E24" s="40"/>
      <c r="F24" s="40"/>
      <c r="G24" s="40"/>
      <c r="H24" s="40"/>
      <c r="I24" s="5"/>
      <c r="J24" s="5"/>
      <c r="K24" s="5"/>
      <c r="L24" s="5"/>
      <c r="M24" s="5"/>
      <c r="N24" s="5"/>
      <c r="P24" s="14">
        <v>245</v>
      </c>
      <c r="Q24" s="6" t="s">
        <v>0</v>
      </c>
      <c r="R24" s="53">
        <v>3275.5</v>
      </c>
      <c r="S24" s="6" t="s">
        <v>11</v>
      </c>
      <c r="T24" s="53" t="s">
        <v>1</v>
      </c>
      <c r="U24" s="22">
        <f>P24*R24%</f>
        <v>8024.9750000000004</v>
      </c>
    </row>
    <row r="25" spans="1:21" s="6" customFormat="1">
      <c r="A25" s="29"/>
      <c r="B25" s="40"/>
      <c r="C25" s="40"/>
      <c r="D25" s="40"/>
      <c r="E25" s="40"/>
      <c r="F25" s="40"/>
      <c r="G25" s="40"/>
      <c r="H25" s="40"/>
      <c r="I25" s="5"/>
      <c r="J25" s="5"/>
      <c r="K25" s="5"/>
      <c r="L25" s="5"/>
      <c r="M25" s="5"/>
      <c r="N25" s="5"/>
      <c r="P25" s="15"/>
      <c r="R25" s="53"/>
      <c r="T25" s="53"/>
      <c r="U25" s="22"/>
    </row>
    <row r="26" spans="1:21" s="6" customFormat="1">
      <c r="A26" s="13">
        <v>6</v>
      </c>
      <c r="B26" s="70" t="s">
        <v>16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48"/>
      <c r="U26" s="24"/>
    </row>
    <row r="27" spans="1:21" s="6" customFormat="1" ht="16.5" thickBot="1">
      <c r="A27" s="13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8"/>
      <c r="U27" s="24"/>
    </row>
    <row r="28" spans="1:21" s="6" customFormat="1" ht="16.5" thickBot="1">
      <c r="A28" s="9"/>
      <c r="B28" s="1"/>
      <c r="C28" s="1"/>
      <c r="D28" s="1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12"/>
      <c r="P28" s="14">
        <v>241</v>
      </c>
      <c r="Q28" s="6" t="s">
        <v>0</v>
      </c>
      <c r="R28" s="53">
        <v>180.5</v>
      </c>
      <c r="S28" s="6" t="s">
        <v>8</v>
      </c>
      <c r="T28" s="53" t="s">
        <v>1</v>
      </c>
      <c r="U28" s="22">
        <f>P28*R28</f>
        <v>43500.5</v>
      </c>
    </row>
    <row r="29" spans="1:21" s="6" customFormat="1">
      <c r="A29" s="9"/>
      <c r="B29" s="1"/>
      <c r="C29" s="1"/>
      <c r="D29" s="1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12"/>
      <c r="P29" s="15"/>
      <c r="R29" s="53"/>
      <c r="T29" s="53"/>
      <c r="U29" s="22"/>
    </row>
    <row r="30" spans="1:21" s="6" customFormat="1">
      <c r="A30" s="13">
        <v>7</v>
      </c>
      <c r="B30" s="70" t="s">
        <v>15</v>
      </c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48"/>
      <c r="U30" s="24"/>
    </row>
    <row r="31" spans="1:21" s="6" customFormat="1" ht="16.5" thickBot="1">
      <c r="A31" s="13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8"/>
      <c r="U31" s="24"/>
    </row>
    <row r="32" spans="1:21" s="6" customFormat="1" ht="16.5" thickBot="1">
      <c r="A32" s="8"/>
      <c r="B32" s="1"/>
      <c r="C32" s="1"/>
      <c r="D32" s="1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1"/>
      <c r="P32" s="14">
        <v>61</v>
      </c>
      <c r="Q32" s="6" t="s">
        <v>0</v>
      </c>
      <c r="R32" s="53">
        <v>902.9</v>
      </c>
      <c r="S32" s="6" t="s">
        <v>8</v>
      </c>
      <c r="T32" s="53" t="s">
        <v>1</v>
      </c>
      <c r="U32" s="22">
        <f>P32*R32</f>
        <v>55076.9</v>
      </c>
    </row>
    <row r="33" spans="1:21" s="6" customFormat="1">
      <c r="A33" s="40"/>
      <c r="B33" s="40"/>
      <c r="C33" s="40"/>
      <c r="D33" s="40"/>
      <c r="E33" s="40"/>
      <c r="F33" s="40"/>
      <c r="G33" s="40"/>
      <c r="H33" s="40"/>
      <c r="I33" s="5"/>
      <c r="J33" s="5"/>
      <c r="K33" s="5"/>
      <c r="L33" s="5"/>
      <c r="M33" s="5"/>
      <c r="N33" s="5"/>
      <c r="O33" s="5"/>
      <c r="P33" s="5"/>
      <c r="Q33" s="40"/>
      <c r="R33" s="51"/>
      <c r="S33" s="40"/>
      <c r="T33" s="51"/>
      <c r="U33" s="40"/>
    </row>
    <row r="34" spans="1:21" s="6" customFormat="1" ht="16.5" thickBot="1">
      <c r="A34" s="13">
        <v>8</v>
      </c>
      <c r="B34" s="58" t="s">
        <v>27</v>
      </c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25"/>
    </row>
    <row r="35" spans="1:21" s="6" customFormat="1" ht="16.5" thickBot="1">
      <c r="A35" s="3"/>
      <c r="B35" s="67"/>
      <c r="C35" s="67"/>
      <c r="D35" s="67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12"/>
      <c r="P35" s="14">
        <v>791</v>
      </c>
      <c r="Q35" s="6" t="s">
        <v>0</v>
      </c>
      <c r="R35" s="50">
        <v>442.75</v>
      </c>
      <c r="S35" s="6" t="s">
        <v>2</v>
      </c>
      <c r="T35" s="53" t="s">
        <v>1</v>
      </c>
      <c r="U35" s="22">
        <f>P35*R35/100</f>
        <v>3502.1525000000001</v>
      </c>
    </row>
    <row r="36" spans="1:21" s="6" customFormat="1">
      <c r="A36" s="3"/>
      <c r="B36" s="40"/>
      <c r="C36" s="40"/>
      <c r="D36" s="40"/>
      <c r="E36" s="40"/>
      <c r="F36" s="40"/>
      <c r="G36" s="40"/>
      <c r="H36" s="40"/>
      <c r="I36" s="40"/>
      <c r="J36" s="5"/>
      <c r="K36" s="5"/>
      <c r="L36" s="5"/>
      <c r="M36" s="5"/>
      <c r="N36" s="5"/>
      <c r="P36" s="15"/>
      <c r="Q36" s="1"/>
      <c r="R36" s="48"/>
      <c r="S36" s="1"/>
      <c r="T36" s="48"/>
      <c r="U36" s="24"/>
    </row>
    <row r="37" spans="1:21" s="6" customFormat="1" ht="16.5" thickBot="1">
      <c r="A37" s="2">
        <v>9</v>
      </c>
      <c r="B37" s="70" t="s">
        <v>22</v>
      </c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46"/>
      <c r="U37" s="25"/>
    </row>
    <row r="38" spans="1:21" s="6" customFormat="1" ht="16.5" thickBot="1">
      <c r="A38" s="3"/>
      <c r="B38" s="67"/>
      <c r="C38" s="67"/>
      <c r="D38" s="67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12"/>
      <c r="P38" s="14">
        <v>5837</v>
      </c>
      <c r="Q38" s="6" t="s">
        <v>0</v>
      </c>
      <c r="R38" s="50">
        <v>1043.9000000000001</v>
      </c>
      <c r="S38" s="6" t="s">
        <v>2</v>
      </c>
      <c r="T38" s="53" t="s">
        <v>1</v>
      </c>
      <c r="U38" s="22">
        <f>P38*R38/100</f>
        <v>60932.443000000007</v>
      </c>
    </row>
    <row r="39" spans="1:21" s="6" customFormat="1">
      <c r="A39" s="3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12"/>
      <c r="P39" s="11"/>
      <c r="Q39" s="12"/>
      <c r="R39" s="55"/>
      <c r="S39" s="12"/>
      <c r="T39" s="55"/>
      <c r="U39" s="26"/>
    </row>
    <row r="40" spans="1:21" s="6" customFormat="1">
      <c r="A40" s="13">
        <v>10</v>
      </c>
      <c r="B40" s="70" t="s">
        <v>26</v>
      </c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46"/>
      <c r="U40" s="25"/>
    </row>
    <row r="41" spans="1:21" s="6" customFormat="1" ht="16.5" thickBot="1">
      <c r="A41" s="13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6"/>
      <c r="U41" s="25"/>
    </row>
    <row r="42" spans="1:21" s="6" customFormat="1" ht="16.5" thickBot="1">
      <c r="A42" s="3"/>
      <c r="B42" s="40"/>
      <c r="C42" s="40"/>
      <c r="D42" s="40"/>
      <c r="E42" s="40"/>
      <c r="F42" s="40"/>
      <c r="G42" s="40"/>
      <c r="H42" s="40"/>
      <c r="I42" s="5"/>
      <c r="J42" s="5"/>
      <c r="K42" s="5"/>
      <c r="L42" s="5"/>
      <c r="M42" s="5"/>
      <c r="N42" s="5"/>
      <c r="P42" s="14">
        <v>835</v>
      </c>
      <c r="Q42" s="6" t="s">
        <v>0</v>
      </c>
      <c r="R42" s="50">
        <v>2116.41</v>
      </c>
      <c r="S42" s="6" t="s">
        <v>2</v>
      </c>
      <c r="T42" s="53" t="s">
        <v>1</v>
      </c>
      <c r="U42" s="22">
        <f>P42*R42%</f>
        <v>17672.023499999999</v>
      </c>
    </row>
    <row r="43" spans="1:21" s="6" customFormat="1">
      <c r="A43" s="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12"/>
      <c r="P43" s="11"/>
      <c r="Q43" s="12"/>
      <c r="R43" s="55"/>
      <c r="S43" s="12"/>
      <c r="T43" s="55"/>
      <c r="U43" s="26"/>
    </row>
    <row r="44" spans="1:21" s="6" customFormat="1">
      <c r="A44" s="13">
        <v>11</v>
      </c>
      <c r="B44" s="70" t="s">
        <v>17</v>
      </c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48"/>
      <c r="U44" s="24"/>
    </row>
    <row r="45" spans="1:21" s="6" customFormat="1" ht="16.5" thickBot="1">
      <c r="A45" s="13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8"/>
      <c r="U45" s="24"/>
    </row>
    <row r="46" spans="1:21" s="6" customFormat="1" ht="16.5" thickBot="1">
      <c r="A46" s="8"/>
      <c r="B46" s="34"/>
      <c r="C46" s="1"/>
      <c r="D46" s="1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1"/>
      <c r="P46" s="14">
        <v>123</v>
      </c>
      <c r="Q46" s="6" t="s">
        <v>0</v>
      </c>
      <c r="R46" s="53">
        <v>2116.41</v>
      </c>
      <c r="S46" s="6" t="s">
        <v>2</v>
      </c>
      <c r="T46" s="53" t="s">
        <v>1</v>
      </c>
      <c r="U46" s="22">
        <f>P46*R46/100</f>
        <v>2603.1842999999999</v>
      </c>
    </row>
    <row r="47" spans="1:21" s="6" customFormat="1">
      <c r="A47" s="8"/>
      <c r="B47" s="34"/>
      <c r="C47" s="1"/>
      <c r="D47" s="1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1"/>
      <c r="P47" s="15"/>
      <c r="R47" s="53"/>
      <c r="T47" s="53"/>
      <c r="U47" s="22"/>
    </row>
    <row r="48" spans="1:21" s="6" customFormat="1">
      <c r="A48" s="13">
        <v>12</v>
      </c>
      <c r="B48" s="70" t="s">
        <v>17</v>
      </c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48"/>
      <c r="U48" s="24"/>
    </row>
    <row r="49" spans="1:21" s="6" customFormat="1" ht="16.5" thickBot="1">
      <c r="A49" s="13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8"/>
      <c r="U49" s="24"/>
    </row>
    <row r="50" spans="1:21" s="6" customFormat="1" ht="16.5" thickBot="1">
      <c r="A50" s="8"/>
      <c r="B50" s="34"/>
      <c r="C50" s="1"/>
      <c r="D50" s="1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1"/>
      <c r="P50" s="14">
        <v>389</v>
      </c>
      <c r="Q50" s="6" t="s">
        <v>0</v>
      </c>
      <c r="R50" s="53">
        <v>1160.06</v>
      </c>
      <c r="S50" s="6" t="s">
        <v>2</v>
      </c>
      <c r="T50" s="53" t="s">
        <v>1</v>
      </c>
      <c r="U50" s="22">
        <f>P50*R50/100</f>
        <v>4512.6333999999997</v>
      </c>
    </row>
    <row r="51" spans="1:21" s="6" customFormat="1">
      <c r="R51" s="54"/>
      <c r="T51" s="54"/>
    </row>
    <row r="52" spans="1:21" s="6" customFormat="1">
      <c r="A52" s="13">
        <v>13</v>
      </c>
      <c r="B52" s="80" t="s">
        <v>23</v>
      </c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54"/>
    </row>
    <row r="53" spans="1:21" s="6" customFormat="1" ht="16.5" thickBot="1">
      <c r="A53" s="1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54"/>
    </row>
    <row r="54" spans="1:21" s="6" customFormat="1" ht="16.5" thickBot="1">
      <c r="A54" s="3"/>
      <c r="B54" s="1"/>
      <c r="C54" s="1"/>
      <c r="D54" s="1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1"/>
      <c r="P54" s="14">
        <v>1023</v>
      </c>
      <c r="Q54" s="6" t="s">
        <v>0</v>
      </c>
      <c r="R54" s="53">
        <v>1887.4</v>
      </c>
      <c r="S54" s="6" t="s">
        <v>2</v>
      </c>
      <c r="T54" s="53" t="s">
        <v>1</v>
      </c>
      <c r="U54" s="22">
        <f>P54*R54/100</f>
        <v>19308.102000000003</v>
      </c>
    </row>
    <row r="55" spans="1:21" s="6" customFormat="1" ht="16.5" thickBot="1">
      <c r="A55" s="8"/>
      <c r="I55" s="43"/>
      <c r="J55" s="7"/>
      <c r="K55" s="7"/>
      <c r="L55" s="7"/>
      <c r="M55" s="7"/>
      <c r="N55" s="7"/>
      <c r="P55" s="15"/>
      <c r="R55" s="53"/>
      <c r="T55" s="53"/>
      <c r="U55" s="22"/>
    </row>
    <row r="56" spans="1:21" s="6" customFormat="1" ht="16.5" thickBot="1">
      <c r="A56" s="8"/>
      <c r="I56" s="43"/>
      <c r="J56" s="7"/>
      <c r="K56" s="7"/>
      <c r="L56" s="7"/>
      <c r="M56" s="7"/>
      <c r="N56" s="7"/>
      <c r="P56" s="15"/>
      <c r="R56" s="64" t="s">
        <v>20</v>
      </c>
      <c r="S56" s="65"/>
      <c r="T56" s="35" t="s">
        <v>1</v>
      </c>
      <c r="U56" s="33">
        <f>SUM(U8:U55)</f>
        <v>259401.26490000001</v>
      </c>
    </row>
    <row r="57" spans="1:21" s="6" customFormat="1">
      <c r="A57" s="8"/>
      <c r="I57" s="43"/>
      <c r="J57" s="7"/>
      <c r="K57" s="7"/>
      <c r="L57" s="7"/>
      <c r="M57" s="7"/>
      <c r="N57" s="7"/>
      <c r="P57" s="15"/>
      <c r="R57" s="35"/>
      <c r="S57" s="35"/>
      <c r="T57" s="35"/>
      <c r="U57" s="56"/>
    </row>
    <row r="58" spans="1:21" s="6" customFormat="1">
      <c r="A58" s="8"/>
      <c r="I58" s="43"/>
      <c r="J58" s="7"/>
      <c r="K58" s="7"/>
      <c r="L58" s="7"/>
      <c r="M58" s="7"/>
      <c r="N58" s="7"/>
      <c r="P58" s="15"/>
      <c r="R58" s="81"/>
      <c r="S58" s="81"/>
      <c r="T58" s="45"/>
      <c r="U58" s="57"/>
    </row>
    <row r="59" spans="1:21" s="6" customFormat="1">
      <c r="A59" s="8"/>
      <c r="I59" s="43"/>
      <c r="J59" s="7"/>
      <c r="K59" s="7"/>
      <c r="L59" s="7"/>
      <c r="M59" s="7"/>
      <c r="N59" s="7"/>
      <c r="P59" s="15"/>
      <c r="R59" s="53"/>
      <c r="T59" s="53"/>
      <c r="U59" s="22"/>
    </row>
    <row r="60" spans="1:21" s="6" customFormat="1">
      <c r="A60" s="8"/>
      <c r="I60" s="43"/>
      <c r="J60" s="7"/>
      <c r="K60" s="7"/>
      <c r="L60" s="7"/>
      <c r="M60" s="7"/>
      <c r="N60" s="7"/>
      <c r="P60" s="15"/>
      <c r="R60" s="53"/>
      <c r="T60" s="53"/>
      <c r="U60" s="22"/>
    </row>
    <row r="61" spans="1:21" s="6" customFormat="1">
      <c r="A61" s="8"/>
      <c r="I61" s="36"/>
      <c r="J61" s="36"/>
      <c r="K61" s="36"/>
      <c r="L61" s="36"/>
      <c r="M61" s="60"/>
      <c r="N61" s="60"/>
      <c r="O61" s="60"/>
      <c r="P61" s="60"/>
      <c r="Q61" s="60"/>
      <c r="R61" s="60"/>
      <c r="T61" s="53"/>
      <c r="U61" s="22"/>
    </row>
    <row r="62" spans="1:21" s="6" customFormat="1">
      <c r="A62" s="8"/>
      <c r="H62" s="16"/>
      <c r="M62" s="59"/>
      <c r="N62" s="59"/>
      <c r="O62" s="59"/>
      <c r="P62" s="59"/>
      <c r="Q62" s="59"/>
      <c r="R62" s="59"/>
      <c r="T62" s="53"/>
      <c r="U62" s="22"/>
    </row>
    <row r="63" spans="1:21" s="6" customFormat="1">
      <c r="A63" s="83" t="s">
        <v>21</v>
      </c>
      <c r="B63" s="83"/>
      <c r="H63" s="16"/>
      <c r="M63" s="59"/>
      <c r="N63" s="59"/>
      <c r="O63" s="59"/>
      <c r="P63" s="59"/>
      <c r="Q63" s="59"/>
      <c r="R63" s="59"/>
      <c r="T63" s="53"/>
      <c r="U63" s="22"/>
    </row>
    <row r="64" spans="1:21" s="6" customFormat="1">
      <c r="A64" s="8"/>
      <c r="I64" s="43"/>
      <c r="J64" s="7"/>
      <c r="K64" s="7"/>
      <c r="L64" s="7"/>
      <c r="M64" s="7"/>
      <c r="N64" s="7"/>
      <c r="P64" s="15"/>
      <c r="R64" s="53"/>
      <c r="T64" s="53"/>
      <c r="U64" s="22"/>
    </row>
  </sheetData>
  <mergeCells count="40">
    <mergeCell ref="B14:N14"/>
    <mergeCell ref="B6:T6"/>
    <mergeCell ref="B8:D8"/>
    <mergeCell ref="E8:N8"/>
    <mergeCell ref="B10:N10"/>
    <mergeCell ref="G12:M12"/>
    <mergeCell ref="B1:U1"/>
    <mergeCell ref="G3:U3"/>
    <mergeCell ref="B5:H5"/>
    <mergeCell ref="I5:P5"/>
    <mergeCell ref="Q5:R5"/>
    <mergeCell ref="T5:U5"/>
    <mergeCell ref="A3:F3"/>
    <mergeCell ref="G16:M16"/>
    <mergeCell ref="B18:S18"/>
    <mergeCell ref="B38:D38"/>
    <mergeCell ref="E38:N38"/>
    <mergeCell ref="B30:S30"/>
    <mergeCell ref="E32:N32"/>
    <mergeCell ref="B34:T34"/>
    <mergeCell ref="B35:D35"/>
    <mergeCell ref="E35:N35"/>
    <mergeCell ref="B26:S26"/>
    <mergeCell ref="B37:S37"/>
    <mergeCell ref="B22:S22"/>
    <mergeCell ref="B44:S44"/>
    <mergeCell ref="E46:N46"/>
    <mergeCell ref="B48:S48"/>
    <mergeCell ref="B39:D39"/>
    <mergeCell ref="E39:N39"/>
    <mergeCell ref="B40:S40"/>
    <mergeCell ref="A63:B63"/>
    <mergeCell ref="M61:R61"/>
    <mergeCell ref="M62:R62"/>
    <mergeCell ref="M63:R63"/>
    <mergeCell ref="E50:N50"/>
    <mergeCell ref="B52:S52"/>
    <mergeCell ref="E54:N54"/>
    <mergeCell ref="R56:S56"/>
    <mergeCell ref="R58:S58"/>
  </mergeCells>
  <pageMargins left="0.5" right="0" top="0.25" bottom="0.2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Schedule-B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2018-01-14T21:18:39Z</dcterms:modified>
</cp:coreProperties>
</file>