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Sheet1!$6:$7</definedName>
  </definedNames>
  <calcPr calcId="124519"/>
</workbook>
</file>

<file path=xl/calcChain.xml><?xml version="1.0" encoding="utf-8"?>
<calcChain xmlns="http://schemas.openxmlformats.org/spreadsheetml/2006/main">
  <c r="K46" i="1"/>
  <c r="J46"/>
  <c r="I46"/>
  <c r="F46"/>
  <c r="E46"/>
  <c r="D46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K8"/>
  <c r="J8"/>
  <c r="I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8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20"/>
  <c r="E21"/>
  <c r="E22"/>
  <c r="E17"/>
  <c r="E18"/>
  <c r="E19"/>
  <c r="E15"/>
  <c r="E16"/>
  <c r="E9"/>
  <c r="E10"/>
  <c r="E11"/>
  <c r="E12"/>
  <c r="E13"/>
  <c r="E14"/>
  <c r="E8"/>
</calcChain>
</file>

<file path=xl/sharedStrings.xml><?xml version="1.0" encoding="utf-8"?>
<sst xmlns="http://schemas.openxmlformats.org/spreadsheetml/2006/main" count="249" uniqueCount="62">
  <si>
    <t>ANNUAL PROCUREMENT PLAN</t>
  </si>
  <si>
    <t>(WORKS, GOODS &amp; SERVICES)</t>
  </si>
  <si>
    <t xml:space="preserve">Sr. No. </t>
  </si>
  <si>
    <t>Quantity (where applicable)</t>
  </si>
  <si>
    <t>Estimated Unit cost (where applicable)</t>
  </si>
  <si>
    <t>Estimated total cost</t>
  </si>
  <si>
    <t>Funds Allocated</t>
  </si>
  <si>
    <t>Proposed Procurement method</t>
  </si>
  <si>
    <t>Timing of Procurements</t>
  </si>
  <si>
    <t>1st Qtr.</t>
  </si>
  <si>
    <t>2nd Qtr.</t>
  </si>
  <si>
    <t>3rd Qtr.</t>
  </si>
  <si>
    <t>4th Qtr.</t>
  </si>
  <si>
    <t>Remarks</t>
  </si>
  <si>
    <t>-</t>
  </si>
  <si>
    <t>Sources of funds ADP/ Non-ADP)</t>
  </si>
  <si>
    <t>Description of Procurement</t>
  </si>
  <si>
    <t>Single Stage</t>
  </si>
  <si>
    <t>EXECUTIVE ENGINEER</t>
  </si>
  <si>
    <t>HIGHWAY DIVISION</t>
  </si>
  <si>
    <t>SUJAWAL</t>
  </si>
  <si>
    <t>ADP</t>
  </si>
  <si>
    <t>Financial Year 2017-2018</t>
  </si>
  <si>
    <t>Construction Of Road From Seri Road Mile 0/6 To Village Asghar Laghari Mile 0/0-0/5 (1.00 Km).</t>
  </si>
  <si>
    <t>Construction Of Road Bassar Charan Road Mile 0/1+330' to Village Bassar Mallah Road Mile 0/0-1/7 (3.00 kms). Taken Up Length Mile 0/0-1/0 (1.60 KMS).</t>
  </si>
  <si>
    <t>Construction Of Road From T.M.Khan - Sujawal Road Mile 39/7 TO VILLAGE Essa Soomro Mile 0/0-1/0 (1.60 KMS). Taken Up Length Mile 0/0-0/5+220' (1.067 Kms).</t>
  </si>
  <si>
    <t>Construction Of Road From Dodo Jhandil Road Mile 3/6+330' To Village Haji Khan Laghrai Road Mile 0/0-2/0 (3.20 Kms) Taken Up Length Mile 0/0-1/1 (1.80 Kms).</t>
  </si>
  <si>
    <t>Construction Of Road From Aijaz Laghari Road Mile 2/1 To Village Haji Khan Lothio Mile 0/0-0/2 (0.40 Km).</t>
  </si>
  <si>
    <t>Construction Of Road From Jaar Road Mile 2/1 To Village Janoo Machhi Road Mile 0/0-0/7 (1.40 Kms).</t>
  </si>
  <si>
    <t>Construction Of Road From Bhutti / Mohammad Khan Laghari Road Mile 5/1 To Village Nikoti Mile 0/0-2/0 (3.20 Kms).</t>
  </si>
  <si>
    <t>Construction Of Road From Usman Mirbahar Road Mile 0/5 To Village Usman Mirbahar Mile 0/5-1/5 (1.60 Kms).</t>
  </si>
  <si>
    <t>Construction Of Road From Allah Jurio Samejo Road Mile 0/5 To Village Bachoo Machhi Road Mile 0/0-0/4 (0.80 Km).</t>
  </si>
  <si>
    <t>Construction Of 15' Span Rcc Slab Bridge Over Geri Wah Near Village Kewal Kohli</t>
  </si>
  <si>
    <t>Construction Of 15' Span Rcc Slab Bridge Over Raj Wah Near Village Phull Jakhro.</t>
  </si>
  <si>
    <t>Construction Of Link Road From Umer Gugar Road Mile 0/2+330' To Village Haji Hassan Laghari Mile 0/0-0/5 (1.00 Km).</t>
  </si>
  <si>
    <t>Construction Of Link Road From Moosa Kotai Road Mile 1/1 To Village Kaman Memon Road Mile 0/0-1/4 (2.40 Kms).</t>
  </si>
  <si>
    <t>Construction Of Link Road From Hussain Machhi Road Mile 0/2 To Village Ramzan Memon Road Mile 0/0-1/4 (2.40 Kms).</t>
  </si>
  <si>
    <t>Construction Of Link Road From Bachal Gugo Road Mile 0/3 To Village Umer Gugo And To Village Aroo Gugo Road Mile 0/0-0/3 (0.60 Km).</t>
  </si>
  <si>
    <t>Construction Of Link Road From Molvi Ali Mohammad Gugo To Kot Almo Road Mile 0/5 To Village Mehmood Jakhro Road Mile 0/0-1/2 (2.00 Kms).</t>
  </si>
  <si>
    <t>Construction Of Link Road From Pir Khadim Shah Road Mile 1/7 (R/S) To Village Qadir Bux Bhurgiri Road Mile 0/0-0/4 (0.80 Km).</t>
  </si>
  <si>
    <t>Improvement Of Road From T.Khan-Sujawal Road Mile 37/0 To Village Mureed Jarejo Road Mile 0/0-1/2 (2.00 Kms).</t>
  </si>
  <si>
    <t>Construction Of 15' Span RCC Slab Bridge Over 12 Gazo Nali Near Village Nazeer Mallah.</t>
  </si>
  <si>
    <t>Construction Of (2x15') Span RCC Slab Bridge Over Bathoro Sim Nali Near Village Qadir Bux Zaur.</t>
  </si>
  <si>
    <t>Construction Of 10' Span RCC Slab Bridge Over 12 Gazo Wah Near Village Khair Mohammad Noonari.</t>
  </si>
  <si>
    <t>Construction Of Link Road From Paryu Thaheem Road Mile 0/1 To Village Yaroo Badhai Road Mile 0/0-0/6 (1.20 Kms).</t>
  </si>
  <si>
    <t>Construction Of Link Road From Ghulam Hussain Dal /Lakhi Dal To Village Hafiz Ziya Ahmed Memon Road Mile 0/0-1/0 (1.60 Kms).</t>
  </si>
  <si>
    <t>Construction Of Road From Goongri Large @ Bachu Mallah To Village Molvi Muhammad Yousif Memon Road Mile 0/0-0/5 (1.00 KM).</t>
  </si>
  <si>
    <r>
      <t>Construction Of Road From Tango Shakh Road Mile 2/6 To Village Molvi Hassan Thaheem Road Mile 0/0-0/2 (0.40 Km</t>
    </r>
    <r>
      <rPr>
        <sz val="10"/>
        <color rgb="FF000000"/>
        <rFont val="Arial"/>
        <family val="2"/>
      </rPr>
      <t>).</t>
    </r>
  </si>
  <si>
    <t>Construction Of Road From Sujawal - Chuhar Jamali Road Mile 9/6 To Village Maqbool Otho Road Mile 0/0-1/2 (2.00 Kms).</t>
  </si>
  <si>
    <t>Construction Of Road From Haji Hanif Karmati Road Mile 3/1 To Village Gul Mohammad Parehri Mile 0/0-0/5 (1.00 Km). Including Protection Wall.</t>
  </si>
  <si>
    <t>Construction Of Road From Mohammad Khan Lodho Road Mile 0/5 To Village Bilu Lodho Mile 0/0-1/0 (1.60 Kms).</t>
  </si>
  <si>
    <t>Construction Of Link Road From Lal Bux Abro – Jati Minor Via Haji Hussain Borio / Mamoon Bhadai Road Mile 0/0-1/7 (3.00 Kms).</t>
  </si>
  <si>
    <t>Construction Of Road From Patel Basrio Thaheem Road Mile 0/6 To Village Muhammad Mallah Gajaani Road Mile 0/0-0/7 (1.40 Kms).</t>
  </si>
  <si>
    <t>Construction Of Road From Rab Dino Jat Road Mile 1/1 To Village Maloo Kholi Road Mile 0/0-0/5 (1.00 Km).</t>
  </si>
  <si>
    <t>Construction Of Road From Haji Hainf Kalmati Road Mile 1/0 To Village Dad Aagidino Jat Via Ismail Otho Road Mile 0/0-1/6 (2.80 Kms)</t>
  </si>
  <si>
    <t>Construction Of Road From Dhani Bux Mangsi Road To Village Amb Mangsi / Wali Muhammad Mangsi Road Mile 0/0-1/4 Taken Up Length Road Mile 0/0-0/5 (1.00 Km).</t>
  </si>
  <si>
    <t>Construction Of Road From Qadir Dino Shah Road To Village Haji Aloo Bahel Road Milw 0/0-2/4 Taken Up Length Road Mile 0/0-0/5 (1.00 Km)</t>
  </si>
  <si>
    <t>Construction Of Road From Goongani Road To Qadir Dino Shah Via Saleh Muhammad Marhai Road Mile 0/0-3/6 Taken Up Length Road Mile 0/0-1/2 (2.00 Kms).</t>
  </si>
  <si>
    <t>Construction Of Road From Chacha Jehan Khan - Jati Road To Village Meer Muhammad Laghari / Haji Ramzan Laghari Road Mile 0/0-1/2 (2.00 Kms).</t>
  </si>
  <si>
    <t>Construction Of Road From Din Muhammad Lashari Road To Village Rawat Khan Jamali Road Mile 0/0-0/3+330’ (0.70 Kms).</t>
  </si>
  <si>
    <t>Construction Of Road From Ladiun - Ghar Road To Village Soomar Khan Chandio Road Mile 0/0-2/4 Taken Up Length Road Mile 0/0-0/7 (1.40 Kms).</t>
  </si>
  <si>
    <t>TOTAL.</t>
  </si>
</sst>
</file>

<file path=xl/styles.xml><?xml version="1.0" encoding="utf-8"?>
<styleSheet xmlns="http://schemas.openxmlformats.org/spreadsheetml/2006/main">
  <numFmts count="1">
    <numFmt numFmtId="164" formatCode="0.0000"/>
  </numFmts>
  <fonts count="14">
    <font>
      <sz val="11"/>
      <color theme="1"/>
      <name val="Calibri"/>
      <family val="2"/>
      <scheme val="minor"/>
    </font>
    <font>
      <sz val="10"/>
      <color theme="1"/>
      <name val="Aral"/>
    </font>
    <font>
      <b/>
      <sz val="10"/>
      <color theme="1"/>
      <name val="Aral"/>
    </font>
    <font>
      <b/>
      <sz val="14"/>
      <color theme="1"/>
      <name val="Aral"/>
    </font>
    <font>
      <b/>
      <sz val="13"/>
      <color theme="1"/>
      <name val="Aral"/>
    </font>
    <font>
      <sz val="13"/>
      <color theme="1"/>
      <name val="Aral"/>
    </font>
    <font>
      <b/>
      <sz val="11"/>
      <color theme="1"/>
      <name val="Aral"/>
    </font>
    <font>
      <b/>
      <sz val="12"/>
      <color theme="1"/>
      <name val="Aral"/>
    </font>
    <font>
      <sz val="11"/>
      <color theme="1"/>
      <name val="Arial"/>
      <family val="2"/>
    </font>
    <font>
      <sz val="11"/>
      <color theme="1"/>
      <name val="Aral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0.5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Continuous" vertical="top" wrapText="1"/>
    </xf>
    <xf numFmtId="0" fontId="8" fillId="2" borderId="1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justify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164" fontId="13" fillId="0" borderId="6" xfId="0" applyNumberFormat="1" applyFont="1" applyBorder="1" applyAlignment="1">
      <alignment horizontal="center" vertical="top" wrapText="1"/>
    </xf>
    <xf numFmtId="164" fontId="12" fillId="2" borderId="4" xfId="0" applyNumberFormat="1" applyFont="1" applyFill="1" applyBorder="1" applyAlignment="1">
      <alignment horizontal="center" vertical="top" wrapText="1"/>
    </xf>
    <xf numFmtId="164" fontId="12" fillId="2" borderId="1" xfId="0" applyNumberFormat="1" applyFont="1" applyFill="1" applyBorder="1" applyAlignment="1">
      <alignment horizontal="center" vertical="top" wrapText="1"/>
    </xf>
    <xf numFmtId="164" fontId="12" fillId="2" borderId="1" xfId="0" applyNumberFormat="1" applyFont="1" applyFill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164" fontId="10" fillId="0" borderId="2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/>
    </xf>
    <xf numFmtId="0" fontId="12" fillId="2" borderId="3" xfId="0" applyFont="1" applyFill="1" applyBorder="1" applyAlignment="1">
      <alignment horizontal="right" vertical="top" wrapText="1"/>
    </xf>
    <xf numFmtId="0" fontId="12" fillId="2" borderId="5" xfId="0" applyFont="1" applyFill="1" applyBorder="1" applyAlignment="1">
      <alignment horizontal="right" vertical="top" wrapText="1"/>
    </xf>
    <xf numFmtId="0" fontId="12" fillId="2" borderId="4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5"/>
  <sheetViews>
    <sheetView tabSelected="1" topLeftCell="A40" zoomScale="85" zoomScaleNormal="85" workbookViewId="0">
      <selection activeCell="O45" sqref="O45"/>
    </sheetView>
  </sheetViews>
  <sheetFormatPr defaultRowHeight="12.75"/>
  <cols>
    <col min="1" max="1" width="5.140625" style="1" customWidth="1"/>
    <col min="2" max="2" width="34.42578125" style="1" customWidth="1"/>
    <col min="3" max="3" width="11.140625" style="1" customWidth="1"/>
    <col min="4" max="4" width="12.140625" style="1" customWidth="1"/>
    <col min="5" max="5" width="11" style="1" customWidth="1"/>
    <col min="6" max="6" width="10.5703125" style="1" customWidth="1"/>
    <col min="7" max="7" width="12.42578125" style="1" customWidth="1"/>
    <col min="8" max="8" width="12.5703125" style="1" customWidth="1"/>
    <col min="9" max="11" width="9.85546875" style="1" bestFit="1" customWidth="1"/>
    <col min="12" max="12" width="7.5703125" style="1" bestFit="1" customWidth="1"/>
    <col min="13" max="13" width="10" style="1" customWidth="1"/>
    <col min="14" max="16384" width="9.140625" style="1"/>
  </cols>
  <sheetData>
    <row r="1" spans="1:13" ht="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6" customFormat="1" ht="16.5">
      <c r="A3" s="5" t="s">
        <v>22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s="6" customFormat="1" ht="16.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6" spans="1:13" s="2" customFormat="1" ht="40.5" customHeight="1">
      <c r="A6" s="29" t="s">
        <v>2</v>
      </c>
      <c r="B6" s="29" t="s">
        <v>16</v>
      </c>
      <c r="C6" s="29" t="s">
        <v>3</v>
      </c>
      <c r="D6" s="29" t="s">
        <v>4</v>
      </c>
      <c r="E6" s="29" t="s">
        <v>5</v>
      </c>
      <c r="F6" s="29" t="s">
        <v>6</v>
      </c>
      <c r="G6" s="29" t="s">
        <v>15</v>
      </c>
      <c r="H6" s="29" t="s">
        <v>7</v>
      </c>
      <c r="I6" s="29" t="s">
        <v>8</v>
      </c>
      <c r="J6" s="29"/>
      <c r="K6" s="29"/>
      <c r="L6" s="29"/>
      <c r="M6" s="29" t="s">
        <v>13</v>
      </c>
    </row>
    <row r="7" spans="1:13" s="2" customFormat="1">
      <c r="A7" s="29"/>
      <c r="B7" s="30"/>
      <c r="C7" s="30"/>
      <c r="D7" s="30"/>
      <c r="E7" s="29"/>
      <c r="F7" s="29"/>
      <c r="G7" s="29"/>
      <c r="H7" s="29"/>
      <c r="I7" s="7" t="s">
        <v>9</v>
      </c>
      <c r="J7" s="7" t="s">
        <v>10</v>
      </c>
      <c r="K7" s="7" t="s">
        <v>11</v>
      </c>
      <c r="L7" s="7" t="s">
        <v>12</v>
      </c>
      <c r="M7" s="29"/>
    </row>
    <row r="8" spans="1:13" s="12" customFormat="1" ht="42.75">
      <c r="A8" s="10">
        <v>1</v>
      </c>
      <c r="B8" s="16" t="s">
        <v>23</v>
      </c>
      <c r="C8" s="10" t="s">
        <v>14</v>
      </c>
      <c r="D8" s="22">
        <v>7.1471</v>
      </c>
      <c r="E8" s="11">
        <f>D8</f>
        <v>7.1471</v>
      </c>
      <c r="F8" s="11">
        <f>D8*25/100</f>
        <v>1.786775</v>
      </c>
      <c r="G8" s="10" t="s">
        <v>21</v>
      </c>
      <c r="H8" s="10" t="s">
        <v>17</v>
      </c>
      <c r="I8" s="11">
        <f>D8*25/100</f>
        <v>1.786775</v>
      </c>
      <c r="J8" s="11">
        <f>D8*35/100</f>
        <v>2.5014850000000002</v>
      </c>
      <c r="K8" s="11">
        <f>D8*40/100</f>
        <v>2.8588400000000003</v>
      </c>
      <c r="L8" s="10" t="s">
        <v>14</v>
      </c>
      <c r="M8" s="10" t="s">
        <v>14</v>
      </c>
    </row>
    <row r="9" spans="1:13" s="12" customFormat="1" ht="75.75" customHeight="1">
      <c r="A9" s="10">
        <v>2</v>
      </c>
      <c r="B9" s="16" t="s">
        <v>24</v>
      </c>
      <c r="C9" s="10" t="s">
        <v>14</v>
      </c>
      <c r="D9" s="22">
        <v>8.8745999999999992</v>
      </c>
      <c r="E9" s="11">
        <f t="shared" ref="E9:E45" si="0">D9</f>
        <v>8.8745999999999992</v>
      </c>
      <c r="F9" s="11">
        <f t="shared" ref="F9:F45" si="1">D9*25/100</f>
        <v>2.2186499999999998</v>
      </c>
      <c r="G9" s="10" t="s">
        <v>21</v>
      </c>
      <c r="H9" s="10" t="s">
        <v>17</v>
      </c>
      <c r="I9" s="11">
        <f t="shared" ref="I9:I45" si="2">D9*25/100</f>
        <v>2.2186499999999998</v>
      </c>
      <c r="J9" s="11">
        <f t="shared" ref="J9:J45" si="3">D9*35/100</f>
        <v>3.1061099999999997</v>
      </c>
      <c r="K9" s="11">
        <f t="shared" ref="K9:K45" si="4">D9*40/100</f>
        <v>3.5498399999999997</v>
      </c>
      <c r="L9" s="10" t="s">
        <v>14</v>
      </c>
      <c r="M9" s="10" t="s">
        <v>14</v>
      </c>
    </row>
    <row r="10" spans="1:13" s="12" customFormat="1" ht="75" customHeight="1">
      <c r="A10" s="10">
        <v>3</v>
      </c>
      <c r="B10" s="16" t="s">
        <v>25</v>
      </c>
      <c r="C10" s="10" t="s">
        <v>14</v>
      </c>
      <c r="D10" s="22">
        <v>7.5712999999999999</v>
      </c>
      <c r="E10" s="11">
        <f t="shared" si="0"/>
        <v>7.5712999999999999</v>
      </c>
      <c r="F10" s="11">
        <f t="shared" si="1"/>
        <v>1.892825</v>
      </c>
      <c r="G10" s="10" t="s">
        <v>21</v>
      </c>
      <c r="H10" s="10" t="s">
        <v>17</v>
      </c>
      <c r="I10" s="11">
        <f t="shared" si="2"/>
        <v>1.892825</v>
      </c>
      <c r="J10" s="11">
        <f t="shared" si="3"/>
        <v>2.6499549999999998</v>
      </c>
      <c r="K10" s="11">
        <f t="shared" si="4"/>
        <v>3.0285199999999999</v>
      </c>
      <c r="L10" s="10" t="s">
        <v>14</v>
      </c>
      <c r="M10" s="10" t="s">
        <v>14</v>
      </c>
    </row>
    <row r="11" spans="1:13" s="12" customFormat="1" ht="73.5" customHeight="1">
      <c r="A11" s="10">
        <v>4</v>
      </c>
      <c r="B11" s="16" t="s">
        <v>26</v>
      </c>
      <c r="C11" s="10" t="s">
        <v>14</v>
      </c>
      <c r="D11" s="22">
        <v>10.021100000000001</v>
      </c>
      <c r="E11" s="11">
        <f t="shared" si="0"/>
        <v>10.021100000000001</v>
      </c>
      <c r="F11" s="11">
        <f t="shared" si="1"/>
        <v>2.5052750000000001</v>
      </c>
      <c r="G11" s="10" t="s">
        <v>21</v>
      </c>
      <c r="H11" s="10" t="s">
        <v>17</v>
      </c>
      <c r="I11" s="11">
        <f t="shared" si="2"/>
        <v>2.5052750000000001</v>
      </c>
      <c r="J11" s="11">
        <f t="shared" si="3"/>
        <v>3.5073850000000006</v>
      </c>
      <c r="K11" s="11">
        <f t="shared" si="4"/>
        <v>4.0084400000000002</v>
      </c>
      <c r="L11" s="10" t="s">
        <v>14</v>
      </c>
      <c r="M11" s="10" t="s">
        <v>14</v>
      </c>
    </row>
    <row r="12" spans="1:13" s="12" customFormat="1" ht="58.5" customHeight="1">
      <c r="A12" s="10">
        <v>5</v>
      </c>
      <c r="B12" s="16" t="s">
        <v>27</v>
      </c>
      <c r="C12" s="10" t="s">
        <v>14</v>
      </c>
      <c r="D12" s="22">
        <v>5.4672999999999998</v>
      </c>
      <c r="E12" s="11">
        <f t="shared" si="0"/>
        <v>5.4672999999999998</v>
      </c>
      <c r="F12" s="11">
        <f t="shared" si="1"/>
        <v>1.366825</v>
      </c>
      <c r="G12" s="10" t="s">
        <v>21</v>
      </c>
      <c r="H12" s="10" t="s">
        <v>17</v>
      </c>
      <c r="I12" s="11">
        <f t="shared" si="2"/>
        <v>1.366825</v>
      </c>
      <c r="J12" s="11">
        <f t="shared" si="3"/>
        <v>1.9135550000000001</v>
      </c>
      <c r="K12" s="11">
        <f t="shared" si="4"/>
        <v>2.1869200000000002</v>
      </c>
      <c r="L12" s="10" t="s">
        <v>14</v>
      </c>
      <c r="M12" s="10" t="s">
        <v>14</v>
      </c>
    </row>
    <row r="13" spans="1:13" s="12" customFormat="1" ht="55.5" customHeight="1">
      <c r="A13" s="10">
        <v>6</v>
      </c>
      <c r="B13" s="16" t="s">
        <v>28</v>
      </c>
      <c r="C13" s="10" t="s">
        <v>14</v>
      </c>
      <c r="D13" s="22">
        <v>10.193099999999999</v>
      </c>
      <c r="E13" s="11">
        <f t="shared" si="0"/>
        <v>10.193099999999999</v>
      </c>
      <c r="F13" s="11">
        <f t="shared" si="1"/>
        <v>2.5482749999999998</v>
      </c>
      <c r="G13" s="10" t="s">
        <v>21</v>
      </c>
      <c r="H13" s="10" t="s">
        <v>17</v>
      </c>
      <c r="I13" s="11">
        <f t="shared" si="2"/>
        <v>2.5482749999999998</v>
      </c>
      <c r="J13" s="11">
        <f t="shared" si="3"/>
        <v>3.5675849999999998</v>
      </c>
      <c r="K13" s="11">
        <f t="shared" si="4"/>
        <v>4.0772399999999998</v>
      </c>
      <c r="L13" s="10" t="s">
        <v>14</v>
      </c>
      <c r="M13" s="10" t="s">
        <v>14</v>
      </c>
    </row>
    <row r="14" spans="1:13" s="12" customFormat="1" ht="56.25" customHeight="1">
      <c r="A14" s="10">
        <v>7</v>
      </c>
      <c r="B14" s="16" t="s">
        <v>29</v>
      </c>
      <c r="C14" s="10" t="s">
        <v>14</v>
      </c>
      <c r="D14" s="22">
        <v>19.9998</v>
      </c>
      <c r="E14" s="11">
        <f t="shared" si="0"/>
        <v>19.9998</v>
      </c>
      <c r="F14" s="11">
        <f t="shared" si="1"/>
        <v>4.9999500000000001</v>
      </c>
      <c r="G14" s="10" t="s">
        <v>21</v>
      </c>
      <c r="H14" s="10" t="s">
        <v>17</v>
      </c>
      <c r="I14" s="11">
        <f t="shared" si="2"/>
        <v>4.9999500000000001</v>
      </c>
      <c r="J14" s="11">
        <f t="shared" si="3"/>
        <v>6.9999300000000009</v>
      </c>
      <c r="K14" s="11">
        <f t="shared" si="4"/>
        <v>7.9999199999999995</v>
      </c>
      <c r="L14" s="10" t="s">
        <v>14</v>
      </c>
      <c r="M14" s="10" t="s">
        <v>14</v>
      </c>
    </row>
    <row r="15" spans="1:13" s="12" customFormat="1" ht="57.75" customHeight="1">
      <c r="A15" s="10">
        <v>8</v>
      </c>
      <c r="B15" s="16" t="s">
        <v>30</v>
      </c>
      <c r="C15" s="10" t="s">
        <v>14</v>
      </c>
      <c r="D15" s="22">
        <v>10.146000000000001</v>
      </c>
      <c r="E15" s="11">
        <f t="shared" si="0"/>
        <v>10.146000000000001</v>
      </c>
      <c r="F15" s="11">
        <f t="shared" si="1"/>
        <v>2.5365000000000002</v>
      </c>
      <c r="G15" s="10" t="s">
        <v>21</v>
      </c>
      <c r="H15" s="10" t="s">
        <v>17</v>
      </c>
      <c r="I15" s="11">
        <f t="shared" si="2"/>
        <v>2.5365000000000002</v>
      </c>
      <c r="J15" s="11">
        <f t="shared" si="3"/>
        <v>3.5510999999999999</v>
      </c>
      <c r="K15" s="11">
        <f t="shared" si="4"/>
        <v>4.0584000000000007</v>
      </c>
      <c r="L15" s="10" t="s">
        <v>14</v>
      </c>
      <c r="M15" s="10" t="s">
        <v>14</v>
      </c>
    </row>
    <row r="16" spans="1:13" s="12" customFormat="1" ht="57.75" customHeight="1">
      <c r="A16" s="10">
        <v>9</v>
      </c>
      <c r="B16" s="16" t="s">
        <v>31</v>
      </c>
      <c r="C16" s="10" t="s">
        <v>14</v>
      </c>
      <c r="D16" s="22">
        <v>7.5420999999999996</v>
      </c>
      <c r="E16" s="11">
        <f t="shared" si="0"/>
        <v>7.5420999999999996</v>
      </c>
      <c r="F16" s="11">
        <f t="shared" si="1"/>
        <v>1.8855249999999999</v>
      </c>
      <c r="G16" s="10" t="s">
        <v>21</v>
      </c>
      <c r="H16" s="10" t="s">
        <v>17</v>
      </c>
      <c r="I16" s="11">
        <f t="shared" si="2"/>
        <v>1.8855249999999999</v>
      </c>
      <c r="J16" s="11">
        <f t="shared" si="3"/>
        <v>2.6397349999999999</v>
      </c>
      <c r="K16" s="11">
        <f t="shared" si="4"/>
        <v>3.0168399999999997</v>
      </c>
      <c r="L16" s="10" t="s">
        <v>14</v>
      </c>
      <c r="M16" s="10" t="s">
        <v>14</v>
      </c>
    </row>
    <row r="17" spans="1:13" s="12" customFormat="1" ht="46.5" customHeight="1">
      <c r="A17" s="10">
        <v>10</v>
      </c>
      <c r="B17" s="16" t="s">
        <v>32</v>
      </c>
      <c r="C17" s="10" t="s">
        <v>14</v>
      </c>
      <c r="D17" s="22">
        <v>2.7101000000000002</v>
      </c>
      <c r="E17" s="11">
        <f t="shared" si="0"/>
        <v>2.7101000000000002</v>
      </c>
      <c r="F17" s="11">
        <f t="shared" si="1"/>
        <v>0.67752499999999993</v>
      </c>
      <c r="G17" s="10" t="s">
        <v>21</v>
      </c>
      <c r="H17" s="10" t="s">
        <v>17</v>
      </c>
      <c r="I17" s="11">
        <f t="shared" si="2"/>
        <v>0.67752499999999993</v>
      </c>
      <c r="J17" s="11">
        <f t="shared" si="3"/>
        <v>0.94853500000000013</v>
      </c>
      <c r="K17" s="11">
        <f t="shared" si="4"/>
        <v>1.0840400000000001</v>
      </c>
      <c r="L17" s="10" t="s">
        <v>14</v>
      </c>
      <c r="M17" s="10" t="s">
        <v>14</v>
      </c>
    </row>
    <row r="18" spans="1:13" s="12" customFormat="1" ht="46.5" customHeight="1">
      <c r="A18" s="10">
        <v>11</v>
      </c>
      <c r="B18" s="16" t="s">
        <v>33</v>
      </c>
      <c r="C18" s="10" t="s">
        <v>14</v>
      </c>
      <c r="D18" s="22">
        <v>2.6962000000000002</v>
      </c>
      <c r="E18" s="11">
        <f t="shared" si="0"/>
        <v>2.6962000000000002</v>
      </c>
      <c r="F18" s="11">
        <f t="shared" si="1"/>
        <v>0.67405000000000004</v>
      </c>
      <c r="G18" s="10" t="s">
        <v>21</v>
      </c>
      <c r="H18" s="10" t="s">
        <v>17</v>
      </c>
      <c r="I18" s="11">
        <f t="shared" si="2"/>
        <v>0.67405000000000004</v>
      </c>
      <c r="J18" s="11">
        <f t="shared" si="3"/>
        <v>0.94367000000000001</v>
      </c>
      <c r="K18" s="11">
        <f t="shared" si="4"/>
        <v>1.0784800000000001</v>
      </c>
      <c r="L18" s="10" t="s">
        <v>14</v>
      </c>
      <c r="M18" s="10" t="s">
        <v>14</v>
      </c>
    </row>
    <row r="19" spans="1:13" s="12" customFormat="1" ht="58.5" customHeight="1">
      <c r="A19" s="10">
        <v>12</v>
      </c>
      <c r="B19" s="16" t="s">
        <v>34</v>
      </c>
      <c r="C19" s="10" t="s">
        <v>14</v>
      </c>
      <c r="D19" s="22">
        <v>8.3262999999999998</v>
      </c>
      <c r="E19" s="11">
        <f t="shared" si="0"/>
        <v>8.3262999999999998</v>
      </c>
      <c r="F19" s="11">
        <f t="shared" si="1"/>
        <v>2.081575</v>
      </c>
      <c r="G19" s="10" t="s">
        <v>21</v>
      </c>
      <c r="H19" s="10" t="s">
        <v>17</v>
      </c>
      <c r="I19" s="11">
        <f t="shared" si="2"/>
        <v>2.081575</v>
      </c>
      <c r="J19" s="11">
        <f t="shared" si="3"/>
        <v>2.9142049999999999</v>
      </c>
      <c r="K19" s="11">
        <f t="shared" si="4"/>
        <v>3.3305200000000004</v>
      </c>
      <c r="L19" s="10" t="s">
        <v>14</v>
      </c>
      <c r="M19" s="10" t="s">
        <v>14</v>
      </c>
    </row>
    <row r="20" spans="1:13" s="12" customFormat="1" ht="58.5" customHeight="1">
      <c r="A20" s="10">
        <v>13</v>
      </c>
      <c r="B20" s="16" t="s">
        <v>35</v>
      </c>
      <c r="C20" s="10" t="s">
        <v>14</v>
      </c>
      <c r="D20" s="23">
        <v>17.435099999999998</v>
      </c>
      <c r="E20" s="11">
        <f t="shared" si="0"/>
        <v>17.435099999999998</v>
      </c>
      <c r="F20" s="11">
        <f t="shared" si="1"/>
        <v>4.3587749999999996</v>
      </c>
      <c r="G20" s="10" t="s">
        <v>21</v>
      </c>
      <c r="H20" s="10" t="s">
        <v>17</v>
      </c>
      <c r="I20" s="11">
        <f t="shared" si="2"/>
        <v>4.3587749999999996</v>
      </c>
      <c r="J20" s="11">
        <f t="shared" si="3"/>
        <v>6.1022849999999993</v>
      </c>
      <c r="K20" s="11">
        <f t="shared" si="4"/>
        <v>6.9740399999999996</v>
      </c>
      <c r="L20" s="10" t="s">
        <v>14</v>
      </c>
      <c r="M20" s="10" t="s">
        <v>14</v>
      </c>
    </row>
    <row r="21" spans="1:13" s="12" customFormat="1" ht="57.75" customHeight="1">
      <c r="A21" s="10">
        <v>14</v>
      </c>
      <c r="B21" s="16" t="s">
        <v>36</v>
      </c>
      <c r="C21" s="10" t="s">
        <v>14</v>
      </c>
      <c r="D21" s="23">
        <v>19.4863</v>
      </c>
      <c r="E21" s="11">
        <f t="shared" si="0"/>
        <v>19.4863</v>
      </c>
      <c r="F21" s="11">
        <f t="shared" si="1"/>
        <v>4.871575</v>
      </c>
      <c r="G21" s="10" t="s">
        <v>21</v>
      </c>
      <c r="H21" s="10" t="s">
        <v>17</v>
      </c>
      <c r="I21" s="11">
        <f t="shared" si="2"/>
        <v>4.871575</v>
      </c>
      <c r="J21" s="11">
        <f t="shared" si="3"/>
        <v>6.8202049999999996</v>
      </c>
      <c r="K21" s="11">
        <f t="shared" si="4"/>
        <v>7.7945200000000003</v>
      </c>
      <c r="L21" s="10" t="s">
        <v>14</v>
      </c>
      <c r="M21" s="10" t="s">
        <v>14</v>
      </c>
    </row>
    <row r="22" spans="1:13" s="12" customFormat="1" ht="71.25" customHeight="1">
      <c r="A22" s="10">
        <v>15</v>
      </c>
      <c r="B22" s="16" t="s">
        <v>37</v>
      </c>
      <c r="C22" s="10" t="s">
        <v>14</v>
      </c>
      <c r="D22" s="23">
        <v>4.0932000000000004</v>
      </c>
      <c r="E22" s="11">
        <f t="shared" si="0"/>
        <v>4.0932000000000004</v>
      </c>
      <c r="F22" s="11">
        <f t="shared" si="1"/>
        <v>1.0233000000000001</v>
      </c>
      <c r="G22" s="10" t="s">
        <v>21</v>
      </c>
      <c r="H22" s="10" t="s">
        <v>17</v>
      </c>
      <c r="I22" s="11">
        <f t="shared" si="2"/>
        <v>1.0233000000000001</v>
      </c>
      <c r="J22" s="11">
        <f t="shared" si="3"/>
        <v>1.43262</v>
      </c>
      <c r="K22" s="11">
        <f t="shared" si="4"/>
        <v>1.6372800000000001</v>
      </c>
      <c r="L22" s="10" t="s">
        <v>14</v>
      </c>
      <c r="M22" s="10" t="s">
        <v>14</v>
      </c>
    </row>
    <row r="23" spans="1:13" s="12" customFormat="1" ht="72.75" customHeight="1">
      <c r="A23" s="10">
        <v>16</v>
      </c>
      <c r="B23" s="16" t="s">
        <v>38</v>
      </c>
      <c r="C23" s="10" t="s">
        <v>14</v>
      </c>
      <c r="D23" s="23">
        <v>12.598100000000001</v>
      </c>
      <c r="E23" s="11">
        <f t="shared" si="0"/>
        <v>12.598100000000001</v>
      </c>
      <c r="F23" s="11">
        <f t="shared" si="1"/>
        <v>3.1495249999999997</v>
      </c>
      <c r="G23" s="10" t="s">
        <v>21</v>
      </c>
      <c r="H23" s="10" t="s">
        <v>17</v>
      </c>
      <c r="I23" s="11">
        <f t="shared" si="2"/>
        <v>3.1495249999999997</v>
      </c>
      <c r="J23" s="11">
        <f t="shared" si="3"/>
        <v>4.4093350000000004</v>
      </c>
      <c r="K23" s="11">
        <f t="shared" si="4"/>
        <v>5.0392400000000004</v>
      </c>
      <c r="L23" s="10" t="s">
        <v>14</v>
      </c>
      <c r="M23" s="10" t="s">
        <v>14</v>
      </c>
    </row>
    <row r="24" spans="1:13" s="12" customFormat="1" ht="57">
      <c r="A24" s="10">
        <v>17</v>
      </c>
      <c r="B24" s="16" t="s">
        <v>39</v>
      </c>
      <c r="C24" s="10" t="s">
        <v>14</v>
      </c>
      <c r="D24" s="23">
        <v>4.9756999999999998</v>
      </c>
      <c r="E24" s="11">
        <f t="shared" si="0"/>
        <v>4.9756999999999998</v>
      </c>
      <c r="F24" s="11">
        <f t="shared" si="1"/>
        <v>1.2439249999999999</v>
      </c>
      <c r="G24" s="10" t="s">
        <v>21</v>
      </c>
      <c r="H24" s="10" t="s">
        <v>17</v>
      </c>
      <c r="I24" s="11">
        <f t="shared" si="2"/>
        <v>1.2439249999999999</v>
      </c>
      <c r="J24" s="11">
        <f t="shared" si="3"/>
        <v>1.7414949999999998</v>
      </c>
      <c r="K24" s="11">
        <f t="shared" si="4"/>
        <v>1.9902799999999998</v>
      </c>
      <c r="L24" s="10" t="s">
        <v>14</v>
      </c>
      <c r="M24" s="10" t="s">
        <v>14</v>
      </c>
    </row>
    <row r="25" spans="1:13" s="12" customFormat="1" ht="57">
      <c r="A25" s="10">
        <v>18</v>
      </c>
      <c r="B25" s="16" t="s">
        <v>40</v>
      </c>
      <c r="C25" s="10" t="s">
        <v>14</v>
      </c>
      <c r="D25" s="23">
        <v>9.8606999999999996</v>
      </c>
      <c r="E25" s="11">
        <f t="shared" si="0"/>
        <v>9.8606999999999996</v>
      </c>
      <c r="F25" s="11">
        <f t="shared" si="1"/>
        <v>2.4651749999999999</v>
      </c>
      <c r="G25" s="10" t="s">
        <v>21</v>
      </c>
      <c r="H25" s="10" t="s">
        <v>17</v>
      </c>
      <c r="I25" s="11">
        <f t="shared" si="2"/>
        <v>2.4651749999999999</v>
      </c>
      <c r="J25" s="11">
        <f t="shared" si="3"/>
        <v>3.4512450000000001</v>
      </c>
      <c r="K25" s="11">
        <f t="shared" si="4"/>
        <v>3.94428</v>
      </c>
      <c r="L25" s="10" t="s">
        <v>14</v>
      </c>
      <c r="M25" s="10" t="s">
        <v>14</v>
      </c>
    </row>
    <row r="26" spans="1:13" s="12" customFormat="1" ht="42.75">
      <c r="A26" s="10">
        <v>19</v>
      </c>
      <c r="B26" s="16" t="s">
        <v>41</v>
      </c>
      <c r="C26" s="10" t="s">
        <v>14</v>
      </c>
      <c r="D26" s="23">
        <v>3.1093999999999999</v>
      </c>
      <c r="E26" s="11">
        <f t="shared" si="0"/>
        <v>3.1093999999999999</v>
      </c>
      <c r="F26" s="11">
        <f t="shared" si="1"/>
        <v>0.77734999999999999</v>
      </c>
      <c r="G26" s="10" t="s">
        <v>21</v>
      </c>
      <c r="H26" s="10" t="s">
        <v>17</v>
      </c>
      <c r="I26" s="11">
        <f t="shared" si="2"/>
        <v>0.77734999999999999</v>
      </c>
      <c r="J26" s="11">
        <f t="shared" si="3"/>
        <v>1.08829</v>
      </c>
      <c r="K26" s="11">
        <f t="shared" si="4"/>
        <v>1.24376</v>
      </c>
      <c r="L26" s="10" t="s">
        <v>14</v>
      </c>
      <c r="M26" s="10" t="s">
        <v>14</v>
      </c>
    </row>
    <row r="27" spans="1:13" s="12" customFormat="1" ht="45.75" customHeight="1">
      <c r="A27" s="10">
        <v>20</v>
      </c>
      <c r="B27" s="16" t="s">
        <v>42</v>
      </c>
      <c r="C27" s="10" t="s">
        <v>14</v>
      </c>
      <c r="D27" s="23">
        <v>5.4489000000000001</v>
      </c>
      <c r="E27" s="11">
        <f t="shared" si="0"/>
        <v>5.4489000000000001</v>
      </c>
      <c r="F27" s="11">
        <f t="shared" si="1"/>
        <v>1.362225</v>
      </c>
      <c r="G27" s="10" t="s">
        <v>21</v>
      </c>
      <c r="H27" s="10" t="s">
        <v>17</v>
      </c>
      <c r="I27" s="11">
        <f t="shared" si="2"/>
        <v>1.362225</v>
      </c>
      <c r="J27" s="11">
        <f t="shared" si="3"/>
        <v>1.9071150000000001</v>
      </c>
      <c r="K27" s="11">
        <f t="shared" si="4"/>
        <v>2.1795600000000004</v>
      </c>
      <c r="L27" s="10" t="s">
        <v>14</v>
      </c>
      <c r="M27" s="10" t="s">
        <v>14</v>
      </c>
    </row>
    <row r="28" spans="1:13" s="12" customFormat="1" ht="49.5" customHeight="1">
      <c r="A28" s="10">
        <v>21</v>
      </c>
      <c r="B28" s="16" t="s">
        <v>43</v>
      </c>
      <c r="C28" s="10" t="s">
        <v>14</v>
      </c>
      <c r="D28" s="23">
        <v>2.2206999999999999</v>
      </c>
      <c r="E28" s="11">
        <f t="shared" si="0"/>
        <v>2.2206999999999999</v>
      </c>
      <c r="F28" s="11">
        <f t="shared" si="1"/>
        <v>0.55517499999999997</v>
      </c>
      <c r="G28" s="10" t="s">
        <v>21</v>
      </c>
      <c r="H28" s="10" t="s">
        <v>17</v>
      </c>
      <c r="I28" s="11">
        <f t="shared" si="2"/>
        <v>0.55517499999999997</v>
      </c>
      <c r="J28" s="11">
        <f t="shared" si="3"/>
        <v>0.77724499999999996</v>
      </c>
      <c r="K28" s="11">
        <f t="shared" si="4"/>
        <v>0.88828000000000007</v>
      </c>
      <c r="L28" s="10" t="s">
        <v>14</v>
      </c>
      <c r="M28" s="10" t="s">
        <v>14</v>
      </c>
    </row>
    <row r="29" spans="1:13" s="12" customFormat="1" ht="57">
      <c r="A29" s="10">
        <v>22</v>
      </c>
      <c r="B29" s="17" t="s">
        <v>44</v>
      </c>
      <c r="C29" s="10" t="s">
        <v>14</v>
      </c>
      <c r="D29" s="23">
        <v>9.048</v>
      </c>
      <c r="E29" s="11">
        <f t="shared" si="0"/>
        <v>9.048</v>
      </c>
      <c r="F29" s="11">
        <f t="shared" si="1"/>
        <v>2.262</v>
      </c>
      <c r="G29" s="10" t="s">
        <v>21</v>
      </c>
      <c r="H29" s="10" t="s">
        <v>17</v>
      </c>
      <c r="I29" s="11">
        <f t="shared" si="2"/>
        <v>2.262</v>
      </c>
      <c r="J29" s="11">
        <f t="shared" si="3"/>
        <v>3.1668000000000003</v>
      </c>
      <c r="K29" s="11">
        <f t="shared" si="4"/>
        <v>3.6192000000000002</v>
      </c>
      <c r="L29" s="10" t="s">
        <v>14</v>
      </c>
      <c r="M29" s="10" t="s">
        <v>14</v>
      </c>
    </row>
    <row r="30" spans="1:13" s="12" customFormat="1" ht="57">
      <c r="A30" s="10">
        <v>23</v>
      </c>
      <c r="B30" s="16" t="s">
        <v>45</v>
      </c>
      <c r="C30" s="10" t="s">
        <v>14</v>
      </c>
      <c r="D30" s="22">
        <v>9.8320000000000007</v>
      </c>
      <c r="E30" s="11">
        <f t="shared" si="0"/>
        <v>9.8320000000000007</v>
      </c>
      <c r="F30" s="11">
        <f t="shared" si="1"/>
        <v>2.4580000000000002</v>
      </c>
      <c r="G30" s="10" t="s">
        <v>21</v>
      </c>
      <c r="H30" s="10" t="s">
        <v>17</v>
      </c>
      <c r="I30" s="11">
        <f t="shared" si="2"/>
        <v>2.4580000000000002</v>
      </c>
      <c r="J30" s="11">
        <f t="shared" si="3"/>
        <v>3.4412000000000003</v>
      </c>
      <c r="K30" s="11">
        <f t="shared" si="4"/>
        <v>3.9328000000000003</v>
      </c>
      <c r="L30" s="10" t="s">
        <v>14</v>
      </c>
      <c r="M30" s="10" t="s">
        <v>14</v>
      </c>
    </row>
    <row r="31" spans="1:13" s="12" customFormat="1" ht="71.25">
      <c r="A31" s="10">
        <v>24</v>
      </c>
      <c r="B31" s="16" t="s">
        <v>46</v>
      </c>
      <c r="C31" s="10" t="s">
        <v>14</v>
      </c>
      <c r="D31" s="22">
        <v>6.3796999999999997</v>
      </c>
      <c r="E31" s="11">
        <f t="shared" si="0"/>
        <v>6.3796999999999997</v>
      </c>
      <c r="F31" s="11">
        <f t="shared" si="1"/>
        <v>1.5949250000000001</v>
      </c>
      <c r="G31" s="10" t="s">
        <v>21</v>
      </c>
      <c r="H31" s="10" t="s">
        <v>17</v>
      </c>
      <c r="I31" s="11">
        <f t="shared" si="2"/>
        <v>1.5949250000000001</v>
      </c>
      <c r="J31" s="11">
        <f t="shared" si="3"/>
        <v>2.2328949999999996</v>
      </c>
      <c r="K31" s="11">
        <f t="shared" si="4"/>
        <v>2.5518799999999997</v>
      </c>
      <c r="L31" s="10" t="s">
        <v>14</v>
      </c>
      <c r="M31" s="10" t="s">
        <v>14</v>
      </c>
    </row>
    <row r="32" spans="1:13" s="12" customFormat="1" ht="57" customHeight="1">
      <c r="A32" s="10">
        <v>25</v>
      </c>
      <c r="B32" s="16" t="s">
        <v>47</v>
      </c>
      <c r="C32" s="10" t="s">
        <v>14</v>
      </c>
      <c r="D32" s="22">
        <v>2.7547000000000001</v>
      </c>
      <c r="E32" s="11">
        <f t="shared" si="0"/>
        <v>2.7547000000000001</v>
      </c>
      <c r="F32" s="11">
        <f t="shared" si="1"/>
        <v>0.68867500000000004</v>
      </c>
      <c r="G32" s="10" t="s">
        <v>21</v>
      </c>
      <c r="H32" s="10" t="s">
        <v>17</v>
      </c>
      <c r="I32" s="11">
        <f t="shared" si="2"/>
        <v>0.68867500000000004</v>
      </c>
      <c r="J32" s="11">
        <f t="shared" si="3"/>
        <v>0.96414500000000003</v>
      </c>
      <c r="K32" s="11">
        <f t="shared" si="4"/>
        <v>1.10188</v>
      </c>
      <c r="L32" s="10" t="s">
        <v>14</v>
      </c>
      <c r="M32" s="10" t="s">
        <v>14</v>
      </c>
    </row>
    <row r="33" spans="1:13" s="12" customFormat="1" ht="57">
      <c r="A33" s="10">
        <v>26</v>
      </c>
      <c r="B33" s="16" t="s">
        <v>48</v>
      </c>
      <c r="C33" s="10" t="s">
        <v>14</v>
      </c>
      <c r="D33" s="24">
        <v>15</v>
      </c>
      <c r="E33" s="11">
        <f t="shared" si="0"/>
        <v>15</v>
      </c>
      <c r="F33" s="11">
        <f t="shared" si="1"/>
        <v>3.75</v>
      </c>
      <c r="G33" s="10" t="s">
        <v>21</v>
      </c>
      <c r="H33" s="10" t="s">
        <v>17</v>
      </c>
      <c r="I33" s="11">
        <f t="shared" si="2"/>
        <v>3.75</v>
      </c>
      <c r="J33" s="11">
        <f t="shared" si="3"/>
        <v>5.25</v>
      </c>
      <c r="K33" s="11">
        <f t="shared" si="4"/>
        <v>6</v>
      </c>
      <c r="L33" s="10" t="s">
        <v>14</v>
      </c>
      <c r="M33" s="10" t="s">
        <v>14</v>
      </c>
    </row>
    <row r="34" spans="1:13" s="12" customFormat="1" ht="75.75" customHeight="1">
      <c r="A34" s="10">
        <v>27</v>
      </c>
      <c r="B34" s="16" t="s">
        <v>49</v>
      </c>
      <c r="C34" s="10" t="s">
        <v>14</v>
      </c>
      <c r="D34" s="22">
        <v>10.070499999999999</v>
      </c>
      <c r="E34" s="13">
        <f t="shared" si="0"/>
        <v>10.070499999999999</v>
      </c>
      <c r="F34" s="11">
        <f t="shared" si="1"/>
        <v>2.5176249999999998</v>
      </c>
      <c r="G34" s="10" t="s">
        <v>21</v>
      </c>
      <c r="H34" s="10" t="s">
        <v>17</v>
      </c>
      <c r="I34" s="11">
        <f t="shared" si="2"/>
        <v>2.5176249999999998</v>
      </c>
      <c r="J34" s="11">
        <f t="shared" si="3"/>
        <v>3.5246749999999998</v>
      </c>
      <c r="K34" s="11">
        <f t="shared" si="4"/>
        <v>4.0281999999999991</v>
      </c>
      <c r="L34" s="10" t="s">
        <v>14</v>
      </c>
      <c r="M34" s="10" t="s">
        <v>14</v>
      </c>
    </row>
    <row r="35" spans="1:13" s="12" customFormat="1" ht="57.75" customHeight="1">
      <c r="A35" s="10">
        <v>28</v>
      </c>
      <c r="B35" s="16" t="s">
        <v>50</v>
      </c>
      <c r="C35" s="10" t="s">
        <v>14</v>
      </c>
      <c r="D35" s="22">
        <v>12.910600000000001</v>
      </c>
      <c r="E35" s="13">
        <f t="shared" si="0"/>
        <v>12.910600000000001</v>
      </c>
      <c r="F35" s="11">
        <f t="shared" si="1"/>
        <v>3.2276499999999997</v>
      </c>
      <c r="G35" s="10" t="s">
        <v>21</v>
      </c>
      <c r="H35" s="10" t="s">
        <v>17</v>
      </c>
      <c r="I35" s="11">
        <f t="shared" si="2"/>
        <v>3.2276499999999997</v>
      </c>
      <c r="J35" s="11">
        <f t="shared" si="3"/>
        <v>4.5187100000000004</v>
      </c>
      <c r="K35" s="11">
        <f t="shared" si="4"/>
        <v>5.1642399999999995</v>
      </c>
      <c r="L35" s="10" t="s">
        <v>14</v>
      </c>
      <c r="M35" s="10" t="s">
        <v>14</v>
      </c>
    </row>
    <row r="36" spans="1:13" s="12" customFormat="1" ht="57">
      <c r="A36" s="10">
        <v>29</v>
      </c>
      <c r="B36" s="16" t="s">
        <v>51</v>
      </c>
      <c r="C36" s="10" t="s">
        <v>14</v>
      </c>
      <c r="D36" s="22">
        <v>12.910600000000001</v>
      </c>
      <c r="E36" s="13">
        <f t="shared" si="0"/>
        <v>12.910600000000001</v>
      </c>
      <c r="F36" s="11">
        <f t="shared" si="1"/>
        <v>3.2276499999999997</v>
      </c>
      <c r="G36" s="10" t="s">
        <v>21</v>
      </c>
      <c r="H36" s="10" t="s">
        <v>17</v>
      </c>
      <c r="I36" s="11">
        <f t="shared" si="2"/>
        <v>3.2276499999999997</v>
      </c>
      <c r="J36" s="11">
        <f t="shared" si="3"/>
        <v>4.5187100000000004</v>
      </c>
      <c r="K36" s="11">
        <f t="shared" si="4"/>
        <v>5.1642399999999995</v>
      </c>
      <c r="L36" s="10" t="s">
        <v>14</v>
      </c>
      <c r="M36" s="10" t="s">
        <v>14</v>
      </c>
    </row>
    <row r="37" spans="1:13" s="12" customFormat="1" ht="57">
      <c r="A37" s="10">
        <v>30</v>
      </c>
      <c r="B37" s="16" t="s">
        <v>52</v>
      </c>
      <c r="C37" s="10" t="s">
        <v>14</v>
      </c>
      <c r="D37" s="22">
        <v>18.75</v>
      </c>
      <c r="E37" s="13">
        <f t="shared" si="0"/>
        <v>18.75</v>
      </c>
      <c r="F37" s="11">
        <f t="shared" si="1"/>
        <v>4.6875</v>
      </c>
      <c r="G37" s="10" t="s">
        <v>21</v>
      </c>
      <c r="H37" s="10" t="s">
        <v>17</v>
      </c>
      <c r="I37" s="11">
        <f t="shared" si="2"/>
        <v>4.6875</v>
      </c>
      <c r="J37" s="11">
        <f t="shared" si="3"/>
        <v>6.5625</v>
      </c>
      <c r="K37" s="11">
        <f t="shared" si="4"/>
        <v>7.5</v>
      </c>
      <c r="L37" s="10" t="s">
        <v>14</v>
      </c>
      <c r="M37" s="10" t="s">
        <v>14</v>
      </c>
    </row>
    <row r="38" spans="1:13" s="12" customFormat="1" ht="57">
      <c r="A38" s="10">
        <v>31</v>
      </c>
      <c r="B38" s="16" t="s">
        <v>53</v>
      </c>
      <c r="C38" s="10" t="s">
        <v>14</v>
      </c>
      <c r="D38" s="25">
        <v>7.4675000000000002</v>
      </c>
      <c r="E38" s="13">
        <f t="shared" si="0"/>
        <v>7.4675000000000002</v>
      </c>
      <c r="F38" s="11">
        <f t="shared" si="1"/>
        <v>1.8668750000000001</v>
      </c>
      <c r="G38" s="10" t="s">
        <v>21</v>
      </c>
      <c r="H38" s="10" t="s">
        <v>17</v>
      </c>
      <c r="I38" s="11">
        <f t="shared" si="2"/>
        <v>1.8668750000000001</v>
      </c>
      <c r="J38" s="11">
        <f t="shared" si="3"/>
        <v>2.6136250000000003</v>
      </c>
      <c r="K38" s="11">
        <f t="shared" si="4"/>
        <v>2.9870000000000001</v>
      </c>
      <c r="L38" s="10" t="s">
        <v>14</v>
      </c>
      <c r="M38" s="10" t="s">
        <v>14</v>
      </c>
    </row>
    <row r="39" spans="1:13" s="12" customFormat="1" ht="57">
      <c r="A39" s="14">
        <v>32</v>
      </c>
      <c r="B39" s="15" t="s">
        <v>54</v>
      </c>
      <c r="C39" s="10" t="s">
        <v>14</v>
      </c>
      <c r="D39" s="25">
        <v>19.279199999999999</v>
      </c>
      <c r="E39" s="13">
        <f t="shared" si="0"/>
        <v>19.279199999999999</v>
      </c>
      <c r="F39" s="11">
        <f t="shared" si="1"/>
        <v>4.8197999999999999</v>
      </c>
      <c r="G39" s="10" t="s">
        <v>21</v>
      </c>
      <c r="H39" s="10" t="s">
        <v>17</v>
      </c>
      <c r="I39" s="11">
        <f t="shared" si="2"/>
        <v>4.8197999999999999</v>
      </c>
      <c r="J39" s="11">
        <f t="shared" si="3"/>
        <v>6.7477199999999993</v>
      </c>
      <c r="K39" s="11">
        <f t="shared" si="4"/>
        <v>7.7116800000000003</v>
      </c>
      <c r="L39" s="10" t="s">
        <v>14</v>
      </c>
      <c r="M39" s="10" t="s">
        <v>14</v>
      </c>
    </row>
    <row r="40" spans="1:13" s="12" customFormat="1" ht="71.25">
      <c r="A40" s="10">
        <v>33</v>
      </c>
      <c r="B40" s="16" t="s">
        <v>55</v>
      </c>
      <c r="C40" s="10" t="s">
        <v>14</v>
      </c>
      <c r="D40" s="25">
        <v>7.4797000000000002</v>
      </c>
      <c r="E40" s="13">
        <f t="shared" si="0"/>
        <v>7.4797000000000002</v>
      </c>
      <c r="F40" s="11">
        <f t="shared" si="1"/>
        <v>1.8699250000000001</v>
      </c>
      <c r="G40" s="10" t="s">
        <v>21</v>
      </c>
      <c r="H40" s="10" t="s">
        <v>17</v>
      </c>
      <c r="I40" s="11">
        <f t="shared" si="2"/>
        <v>1.8699250000000001</v>
      </c>
      <c r="J40" s="11">
        <f t="shared" si="3"/>
        <v>2.6178950000000003</v>
      </c>
      <c r="K40" s="11">
        <f t="shared" si="4"/>
        <v>2.9918800000000001</v>
      </c>
      <c r="L40" s="10" t="s">
        <v>14</v>
      </c>
      <c r="M40" s="10" t="s">
        <v>14</v>
      </c>
    </row>
    <row r="41" spans="1:13" s="12" customFormat="1" ht="71.25">
      <c r="A41" s="10">
        <v>34</v>
      </c>
      <c r="B41" s="16" t="s">
        <v>56</v>
      </c>
      <c r="C41" s="10" t="s">
        <v>14</v>
      </c>
      <c r="D41" s="22">
        <v>7.3703000000000003</v>
      </c>
      <c r="E41" s="13">
        <f t="shared" si="0"/>
        <v>7.3703000000000003</v>
      </c>
      <c r="F41" s="11">
        <f t="shared" si="1"/>
        <v>1.8425749999999999</v>
      </c>
      <c r="G41" s="10" t="s">
        <v>21</v>
      </c>
      <c r="H41" s="10" t="s">
        <v>17</v>
      </c>
      <c r="I41" s="11">
        <f t="shared" si="2"/>
        <v>1.8425749999999999</v>
      </c>
      <c r="J41" s="11">
        <f t="shared" si="3"/>
        <v>2.5796050000000004</v>
      </c>
      <c r="K41" s="11">
        <f t="shared" si="4"/>
        <v>2.9481200000000003</v>
      </c>
      <c r="L41" s="10" t="s">
        <v>14</v>
      </c>
      <c r="M41" s="10" t="s">
        <v>14</v>
      </c>
    </row>
    <row r="42" spans="1:13" s="12" customFormat="1" ht="71.25">
      <c r="A42" s="10">
        <v>35</v>
      </c>
      <c r="B42" s="16" t="s">
        <v>57</v>
      </c>
      <c r="C42" s="10" t="s">
        <v>14</v>
      </c>
      <c r="D42" s="22">
        <v>13.809200000000001</v>
      </c>
      <c r="E42" s="13">
        <f t="shared" si="0"/>
        <v>13.809200000000001</v>
      </c>
      <c r="F42" s="11">
        <f t="shared" si="1"/>
        <v>3.4523000000000001</v>
      </c>
      <c r="G42" s="10" t="s">
        <v>21</v>
      </c>
      <c r="H42" s="10" t="s">
        <v>17</v>
      </c>
      <c r="I42" s="11">
        <f t="shared" si="2"/>
        <v>3.4523000000000001</v>
      </c>
      <c r="J42" s="11">
        <f t="shared" si="3"/>
        <v>4.8332199999999998</v>
      </c>
      <c r="K42" s="11">
        <f t="shared" si="4"/>
        <v>5.5236800000000006</v>
      </c>
      <c r="L42" s="10" t="s">
        <v>14</v>
      </c>
      <c r="M42" s="10" t="s">
        <v>14</v>
      </c>
    </row>
    <row r="43" spans="1:13" s="12" customFormat="1" ht="72.75" customHeight="1">
      <c r="A43" s="10">
        <v>36</v>
      </c>
      <c r="B43" s="16" t="s">
        <v>58</v>
      </c>
      <c r="C43" s="10" t="s">
        <v>14</v>
      </c>
      <c r="D43" s="22">
        <v>13.8428</v>
      </c>
      <c r="E43" s="13">
        <f t="shared" si="0"/>
        <v>13.8428</v>
      </c>
      <c r="F43" s="11">
        <f t="shared" si="1"/>
        <v>3.4607000000000001</v>
      </c>
      <c r="G43" s="10" t="s">
        <v>21</v>
      </c>
      <c r="H43" s="10" t="s">
        <v>17</v>
      </c>
      <c r="I43" s="11">
        <f t="shared" si="2"/>
        <v>3.4607000000000001</v>
      </c>
      <c r="J43" s="11">
        <f t="shared" si="3"/>
        <v>4.8449799999999996</v>
      </c>
      <c r="K43" s="11">
        <f t="shared" si="4"/>
        <v>5.5371199999999998</v>
      </c>
      <c r="L43" s="10" t="s">
        <v>14</v>
      </c>
      <c r="M43" s="10" t="s">
        <v>14</v>
      </c>
    </row>
    <row r="44" spans="1:13" s="12" customFormat="1" ht="57">
      <c r="A44" s="10">
        <v>37</v>
      </c>
      <c r="B44" s="16" t="s">
        <v>59</v>
      </c>
      <c r="C44" s="10" t="s">
        <v>14</v>
      </c>
      <c r="D44" s="22">
        <v>5.1124999999999998</v>
      </c>
      <c r="E44" s="13">
        <f t="shared" si="0"/>
        <v>5.1124999999999998</v>
      </c>
      <c r="F44" s="11">
        <f t="shared" si="1"/>
        <v>1.278125</v>
      </c>
      <c r="G44" s="10" t="s">
        <v>21</v>
      </c>
      <c r="H44" s="10" t="s">
        <v>17</v>
      </c>
      <c r="I44" s="11">
        <f t="shared" si="2"/>
        <v>1.278125</v>
      </c>
      <c r="J44" s="11">
        <f t="shared" si="3"/>
        <v>1.7893749999999999</v>
      </c>
      <c r="K44" s="11">
        <f t="shared" si="4"/>
        <v>2.0449999999999999</v>
      </c>
      <c r="L44" s="10" t="s">
        <v>14</v>
      </c>
      <c r="M44" s="10" t="s">
        <v>14</v>
      </c>
    </row>
    <row r="45" spans="1:13" s="12" customFormat="1" ht="72" customHeight="1">
      <c r="A45" s="10">
        <v>38</v>
      </c>
      <c r="B45" s="16" t="s">
        <v>60</v>
      </c>
      <c r="C45" s="10" t="s">
        <v>14</v>
      </c>
      <c r="D45" s="22">
        <v>10.331200000000001</v>
      </c>
      <c r="E45" s="13">
        <f t="shared" si="0"/>
        <v>10.331200000000001</v>
      </c>
      <c r="F45" s="11">
        <f t="shared" si="1"/>
        <v>2.5828000000000002</v>
      </c>
      <c r="G45" s="10" t="s">
        <v>21</v>
      </c>
      <c r="H45" s="10" t="s">
        <v>17</v>
      </c>
      <c r="I45" s="11">
        <f t="shared" si="2"/>
        <v>2.5828000000000002</v>
      </c>
      <c r="J45" s="11">
        <f t="shared" si="3"/>
        <v>3.6159200000000005</v>
      </c>
      <c r="K45" s="11">
        <f t="shared" si="4"/>
        <v>4.1324800000000002</v>
      </c>
      <c r="L45" s="10" t="s">
        <v>14</v>
      </c>
      <c r="M45" s="10" t="s">
        <v>14</v>
      </c>
    </row>
    <row r="46" spans="1:13" s="12" customFormat="1" ht="15">
      <c r="A46" s="26" t="s">
        <v>61</v>
      </c>
      <c r="B46" s="27"/>
      <c r="C46" s="28"/>
      <c r="D46" s="18">
        <f>SUM(D8:D45)</f>
        <v>362.27159999999998</v>
      </c>
      <c r="E46" s="19">
        <f>SUM(E8:E45)</f>
        <v>362.27159999999998</v>
      </c>
      <c r="F46" s="20">
        <f>SUM(F8:F45)</f>
        <v>90.567899999999995</v>
      </c>
      <c r="G46" s="14"/>
      <c r="H46" s="14"/>
      <c r="I46" s="21">
        <f>SUM(I8:I45)</f>
        <v>90.567899999999995</v>
      </c>
      <c r="J46" s="21">
        <f>SUM(J8:J45)</f>
        <v>126.79506000000002</v>
      </c>
      <c r="K46" s="21">
        <f>SUM(K8:K45)</f>
        <v>144.90863999999996</v>
      </c>
      <c r="L46" s="14"/>
      <c r="M46" s="14"/>
    </row>
    <row r="47" spans="1:13" s="3" customFormat="1"/>
    <row r="48" spans="1:13" s="3" customFormat="1"/>
    <row r="49" spans="8:13" s="3" customFormat="1"/>
    <row r="50" spans="8:13" s="3" customFormat="1"/>
    <row r="51" spans="8:13" s="3" customFormat="1"/>
    <row r="52" spans="8:13" s="3" customFormat="1" ht="15.75">
      <c r="H52" s="9" t="s">
        <v>18</v>
      </c>
      <c r="I52" s="9"/>
      <c r="J52" s="9"/>
      <c r="K52" s="9"/>
      <c r="L52" s="9"/>
      <c r="M52" s="9"/>
    </row>
    <row r="53" spans="8:13" s="3" customFormat="1" ht="15.75">
      <c r="H53" s="9" t="s">
        <v>19</v>
      </c>
      <c r="I53" s="9"/>
      <c r="J53" s="9"/>
      <c r="K53" s="9"/>
      <c r="L53" s="9"/>
      <c r="M53" s="9"/>
    </row>
    <row r="54" spans="8:13" s="3" customFormat="1" ht="15.75">
      <c r="H54" s="9" t="s">
        <v>20</v>
      </c>
      <c r="I54" s="9"/>
      <c r="J54" s="9"/>
      <c r="K54" s="9"/>
      <c r="L54" s="9"/>
      <c r="M54" s="9"/>
    </row>
    <row r="55" spans="8:13" s="3" customFormat="1" ht="15">
      <c r="H55" s="8"/>
      <c r="I55" s="8"/>
      <c r="J55" s="8"/>
      <c r="K55" s="8"/>
      <c r="L55" s="8"/>
      <c r="M55" s="8"/>
    </row>
    <row r="56" spans="8:13" s="3" customFormat="1" ht="15">
      <c r="H56" s="8"/>
      <c r="I56" s="8"/>
      <c r="J56" s="8"/>
      <c r="K56" s="8"/>
      <c r="L56" s="8"/>
      <c r="M56" s="8"/>
    </row>
    <row r="57" spans="8:13" s="3" customFormat="1"/>
    <row r="58" spans="8:13" s="3" customFormat="1"/>
    <row r="59" spans="8:13" s="3" customFormat="1"/>
    <row r="60" spans="8:13" s="3" customFormat="1"/>
    <row r="61" spans="8:13" s="3" customFormat="1"/>
    <row r="62" spans="8:13" s="3" customFormat="1"/>
    <row r="63" spans="8:13" s="3" customFormat="1"/>
    <row r="64" spans="8:13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pans="1:13" s="3" customFormat="1"/>
    <row r="82" spans="1:13" s="3" customFormat="1"/>
    <row r="83" spans="1:13" s="3" customFormat="1"/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1:1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 spans="1:1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</row>
    <row r="230" spans="1:1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</row>
    <row r="231" spans="1:1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</row>
    <row r="232" spans="1:1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</row>
    <row r="233" spans="1:1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</row>
    <row r="234" spans="1:1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</row>
    <row r="235" spans="1:1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</row>
    <row r="236" spans="1:1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</row>
    <row r="237" spans="1:1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</row>
    <row r="238" spans="1:1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</row>
    <row r="239" spans="1:1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</row>
    <row r="240" spans="1:1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</row>
    <row r="241" spans="1:1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</row>
    <row r="242" spans="1:1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</row>
    <row r="243" spans="1:1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</row>
    <row r="244" spans="1:1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</row>
    <row r="245" spans="1:1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</row>
    <row r="246" spans="1:1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</row>
    <row r="247" spans="1:1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</row>
    <row r="248" spans="1:1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</row>
    <row r="249" spans="1:1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</row>
    <row r="250" spans="1:1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</row>
    <row r="251" spans="1:1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</row>
    <row r="252" spans="1:1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</row>
    <row r="253" spans="1:1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</row>
    <row r="254" spans="1:1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</row>
    <row r="255" spans="1:1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</row>
    <row r="256" spans="1:1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</row>
    <row r="257" spans="1:1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</row>
    <row r="258" spans="1:1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</row>
    <row r="259" spans="1:1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</row>
    <row r="260" spans="1:1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</row>
    <row r="261" spans="1:1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</row>
    <row r="262" spans="1:1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</row>
    <row r="263" spans="1:1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</row>
    <row r="264" spans="1:1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</row>
    <row r="265" spans="1:1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</row>
  </sheetData>
  <mergeCells count="11">
    <mergeCell ref="A46:C46"/>
    <mergeCell ref="M6:M7"/>
    <mergeCell ref="I6:L6"/>
    <mergeCell ref="A6:A7"/>
    <mergeCell ref="B6:B7"/>
    <mergeCell ref="C6:C7"/>
    <mergeCell ref="D6:D7"/>
    <mergeCell ref="E6:E7"/>
    <mergeCell ref="F6:F7"/>
    <mergeCell ref="G6:G7"/>
    <mergeCell ref="H6:H7"/>
  </mergeCells>
  <pageMargins left="0.28999999999999998" right="0.25" top="0.43" bottom="0.18" header="0.2" footer="0.15"/>
  <pageSetup paperSize="9" scale="90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Ghani</cp:lastModifiedBy>
  <cp:lastPrinted>2017-11-01T18:52:11Z</cp:lastPrinted>
  <dcterms:created xsi:type="dcterms:W3CDTF">2016-03-14T14:42:16Z</dcterms:created>
  <dcterms:modified xsi:type="dcterms:W3CDTF">2017-11-02T11:22:04Z</dcterms:modified>
</cp:coreProperties>
</file>