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Bilu Lodho" sheetId="1" r:id="rId1"/>
    <sheet name="3' ft Span Culverts" sheetId="15" r:id="rId2"/>
    <sheet name="(2x10') Span Bridge" sheetId="16" r:id="rId3"/>
  </sheets>
  <definedNames>
    <definedName name="_xlnm.Print_Area" localSheetId="1">'3'' ft Span Culverts'!$A$1:$F$24</definedName>
    <definedName name="_xlnm.Print_Area" localSheetId="0">'Bilu Lodho'!$A$1:$F$21</definedName>
    <definedName name="_xlnm.Print_Titles" localSheetId="1">'3'' ft Span Culverts'!$6:$6</definedName>
    <definedName name="_xlnm.Print_Titles" localSheetId="0">'Bilu Lodho'!$5:$5</definedName>
  </definedNames>
  <calcPr calcId="124519"/>
</workbook>
</file>

<file path=xl/calcChain.xml><?xml version="1.0" encoding="utf-8"?>
<calcChain xmlns="http://schemas.openxmlformats.org/spreadsheetml/2006/main">
  <c r="F7" i="16"/>
  <c r="F16" i="15"/>
  <c r="F15" i="16"/>
  <c r="F14"/>
  <c r="F13"/>
  <c r="F12"/>
  <c r="F11"/>
  <c r="F10"/>
  <c r="F9"/>
  <c r="F8"/>
  <c r="F6"/>
  <c r="F5"/>
  <c r="F16" s="1"/>
  <c r="A1" i="1" l="1"/>
  <c r="F9" l="1"/>
  <c r="F14" i="15" l="1"/>
  <c r="F13"/>
  <c r="F12"/>
  <c r="F11"/>
  <c r="F10"/>
  <c r="F9"/>
  <c r="F8"/>
  <c r="F7"/>
  <c r="F15" s="1"/>
  <c r="F11" i="1"/>
  <c r="F10"/>
  <c r="F8"/>
  <c r="F7"/>
  <c r="F12"/>
  <c r="F6"/>
  <c r="F13" l="1"/>
</calcChain>
</file>

<file path=xl/sharedStrings.xml><?xml version="1.0" encoding="utf-8"?>
<sst xmlns="http://schemas.openxmlformats.org/spreadsheetml/2006/main" count="95" uniqueCount="49">
  <si>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</si>
  <si>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</si>
  <si>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</si>
  <si>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</si>
  <si>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</si>
  <si>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</si>
  <si>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</si>
  <si>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</si>
  <si>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</si>
  <si>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</si>
  <si>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</si>
  <si>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</si>
  <si>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</si>
  <si>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</si>
  <si>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</si>
  <si>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</si>
  <si>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</si>
  <si>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</si>
  <si>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</si>
  <si>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</si>
  <si>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</si>
  <si>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</si>
  <si>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</si>
  <si>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</si>
  <si>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</si>
  <si>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</si>
  <si>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</si>
  <si>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</si>
  <si>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</si>
  <si>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</si>
  <si>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</si>
  <si>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</si>
  <si>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</si>
  <si>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</si>
  <si>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</si>
  <si>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</si>
  <si>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</si>
  <si>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Per %0Cft</t>
  </si>
  <si>
    <t>Coursed rubble masonry including hammer dressing in plinth and foundation (in cement sand mortar) Ratio 1:4. (Super Structure)</t>
  </si>
  <si>
    <t>Per Cft</t>
  </si>
  <si>
    <t>Per Cwt</t>
  </si>
  <si>
    <t xml:space="preserve">Rehandling of earthwork upto 50' ft. </t>
  </si>
  <si>
    <t xml:space="preserve"> _____________% Above on the Rates of CSR (Civil Work) </t>
  </si>
  <si>
    <t xml:space="preserve"> ____________% Above on the Rates of CSR (Fabrication) </t>
  </si>
  <si>
    <t>Total = in words &amp; figure :</t>
  </si>
  <si>
    <t>CONSTRUCTION OF ROAD FROM MOHAMMAD KHAN LODHO ROAD MILE 0/5 TO VILLAGE BILU LODHO MILE 0/0-1/0 (1.60 KMS).</t>
  </si>
  <si>
    <t>Therefore the cost of 5 Nos. will be Rs.  250,147x5=</t>
  </si>
  <si>
    <t>Dismentling of R:C:C 1:2:4</t>
  </si>
  <si>
    <t>Dismentling of Coursed Rubble Masonry 1:4</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</si>
</sst>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justify" wrapText="1"/>
    </xf>
    <xf numFmtId="43" fontId="2" fillId="0" borderId="1" xfId="1" applyFont="1" applyBorder="1" applyAlignment="1">
      <alignment horizontal="center" vertical="top" wrapText="1"/>
    </xf>
    <xf numFmtId="164" fontId="2" fillId="0" borderId="1" xfId="0" applyNumberFormat="1" applyFont="1" applyBorder="1" applyAlignment="1">
      <alignment vertical="top" wrapText="1"/>
    </xf>
    <xf numFmtId="164" fontId="3" fillId="0" borderId="1" xfId="0" applyNumberFormat="1" applyFont="1" applyBorder="1" applyAlignment="1">
      <alignment vertical="top" wrapText="1"/>
    </xf>
    <xf numFmtId="43" fontId="2" fillId="0" borderId="1" xfId="1" applyFont="1" applyBorder="1" applyAlignment="1">
      <alignment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justify" vertical="top" wrapText="1"/>
    </xf>
    <xf numFmtId="0" fontId="4" fillId="0" borderId="0" xfId="0" applyFont="1" applyAlignment="1">
      <alignment horizont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2"/>
  <sheetViews>
    <sheetView topLeftCell="A13" zoomScale="130" zoomScaleNormal="130" workbookViewId="0">
      <selection activeCell="D7" sqref="D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 customHeight="1">
      <c r="A1" s="25" t="str">
        <f>'3'' ft Span Culverts'!A1:F1</f>
        <v>CONSTRUCTION OF ROAD FROM MOHAMMAD KHAN LODHO ROAD MILE 0/5 TO VILLAGE BILU LODHO MILE 0/0-1/0 (1.60 KMS).</v>
      </c>
      <c r="B1" s="25"/>
      <c r="C1" s="25"/>
      <c r="D1" s="25"/>
      <c r="E1" s="25"/>
      <c r="F1" s="25"/>
    </row>
    <row r="2" spans="1:9" ht="13.5" customHeight="1">
      <c r="A2" s="15"/>
      <c r="B2" s="15"/>
      <c r="C2" s="15"/>
      <c r="D2" s="15"/>
      <c r="E2" s="15"/>
      <c r="F2" s="15"/>
    </row>
    <row r="3" spans="1:9" ht="18">
      <c r="A3" s="27" t="s">
        <v>6</v>
      </c>
      <c r="B3" s="27"/>
      <c r="C3" s="27"/>
      <c r="D3" s="27"/>
      <c r="E3" s="27"/>
      <c r="F3" s="27"/>
    </row>
    <row r="5" spans="1:9" s="2" customFormat="1" ht="25.5">
      <c r="A5" s="4" t="s">
        <v>0</v>
      </c>
      <c r="B5" s="4" t="s">
        <v>1</v>
      </c>
      <c r="C5" s="4" t="s">
        <v>2</v>
      </c>
      <c r="D5" s="4" t="s">
        <v>3</v>
      </c>
      <c r="E5" s="4" t="s">
        <v>4</v>
      </c>
      <c r="F5" s="4" t="s">
        <v>5</v>
      </c>
    </row>
    <row r="6" spans="1:9" s="3" customFormat="1" ht="76.5">
      <c r="A6" s="6">
        <v>1</v>
      </c>
      <c r="B6" s="5" t="s">
        <v>28</v>
      </c>
      <c r="C6" s="6">
        <v>373100</v>
      </c>
      <c r="D6" s="7">
        <v>3656.23</v>
      </c>
      <c r="E6" s="6" t="s">
        <v>9</v>
      </c>
      <c r="F6" s="8">
        <f>SUM(C6*D6/1000,0)</f>
        <v>1364139.4129999999</v>
      </c>
    </row>
    <row r="7" spans="1:9" s="3" customFormat="1" ht="76.5">
      <c r="A7" s="6">
        <v>2</v>
      </c>
      <c r="B7" s="5" t="s">
        <v>29</v>
      </c>
      <c r="C7" s="6">
        <v>87000</v>
      </c>
      <c r="D7" s="7">
        <v>6190.17</v>
      </c>
      <c r="E7" s="6" t="s">
        <v>9</v>
      </c>
      <c r="F7" s="8">
        <f t="shared" ref="F7:F12" si="0">SUM(C7*D7/1000,0)</f>
        <v>538544.79</v>
      </c>
    </row>
    <row r="8" spans="1:9" s="3" customFormat="1" ht="125.25" customHeight="1">
      <c r="A8" s="6">
        <v>3</v>
      </c>
      <c r="B8" s="5" t="s">
        <v>7</v>
      </c>
      <c r="C8" s="6">
        <v>32600</v>
      </c>
      <c r="D8" s="7">
        <v>7564.72</v>
      </c>
      <c r="E8" s="6" t="s">
        <v>10</v>
      </c>
      <c r="F8" s="8">
        <f>SUM(C8*D8/100,0)</f>
        <v>2466098.7200000002</v>
      </c>
    </row>
    <row r="9" spans="1:9" s="17" customFormat="1" ht="51">
      <c r="A9" s="6">
        <v>4</v>
      </c>
      <c r="B9" s="5" t="s">
        <v>30</v>
      </c>
      <c r="C9" s="6">
        <v>10900</v>
      </c>
      <c r="D9" s="7">
        <v>2959.2</v>
      </c>
      <c r="E9" s="5" t="s">
        <v>11</v>
      </c>
      <c r="F9" s="8">
        <f>SUM(C9*D9/100,0)</f>
        <v>322552.8</v>
      </c>
    </row>
    <row r="10" spans="1:9" s="3" customFormat="1" ht="166.5" customHeight="1">
      <c r="A10" s="6">
        <v>5</v>
      </c>
      <c r="B10" s="5" t="s">
        <v>8</v>
      </c>
      <c r="C10" s="6">
        <v>16300</v>
      </c>
      <c r="D10" s="7">
        <v>8569.43</v>
      </c>
      <c r="E10" s="6" t="s">
        <v>10</v>
      </c>
      <c r="F10" s="8">
        <f>SUM(C10*D10/100,0)</f>
        <v>1396817.09</v>
      </c>
    </row>
    <row r="11" spans="1:9" s="3" customFormat="1" ht="88.5" customHeight="1">
      <c r="A11" s="6">
        <v>6</v>
      </c>
      <c r="B11" s="5" t="s">
        <v>33</v>
      </c>
      <c r="C11" s="6">
        <v>65300</v>
      </c>
      <c r="D11" s="7">
        <v>4089.32</v>
      </c>
      <c r="E11" s="6" t="s">
        <v>12</v>
      </c>
      <c r="F11" s="8">
        <f>SUM(C11*D11/100,0)</f>
        <v>2670325.96</v>
      </c>
    </row>
    <row r="12" spans="1:9" s="3" customFormat="1" ht="51">
      <c r="A12" s="6">
        <v>7</v>
      </c>
      <c r="B12" s="5" t="s">
        <v>31</v>
      </c>
      <c r="C12" s="6">
        <v>54100</v>
      </c>
      <c r="D12" s="7">
        <v>2208.37</v>
      </c>
      <c r="E12" s="6" t="s">
        <v>26</v>
      </c>
      <c r="F12" s="8">
        <f t="shared" si="0"/>
        <v>119472.817</v>
      </c>
    </row>
    <row r="13" spans="1:9" s="3" customFormat="1" ht="18" customHeight="1">
      <c r="A13" s="28" t="s">
        <v>13</v>
      </c>
      <c r="B13" s="29"/>
      <c r="C13" s="29"/>
      <c r="D13" s="29"/>
      <c r="E13" s="30"/>
      <c r="F13" s="9">
        <f>SUM(F6:F12)</f>
        <v>8877951.5899999999</v>
      </c>
    </row>
    <row r="14" spans="1:9" s="3" customFormat="1"/>
    <row r="15" spans="1:9" s="3" customFormat="1">
      <c r="F15" s="10"/>
      <c r="I15" s="10"/>
    </row>
    <row r="16" spans="1:9" s="3" customFormat="1"/>
    <row r="17" spans="1:9" s="3" customFormat="1">
      <c r="G17" s="19" t="s">
        <v>34</v>
      </c>
      <c r="I17" s="10"/>
    </row>
    <row r="18" spans="1:9" s="3" customFormat="1"/>
    <row r="19" spans="1:9" s="3" customFormat="1">
      <c r="A19" s="31" t="s">
        <v>19</v>
      </c>
      <c r="B19" s="31"/>
      <c r="C19" s="12"/>
      <c r="D19" s="26" t="s">
        <v>20</v>
      </c>
      <c r="E19" s="26"/>
      <c r="F19" s="26"/>
    </row>
    <row r="20" spans="1:9" s="3" customFormat="1">
      <c r="A20" s="12"/>
      <c r="B20" s="12"/>
      <c r="C20" s="12"/>
      <c r="D20" s="26" t="s">
        <v>21</v>
      </c>
      <c r="E20" s="26"/>
      <c r="F20" s="26"/>
    </row>
    <row r="21" spans="1:9" s="3" customFormat="1">
      <c r="A21" s="12"/>
      <c r="B21" s="12"/>
      <c r="C21" s="12"/>
      <c r="D21" s="26" t="s">
        <v>32</v>
      </c>
      <c r="E21" s="26"/>
      <c r="F21" s="26"/>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topLeftCell="A9" zoomScale="90" zoomScaleNormal="90"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5" t="s">
        <v>45</v>
      </c>
      <c r="B1" s="25"/>
      <c r="C1" s="25"/>
      <c r="D1" s="25"/>
      <c r="E1" s="25"/>
      <c r="F1" s="25"/>
    </row>
    <row r="3" spans="1:6" ht="18">
      <c r="A3" s="27" t="s">
        <v>6</v>
      </c>
      <c r="B3" s="27"/>
      <c r="C3" s="27"/>
      <c r="D3" s="27"/>
      <c r="E3" s="27"/>
      <c r="F3" s="27"/>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33" t="s">
        <v>13</v>
      </c>
      <c r="B15" s="34"/>
      <c r="C15" s="34"/>
      <c r="D15" s="34"/>
      <c r="E15" s="35"/>
      <c r="F15" s="18">
        <f>SUM(F7:F14)+1</f>
        <v>250147.23569999999</v>
      </c>
    </row>
    <row r="16" spans="1:6" s="11" customFormat="1" ht="18" customHeight="1">
      <c r="A16" s="33" t="s">
        <v>46</v>
      </c>
      <c r="B16" s="34"/>
      <c r="C16" s="34"/>
      <c r="D16" s="34"/>
      <c r="E16" s="35"/>
      <c r="F16" s="18">
        <f>SUM(F15)*5</f>
        <v>1250736.1784999999</v>
      </c>
    </row>
    <row r="17" spans="1:6" s="14" customFormat="1"/>
    <row r="18" spans="1:6" s="17" customFormat="1"/>
    <row r="19" spans="1:6" s="17" customFormat="1"/>
    <row r="20" spans="1:6" s="17" customFormat="1"/>
    <row r="21" spans="1:6" s="14" customFormat="1"/>
    <row r="22" spans="1:6" s="12" customFormat="1">
      <c r="A22" s="31" t="s">
        <v>19</v>
      </c>
      <c r="B22" s="31"/>
      <c r="D22" s="26" t="s">
        <v>20</v>
      </c>
      <c r="E22" s="26"/>
      <c r="F22" s="26"/>
    </row>
    <row r="23" spans="1:6" s="12" customFormat="1">
      <c r="D23" s="26" t="s">
        <v>21</v>
      </c>
      <c r="E23" s="26"/>
      <c r="F23" s="26"/>
    </row>
    <row r="24" spans="1:6" s="12" customFormat="1">
      <c r="D24" s="26" t="s">
        <v>32</v>
      </c>
      <c r="E24" s="26"/>
      <c r="F24" s="26"/>
    </row>
    <row r="25" spans="1:6" s="14" customFormat="1">
      <c r="D25" s="32"/>
      <c r="E25" s="32"/>
      <c r="F25" s="32"/>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5"/>
  <sheetViews>
    <sheetView tabSelected="1" topLeftCell="A14" workbookViewId="0">
      <selection activeCell="D15" sqref="D15"/>
    </sheetView>
  </sheetViews>
  <sheetFormatPr defaultRowHeight="15"/>
  <cols>
    <col min="2" max="2" width="35.5703125" customWidth="1"/>
    <col min="3" max="3" width="11.28515625" customWidth="1"/>
    <col min="4" max="4" width="12.42578125" customWidth="1"/>
    <col min="5" max="5" width="13.28515625" customWidth="1"/>
    <col min="6" max="6" width="10.140625" customWidth="1"/>
  </cols>
  <sheetData>
    <row r="1" spans="1:6" ht="35.25" customHeight="1">
      <c r="A1" s="25" t="s">
        <v>45</v>
      </c>
      <c r="B1" s="25"/>
      <c r="C1" s="25"/>
      <c r="D1" s="25"/>
      <c r="E1" s="25"/>
      <c r="F1" s="25"/>
    </row>
    <row r="2" spans="1:6" ht="18">
      <c r="A2" s="37" t="s">
        <v>6</v>
      </c>
      <c r="B2" s="37"/>
      <c r="C2" s="37"/>
      <c r="D2" s="37"/>
      <c r="E2" s="37"/>
      <c r="F2" s="37"/>
    </row>
    <row r="3" spans="1:6">
      <c r="A3" s="20"/>
      <c r="B3" s="20"/>
      <c r="C3" s="20"/>
      <c r="D3" s="20"/>
      <c r="E3" s="20"/>
      <c r="F3" s="20"/>
    </row>
    <row r="4" spans="1:6">
      <c r="A4" s="4" t="s">
        <v>0</v>
      </c>
      <c r="B4" s="4" t="s">
        <v>1</v>
      </c>
      <c r="C4" s="4" t="s">
        <v>2</v>
      </c>
      <c r="D4" s="4" t="s">
        <v>3</v>
      </c>
      <c r="E4" s="4" t="s">
        <v>4</v>
      </c>
      <c r="F4" s="4" t="s">
        <v>5</v>
      </c>
    </row>
    <row r="5" spans="1:6" ht="62.25" customHeight="1">
      <c r="A5" s="6">
        <v>1</v>
      </c>
      <c r="B5" s="5" t="s">
        <v>35</v>
      </c>
      <c r="C5" s="6">
        <v>15750</v>
      </c>
      <c r="D5" s="24">
        <v>2420</v>
      </c>
      <c r="E5" s="6" t="s">
        <v>9</v>
      </c>
      <c r="F5" s="22">
        <f>SUM(C5*D5/1000,0)</f>
        <v>38115</v>
      </c>
    </row>
    <row r="6" spans="1:6" ht="51.75" customHeight="1">
      <c r="A6" s="6">
        <v>2</v>
      </c>
      <c r="B6" s="5" t="s">
        <v>36</v>
      </c>
      <c r="C6" s="6">
        <v>4200</v>
      </c>
      <c r="D6" s="21">
        <v>2208.37</v>
      </c>
      <c r="E6" s="6" t="s">
        <v>37</v>
      </c>
      <c r="F6" s="22">
        <f>SUM(C6*D6/1000,0)</f>
        <v>9275.1540000000005</v>
      </c>
    </row>
    <row r="7" spans="1:6" ht="26.25" customHeight="1">
      <c r="A7" s="6">
        <v>3</v>
      </c>
      <c r="B7" s="5" t="s">
        <v>47</v>
      </c>
      <c r="C7" s="6">
        <v>878</v>
      </c>
      <c r="D7" s="21">
        <v>5445</v>
      </c>
      <c r="E7" s="6" t="s">
        <v>9</v>
      </c>
      <c r="F7" s="22">
        <f>SUM(C7*D7/100,)</f>
        <v>47807.1</v>
      </c>
    </row>
    <row r="8" spans="1:6" ht="26.25" customHeight="1">
      <c r="A8" s="6">
        <v>4</v>
      </c>
      <c r="B8" s="5" t="s">
        <v>48</v>
      </c>
      <c r="C8" s="6">
        <v>260</v>
      </c>
      <c r="D8" s="21">
        <v>907.5</v>
      </c>
      <c r="E8" s="6" t="s">
        <v>11</v>
      </c>
      <c r="F8" s="22">
        <f>SUM(C8*D8/100,0)</f>
        <v>2359.5</v>
      </c>
    </row>
    <row r="9" spans="1:6" ht="52.5" customHeight="1">
      <c r="A9" s="6">
        <v>6</v>
      </c>
      <c r="B9" s="5" t="s">
        <v>38</v>
      </c>
      <c r="C9" s="6">
        <v>398</v>
      </c>
      <c r="D9" s="21">
        <v>26475</v>
      </c>
      <c r="E9" s="6" t="s">
        <v>10</v>
      </c>
      <c r="F9" s="22">
        <f>SUM(C9*D9/100,0)</f>
        <v>105370.5</v>
      </c>
    </row>
    <row r="10" spans="1:6" ht="63.75" customHeight="1">
      <c r="A10" s="6">
        <v>7</v>
      </c>
      <c r="B10" s="5" t="s">
        <v>16</v>
      </c>
      <c r="C10" s="6">
        <v>315</v>
      </c>
      <c r="D10" s="21">
        <v>14429.25</v>
      </c>
      <c r="E10" s="6" t="s">
        <v>10</v>
      </c>
      <c r="F10" s="22">
        <f>SUM(C10*D10/100,0)</f>
        <v>45452.137499999997</v>
      </c>
    </row>
    <row r="11" spans="1:6" ht="169.5" customHeight="1">
      <c r="A11" s="6">
        <v>8</v>
      </c>
      <c r="B11" s="5" t="s">
        <v>17</v>
      </c>
      <c r="C11" s="6">
        <v>1144</v>
      </c>
      <c r="D11" s="21">
        <v>337</v>
      </c>
      <c r="E11" s="6" t="s">
        <v>39</v>
      </c>
      <c r="F11" s="22">
        <f>SUM(C11*D11,0)</f>
        <v>385528</v>
      </c>
    </row>
    <row r="12" spans="1:6" ht="62.25" customHeight="1">
      <c r="A12" s="6">
        <v>9</v>
      </c>
      <c r="B12" s="5" t="s">
        <v>18</v>
      </c>
      <c r="C12" s="6">
        <v>111.96</v>
      </c>
      <c r="D12" s="21">
        <v>4820.2</v>
      </c>
      <c r="E12" s="6" t="s">
        <v>40</v>
      </c>
      <c r="F12" s="22">
        <f>SUM(C12*D12,0)</f>
        <v>539669.59199999995</v>
      </c>
    </row>
    <row r="13" spans="1:6" ht="41.25" customHeight="1">
      <c r="A13" s="6">
        <v>10</v>
      </c>
      <c r="B13" s="5" t="s">
        <v>22</v>
      </c>
      <c r="C13" s="6">
        <v>1624</v>
      </c>
      <c r="D13" s="21">
        <v>1758.08</v>
      </c>
      <c r="E13" s="6" t="s">
        <v>12</v>
      </c>
      <c r="F13" s="22">
        <f>SUM(C13*D13/100,0)</f>
        <v>28551.2192</v>
      </c>
    </row>
    <row r="14" spans="1:6" ht="56.25" customHeight="1">
      <c r="A14" s="6">
        <v>11</v>
      </c>
      <c r="B14" s="5" t="s">
        <v>23</v>
      </c>
      <c r="C14" s="6">
        <v>40</v>
      </c>
      <c r="D14" s="21">
        <v>3127.41</v>
      </c>
      <c r="E14" s="6" t="s">
        <v>12</v>
      </c>
      <c r="F14" s="22">
        <f>SUM(C14*D14/100,0)</f>
        <v>1250.9639999999999</v>
      </c>
    </row>
    <row r="15" spans="1:6" ht="21" customHeight="1">
      <c r="A15" s="6">
        <v>12</v>
      </c>
      <c r="B15" s="5" t="s">
        <v>41</v>
      </c>
      <c r="C15" s="6">
        <v>19950</v>
      </c>
      <c r="D15" s="21">
        <v>1058.75</v>
      </c>
      <c r="E15" s="6" t="s">
        <v>9</v>
      </c>
      <c r="F15" s="22">
        <f>SUM(C15*D15/1000,0)</f>
        <v>21122.0625</v>
      </c>
    </row>
    <row r="16" spans="1:6">
      <c r="A16" s="33" t="s">
        <v>13</v>
      </c>
      <c r="B16" s="34"/>
      <c r="C16" s="34"/>
      <c r="D16" s="34"/>
      <c r="E16" s="35"/>
      <c r="F16" s="23">
        <f>SUM(F5:F15)</f>
        <v>1224501.2291999999</v>
      </c>
    </row>
    <row r="17" spans="1:6">
      <c r="A17" s="33" t="s">
        <v>42</v>
      </c>
      <c r="B17" s="34"/>
      <c r="C17" s="34"/>
      <c r="D17" s="34"/>
      <c r="E17" s="35"/>
      <c r="F17" s="18"/>
    </row>
    <row r="18" spans="1:6">
      <c r="A18" s="33" t="s">
        <v>43</v>
      </c>
      <c r="B18" s="34"/>
      <c r="C18" s="34"/>
      <c r="D18" s="34"/>
      <c r="E18" s="35"/>
      <c r="F18" s="18"/>
    </row>
    <row r="19" spans="1:6">
      <c r="A19" s="33" t="s">
        <v>44</v>
      </c>
      <c r="B19" s="34"/>
      <c r="C19" s="34"/>
      <c r="D19" s="34"/>
      <c r="E19" s="35"/>
      <c r="F19" s="18"/>
    </row>
    <row r="20" spans="1:6">
      <c r="A20" s="17"/>
      <c r="B20" s="17"/>
      <c r="C20" s="17"/>
      <c r="D20" s="17"/>
      <c r="E20" s="17"/>
      <c r="F20" s="17"/>
    </row>
    <row r="21" spans="1:6">
      <c r="A21" s="17"/>
      <c r="B21" s="17"/>
      <c r="C21" s="17"/>
      <c r="D21" s="17"/>
      <c r="E21" s="17"/>
      <c r="F21" s="17"/>
    </row>
    <row r="22" spans="1:6">
      <c r="A22" s="17"/>
      <c r="B22" s="17"/>
      <c r="C22" s="17"/>
      <c r="D22" s="17"/>
      <c r="E22" s="17"/>
      <c r="F22" s="17"/>
    </row>
    <row r="23" spans="1:6">
      <c r="A23" s="36" t="s">
        <v>19</v>
      </c>
      <c r="B23" s="36"/>
      <c r="C23" s="12"/>
      <c r="D23" s="26" t="s">
        <v>20</v>
      </c>
      <c r="E23" s="26"/>
      <c r="F23" s="26"/>
    </row>
    <row r="24" spans="1:6">
      <c r="A24" s="12"/>
      <c r="B24" s="12"/>
      <c r="C24" s="12"/>
      <c r="D24" s="26" t="s">
        <v>21</v>
      </c>
      <c r="E24" s="26"/>
      <c r="F24" s="26"/>
    </row>
    <row r="25" spans="1:6">
      <c r="A25" s="12"/>
      <c r="B25" s="12"/>
      <c r="C25" s="12"/>
      <c r="D25" s="26" t="s">
        <v>32</v>
      </c>
      <c r="E25" s="26"/>
      <c r="F25" s="26"/>
    </row>
  </sheetData>
  <mergeCells count="10">
    <mergeCell ref="A23:B23"/>
    <mergeCell ref="D23:F23"/>
    <mergeCell ref="D24:F24"/>
    <mergeCell ref="D25:F25"/>
    <mergeCell ref="A1:F1"/>
    <mergeCell ref="A2:F2"/>
    <mergeCell ref="A16:E16"/>
    <mergeCell ref="A17:E17"/>
    <mergeCell ref="A18:E18"/>
    <mergeCell ref="A19:E19"/>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Bilu Lodho</vt:lpstr>
      <vt:lpstr>3' ft Span Culverts</vt:lpstr>
      <vt:lpstr>(2x10') Span Bridge</vt:lpstr>
      <vt:lpstr>'3'' ft Span Culverts'!Print_Area</vt:lpstr>
      <vt:lpstr>'Bilu Lodho'!Print_Area</vt:lpstr>
      <vt:lpstr>'3'' ft Span Culverts'!Print_Titles</vt:lpstr>
      <vt:lpstr>'Bilu Lodho'!Print_Titles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2017-10-08T07:16:31Z</dcterms:modified>
</cp:coreProperties>
</file>