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aji Khan Laghari" sheetId="1" r:id="rId1"/>
    <sheet name="3' ft Span Culverts" sheetId="15" r:id="rId2"/>
  </sheets>
  <definedNames>
    <definedName name="_xlnm.Print_Area" localSheetId="1">'3'' ft Span Culverts'!$A$1:$F$24</definedName>
    <definedName name="_xlnm.Print_Area" localSheetId="0">'Haji Khan Laghari'!$A$1:$F$21</definedName>
    <definedName name="_xlnm.Print_Titles" localSheetId="1">'3'' ft Span Culverts'!$6:$6</definedName>
    <definedName name="_xlnm.Print_Titles" localSheetId="0">'Haji Khan Laghari'!$5:$5</definedName>
  </definedNames>
  <calcPr calcId="124519"/>
</workbook>
</file>

<file path=xl/calcChain.xml><?xml version="1.0" encoding="utf-8"?>
<calcChain xmlns="http://schemas.openxmlformats.org/spreadsheetml/2006/main">
  <c r="A1" i="1"/>
  <c r="F9" l="1"/>
  <c r="F14" i="15" l="1"/>
  <c r="F13"/>
  <c r="F12"/>
  <c r="F11"/>
  <c r="F10"/>
  <c r="F9"/>
  <c r="F8"/>
  <c r="F7"/>
  <c r="F15" s="1"/>
  <c r="F16"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<sst xmlns="http://schemas.openxmlformats.org/spreadsheetml/2006/main" count="57" uniqueCount="37">
  <si>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</si>
  <si>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</si>
  <si>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</si>
  <si>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</si>
  <si>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</si>
  <si>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</si>
  <si>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</si>
  <si>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</si>
  <si>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</si>
  <si>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</si>
  <si>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</si>
  <si>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</si>
  <si>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</si>
  <si>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</si>
  <si>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</si>
  <si>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</si>
  <si>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</si>
  <si>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</si>
  <si>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</si>
  <si>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</si>
  <si>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</si>
  <si>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</si>
  <si>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</si>
  <si>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</si>
  <si>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</si>
  <si>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</si>
  <si>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</si>
  <si>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</si>
  <si>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</si>
  <si>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</si>
  <si>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</si>
  <si>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</si>
  <si>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</si>
  <si>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</si>
  <si>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</si>
  <si>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5 Nos. will be Rs.  250,147x5=</t>
  </si>
  <si>
    <t>CONSTRUCTION OF ROAD FROM DODO JHANDIL ROAD MILE 3/6+330' TO VILLAGE HAJI KHAN LAGHARI ROAD MILE 0/0-2/0 (3.20 KMS) TAKEN UP LENGTH MILE 0/0-1/1 (1.80 KMS).</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</si>
</sst>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30" zoomScaleNormal="130" workbookViewId="0">
      <selection activeCell="D21" sqref="D21:F2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41.25" customHeight="1">
      <c r="A1" s="20" t="str">
        <f>'3'' ft Span Culverts'!A1:F1</f>
        <v>CONSTRUCTION OF ROAD FROM DODO JHANDIL ROAD MILE 3/6+330' TO VILLAGE HAJI KHAN LAGHARI ROAD MILE 0/0-2/0 (3.20 KMS) TAKEN UP LENGTH MILE 0/0-1/1 (1.80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313000</v>
      </c>
      <c r="D6" s="7">
        <v>3656.23</v>
      </c>
      <c r="E6" s="6" t="s">
        <v>9</v>
      </c>
      <c r="F6" s="8">
        <f>SUM(C6*D6/1000,0)</f>
        <v>1144399.99</v>
      </c>
    </row>
    <row r="7" spans="1:9" s="3" customFormat="1" ht="76.5">
      <c r="A7" s="6">
        <v>2</v>
      </c>
      <c r="B7" s="5" t="s">
        <v>29</v>
      </c>
      <c r="C7" s="6">
        <v>97900</v>
      </c>
      <c r="D7" s="7">
        <v>6190.17</v>
      </c>
      <c r="E7" s="6" t="s">
        <v>9</v>
      </c>
      <c r="F7" s="8">
        <f t="shared" ref="F7:F12" si="0">SUM(C7*D7/1000,0)</f>
        <v>606017.64300000004</v>
      </c>
    </row>
    <row r="8" spans="1:9" s="3" customFormat="1" ht="125.25" customHeight="1">
      <c r="A8" s="6">
        <v>3</v>
      </c>
      <c r="B8" s="5" t="s">
        <v>7</v>
      </c>
      <c r="C8" s="6">
        <v>36700</v>
      </c>
      <c r="D8" s="7">
        <v>6773.18</v>
      </c>
      <c r="E8" s="6" t="s">
        <v>10</v>
      </c>
      <c r="F8" s="8">
        <f>SUM(C8*D8/100,0)</f>
        <v>2485757.06</v>
      </c>
    </row>
    <row r="9" spans="1:9" s="17" customFormat="1" ht="51">
      <c r="A9" s="6">
        <v>4</v>
      </c>
      <c r="B9" s="5" t="s">
        <v>30</v>
      </c>
      <c r="C9" s="6">
        <v>12200</v>
      </c>
      <c r="D9" s="7">
        <v>2782.06</v>
      </c>
      <c r="E9" s="5" t="s">
        <v>11</v>
      </c>
      <c r="F9" s="8">
        <f>SUM(C9*D9/100,0)</f>
        <v>339411.32</v>
      </c>
    </row>
    <row r="10" spans="1:9" s="3" customFormat="1" ht="166.5" customHeight="1">
      <c r="A10" s="6">
        <v>5</v>
      </c>
      <c r="B10" s="5" t="s">
        <v>8</v>
      </c>
      <c r="C10" s="6">
        <v>18400</v>
      </c>
      <c r="D10" s="7">
        <v>7750.22</v>
      </c>
      <c r="E10" s="6" t="s">
        <v>10</v>
      </c>
      <c r="F10" s="8">
        <f>SUM(C10*D10/100,0)</f>
        <v>1426040.48</v>
      </c>
    </row>
    <row r="11" spans="1:9" s="3" customFormat="1" ht="88.5" customHeight="1">
      <c r="A11" s="6">
        <v>6</v>
      </c>
      <c r="B11" s="5" t="s">
        <v>33</v>
      </c>
      <c r="C11" s="6">
        <v>73400</v>
      </c>
      <c r="D11" s="7">
        <v>4033.02</v>
      </c>
      <c r="E11" s="6" t="s">
        <v>12</v>
      </c>
      <c r="F11" s="8">
        <f>SUM(C11*D11/100,0)</f>
        <v>2960236.68</v>
      </c>
    </row>
    <row r="12" spans="1:9" s="3" customFormat="1" ht="51">
      <c r="A12" s="6">
        <v>7</v>
      </c>
      <c r="B12" s="5" t="s">
        <v>31</v>
      </c>
      <c r="C12" s="6">
        <v>60900</v>
      </c>
      <c r="D12" s="7">
        <v>2208.37</v>
      </c>
      <c r="E12" s="6" t="s">
        <v>26</v>
      </c>
      <c r="F12" s="8">
        <f t="shared" si="0"/>
        <v>134489.73300000001</v>
      </c>
    </row>
    <row r="13" spans="1:9" s="3" customFormat="1" ht="18" customHeight="1">
      <c r="A13" s="23" t="s">
        <v>13</v>
      </c>
      <c r="B13" s="24"/>
      <c r="C13" s="24"/>
      <c r="D13" s="24"/>
      <c r="E13" s="25"/>
      <c r="F13" s="9">
        <f>SUM(F6:F12)</f>
        <v>9096352.9059999995</v>
      </c>
    </row>
    <row r="14" spans="1:9" s="3" customFormat="1"/>
    <row r="15" spans="1:9" s="3" customFormat="1">
      <c r="F15" s="10"/>
      <c r="I15" s="10"/>
    </row>
    <row r="16" spans="1:9" s="3" customFormat="1"/>
    <row r="17" spans="1:9" s="3" customFormat="1">
      <c r="G17" s="19" t="s">
        <v>34</v>
      </c>
      <c r="I17" s="10"/>
    </row>
    <row r="18" spans="1:9" s="3" customFormat="1">
      <c r="D18" s="21" t="s">
        <v>20</v>
      </c>
      <c r="E18" s="21"/>
      <c r="F18" s="21"/>
    </row>
    <row r="19" spans="1:9" s="3" customFormat="1">
      <c r="A19" s="26" t="s">
        <v>19</v>
      </c>
      <c r="B19" s="26"/>
      <c r="C19" s="12"/>
      <c r="D19" s="21" t="s">
        <v>21</v>
      </c>
      <c r="E19" s="21"/>
      <c r="F19" s="21"/>
    </row>
    <row r="20" spans="1:9" s="3" customFormat="1" ht="12.75" customHeight="1">
      <c r="A20" s="12"/>
      <c r="B20" s="12"/>
      <c r="C20" s="12"/>
      <c r="D20" s="21" t="s">
        <v>32</v>
      </c>
      <c r="E20" s="21"/>
      <c r="F20" s="21"/>
    </row>
    <row r="21" spans="1:9" s="3" customFormat="1">
      <c r="A21" s="12"/>
      <c r="B21" s="12"/>
      <c r="C21" s="12"/>
      <c r="D21" s="21"/>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8">
    <mergeCell ref="A1:F1"/>
    <mergeCell ref="D20:F20"/>
    <mergeCell ref="D21:F21"/>
    <mergeCell ref="A3:F3"/>
    <mergeCell ref="A13:E13"/>
    <mergeCell ref="A19:B19"/>
    <mergeCell ref="D19:F19"/>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rgb="FFFF0000"/>
  </sheetPr>
  <dimension ref="A1:F143"/>
  <sheetViews>
    <sheetView zoomScale="85" zoomScaleNormal="85" workbookViewId="0">
      <selection activeCell="I11" sqref="I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5.79</v>
      </c>
      <c r="D12" s="7">
        <v>4820.2</v>
      </c>
      <c r="E12" s="6" t="s">
        <v>25</v>
      </c>
      <c r="F12" s="8">
        <f>SUM(C12*D12,0)</f>
        <v>27908.957999999999</v>
      </c>
    </row>
    <row r="13" spans="1:6" s="14" customFormat="1" ht="31.5" customHeight="1">
      <c r="A13" s="6">
        <v>7</v>
      </c>
      <c r="B13" s="5" t="s">
        <v>22</v>
      </c>
      <c r="C13" s="6">
        <v>185</v>
      </c>
      <c r="D13" s="7">
        <v>1758.08</v>
      </c>
      <c r="E13" s="6" t="s">
        <v>12</v>
      </c>
      <c r="F13" s="8">
        <f>SUM(C13*D13/100,0)</f>
        <v>3252.4479999999999</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250147.23569999999</v>
      </c>
    </row>
    <row r="16" spans="1:6" s="11" customFormat="1" ht="18" customHeight="1">
      <c r="A16" s="28" t="s">
        <v>35</v>
      </c>
      <c r="B16" s="29"/>
      <c r="C16" s="29"/>
      <c r="D16" s="29"/>
      <c r="E16" s="30"/>
      <c r="F16" s="18">
        <f>SUM(F15)*5</f>
        <v>1250736.1784999999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Haji Khan Laghari</vt:lpstr>
      <vt:lpstr>3' ft Span Culverts</vt:lpstr>
      <vt:lpstr>'3'' ft Span Culverts'!Print_Area</vt:lpstr>
      <vt:lpstr>'Haji Khan Laghari'!Print_Area</vt:lpstr>
      <vt:lpstr>'3'' ft Span Culverts'!Print_Titles</vt:lpstr>
      <vt:lpstr>'Haji Khan Laghari'!Print_Titles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2017-11-01T10:26:11Z</cp:lastPrinted>
  <dcterms:created xsi:type="dcterms:W3CDTF">2014-06-02T07:32:11Z</dcterms:created>
  <dcterms:modified xsi:type="dcterms:W3CDTF">2017-11-01T10:27:02Z</dcterms:modified>
</cp:coreProperties>
</file>