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Gul Muhammad Parehri" sheetId="1" r:id="rId1"/>
    <sheet name="3' ft Span Culverts" sheetId="15" r:id="rId2"/>
    <sheet name="Protection Wall" sheetId="16" r:id="rId3"/>
  </sheets>
  <definedNames>
    <definedName name="_xlnm.Print_Area" localSheetId="1">'3'' ft Span Culverts'!$A$1:$F$24</definedName>
    <definedName name="_xlnm.Print_Area" localSheetId="0">'Gul Muhammad Parehri'!$A$1:$F$21</definedName>
    <definedName name="_xlnm.Print_Titles" localSheetId="1">'3'' ft Span Culverts'!$6:$6</definedName>
    <definedName name="_xlnm.Print_Titles" localSheetId="0">'Gul Muhammad Parehri'!$5:$5</definedName>
  </definedNames>
  <calcPr calcId="124519"/>
</workbook>
</file>

<file path=xl/calcChain.xml><?xml version="1.0" encoding="utf-8"?>
<calcChain xmlns="http://schemas.openxmlformats.org/spreadsheetml/2006/main">
  <c r="F12" i="16"/>
  <c r="F11"/>
  <c r="F10"/>
  <c r="F9"/>
  <c r="F8"/>
  <c r="F7"/>
  <c r="F13" s="1"/>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<sst xmlns="http://schemas.openxmlformats.org/spreadsheetml/2006/main" count="82" uniqueCount="37">
  <si>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</si>
  <si>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</si>
  <si>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</si>
  <si>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</si>
  <si>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</si>
  <si>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</si>
  <si>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</si>
  <si>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</si>
  <si>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</si>
  <si>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</si>
  <si>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</si>
  <si>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</si>
  <si>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</si>
  <si>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</si>
  <si>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</si>
  <si>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</si>
  <si>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</si>
  <si>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</si>
  <si>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</si>
  <si>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</si>
  <si>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</si>
  <si>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</si>
  <si>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</si>
  <si>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</si>
  <si>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</si>
  <si>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</si>
  <si>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</si>
  <si>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</si>
  <si>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</si>
  <si>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</si>
  <si>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</si>
  <si>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</si>
  <si>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</si>
  <si>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</si>
  <si>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</si>
  <si>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HAJI HANIF KARMATI ROAD MILE 3/1 TO VILLAGE GUL MOHAMMAD PAREHRI MILE 0/0-0/5 (1.00 KM). INCLUDING PROTECTION WALL.</t>
  </si>
  <si>
    <t>Therefore the cost of 3 Nos. will be Rs.  250,147x3=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</si>
</sst>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7">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2" fillId="0" borderId="0" xfId="0" applyFont="1" applyAlignment="1">
      <alignment horizontal="justify" wrapText="1"/>
    </xf>
    <xf numFmtId="0" fontId="3" fillId="0" borderId="0" xfId="0" applyFont="1" applyAlignment="1">
      <alignment horizontal="justify" vertical="top" wrapText="1"/>
    </xf>
    <xf numFmtId="43" fontId="2" fillId="0" borderId="1" xfId="1" applyFont="1" applyBorder="1" applyAlignment="1">
      <alignment horizontal="center" vertical="top" wrapText="1"/>
    </xf>
    <xf numFmtId="164" fontId="2" fillId="0" borderId="1" xfId="0" applyNumberFormat="1" applyFont="1" applyBorder="1" applyAlignment="1">
      <alignment horizontal="center" vertical="top" wrapText="1"/>
    </xf>
    <xf numFmtId="0" fontId="4" fillId="0" borderId="0" xfId="0" applyFont="1" applyAlignment="1">
      <alignment horizontal="center" wrapText="1"/>
    </xf>
    <xf numFmtId="0" fontId="6"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abSelected="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HAJI HANIF KARMATI ROAD MILE 3/1 TO VILLAGE GUL MOHAMMAD PAREHRI MILE 0/0-0/5 (1.00 KM). INCLUDING PROTECTION WALL.</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349200</v>
      </c>
      <c r="D6" s="7">
        <v>3656.23</v>
      </c>
      <c r="E6" s="6" t="s">
        <v>9</v>
      </c>
      <c r="F6" s="8">
        <f>SUM(C6*D6/1000,0)</f>
        <v>1276755.5160000001</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7657.85</v>
      </c>
      <c r="E8" s="6" t="s">
        <v>10</v>
      </c>
      <c r="F8" s="8">
        <f>SUM(C8*D8/100,0)</f>
        <v>1562201.4</v>
      </c>
    </row>
    <row r="9" spans="1:9" s="17" customFormat="1" ht="51">
      <c r="A9" s="6">
        <v>4</v>
      </c>
      <c r="B9" s="5" t="s">
        <v>30</v>
      </c>
      <c r="C9" s="6">
        <v>6800</v>
      </c>
      <c r="D9" s="7">
        <v>2980.04</v>
      </c>
      <c r="E9" s="5" t="s">
        <v>11</v>
      </c>
      <c r="F9" s="8">
        <f>SUM(C9*D9/100,0)</f>
        <v>202642.72</v>
      </c>
    </row>
    <row r="10" spans="1:9" s="3" customFormat="1" ht="166.5" customHeight="1">
      <c r="A10" s="6">
        <v>5</v>
      </c>
      <c r="B10" s="5" t="s">
        <v>8</v>
      </c>
      <c r="C10" s="6">
        <v>10200</v>
      </c>
      <c r="D10" s="7">
        <v>8665.81</v>
      </c>
      <c r="E10" s="6" t="s">
        <v>10</v>
      </c>
      <c r="F10" s="8">
        <f>SUM(C10*D10/100,0)</f>
        <v>883912.62</v>
      </c>
    </row>
    <row r="11" spans="1:9" s="3" customFormat="1" ht="88.5" customHeight="1">
      <c r="A11" s="6">
        <v>6</v>
      </c>
      <c r="B11" s="5" t="s">
        <v>33</v>
      </c>
      <c r="C11" s="6">
        <v>40800</v>
      </c>
      <c r="D11" s="7">
        <v>4093.19</v>
      </c>
      <c r="E11" s="6" t="s">
        <v>12</v>
      </c>
      <c r="F11" s="8">
        <f>SUM(C11*D11/100,0)</f>
        <v>1670021.52</v>
      </c>
    </row>
    <row r="12" spans="1:9" s="3" customFormat="1" ht="51">
      <c r="A12" s="6">
        <v>7</v>
      </c>
      <c r="B12" s="5" t="s">
        <v>31</v>
      </c>
      <c r="C12" s="6">
        <v>3380</v>
      </c>
      <c r="D12" s="7">
        <v>2208.37</v>
      </c>
      <c r="E12" s="6" t="s">
        <v>26</v>
      </c>
      <c r="F12" s="8">
        <f t="shared" si="0"/>
        <v>7464.2905999999994</v>
      </c>
    </row>
    <row r="13" spans="1:9" s="3" customFormat="1" ht="18" customHeight="1">
      <c r="A13" s="23" t="s">
        <v>13</v>
      </c>
      <c r="B13" s="24"/>
      <c r="C13" s="24"/>
      <c r="D13" s="24"/>
      <c r="E13" s="25"/>
      <c r="F13" s="9">
        <f>SUM(F6:F12)</f>
        <v>5939743.3146000002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activeCell="J13" sqref="J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SUM(F15)*3</f>
        <v>750441.7071</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1"/>
  <sheetViews>
    <sheetView workbookViewId="0">
      <selection activeCell="H3" sqref="H3"/>
    </sheetView>
  </sheetViews>
  <sheetFormatPr defaultRowHeight="15"/>
  <cols>
    <col min="1" max="1" width="5.42578125" customWidth="1"/>
    <col min="2" max="2" width="44.42578125" customWidth="1"/>
    <col min="4" max="4" width="11.28515625" customWidth="1"/>
    <col min="5" max="5" width="10.28515625" customWidth="1"/>
    <col min="6" max="6" width="12.42578125" customWidth="1"/>
  </cols>
  <sheetData>
    <row r="1" spans="1:6" ht="43.5" customHeight="1">
      <c r="A1" s="36" t="s">
        <v>35</v>
      </c>
      <c r="B1" s="36"/>
      <c r="C1" s="36"/>
      <c r="D1" s="36"/>
      <c r="E1" s="36"/>
      <c r="F1" s="36"/>
    </row>
    <row r="2" spans="1:6">
      <c r="A2" s="31"/>
      <c r="B2" s="31"/>
      <c r="C2" s="31"/>
      <c r="D2" s="31"/>
      <c r="E2" s="31"/>
      <c r="F2" s="31"/>
    </row>
    <row r="3" spans="1:6" ht="18">
      <c r="A3" s="35" t="s">
        <v>6</v>
      </c>
      <c r="B3" s="35"/>
      <c r="C3" s="35"/>
      <c r="D3" s="35"/>
      <c r="E3" s="35"/>
      <c r="F3" s="35"/>
    </row>
    <row r="4" spans="1:6">
      <c r="A4" s="31"/>
      <c r="B4" s="31"/>
      <c r="C4" s="31"/>
      <c r="D4" s="31"/>
      <c r="E4" s="31"/>
      <c r="F4" s="31"/>
    </row>
    <row r="5" spans="1:6">
      <c r="A5" s="31"/>
      <c r="B5" s="31"/>
      <c r="C5" s="31"/>
      <c r="D5" s="31"/>
      <c r="E5" s="31"/>
      <c r="F5" s="31"/>
    </row>
    <row r="6" spans="1:6" ht="27" customHeight="1">
      <c r="A6" s="4" t="s">
        <v>0</v>
      </c>
      <c r="B6" s="4" t="s">
        <v>1</v>
      </c>
      <c r="C6" s="4" t="s">
        <v>2</v>
      </c>
      <c r="D6" s="4" t="s">
        <v>3</v>
      </c>
      <c r="E6" s="4" t="s">
        <v>4</v>
      </c>
      <c r="F6" s="4" t="s">
        <v>5</v>
      </c>
    </row>
    <row r="7" spans="1:6" ht="64.5" customHeight="1">
      <c r="A7" s="6">
        <v>1</v>
      </c>
      <c r="B7" s="5" t="s">
        <v>14</v>
      </c>
      <c r="C7" s="6">
        <v>4500</v>
      </c>
      <c r="D7" s="33">
        <v>3176.25</v>
      </c>
      <c r="E7" s="6" t="s">
        <v>9</v>
      </c>
      <c r="F7" s="34">
        <f>SUM(C7*D7/1000,0)</f>
        <v>14293.125</v>
      </c>
    </row>
    <row r="8" spans="1:6" ht="27.75" customHeight="1">
      <c r="A8" s="6">
        <v>2</v>
      </c>
      <c r="B8" s="5" t="s">
        <v>15</v>
      </c>
      <c r="C8" s="6">
        <v>1800</v>
      </c>
      <c r="D8" s="33">
        <v>9416.2800000000007</v>
      </c>
      <c r="E8" s="6" t="s">
        <v>10</v>
      </c>
      <c r="F8" s="34">
        <f>SUM(C8*D8/100,0)</f>
        <v>169493.04</v>
      </c>
    </row>
    <row r="9" spans="1:6" ht="39" customHeight="1">
      <c r="A9" s="6">
        <v>3</v>
      </c>
      <c r="B9" s="5" t="s">
        <v>27</v>
      </c>
      <c r="C9" s="6">
        <v>6525</v>
      </c>
      <c r="D9" s="33">
        <v>26475</v>
      </c>
      <c r="E9" s="6" t="s">
        <v>10</v>
      </c>
      <c r="F9" s="34">
        <f>SUM(C9*D9/100,0)</f>
        <v>1727493.75</v>
      </c>
    </row>
    <row r="10" spans="1:6" ht="54" customHeight="1">
      <c r="A10" s="6">
        <v>4</v>
      </c>
      <c r="B10" s="5" t="s">
        <v>16</v>
      </c>
      <c r="C10" s="6">
        <v>225</v>
      </c>
      <c r="D10" s="33">
        <v>14429.25</v>
      </c>
      <c r="E10" s="6" t="s">
        <v>11</v>
      </c>
      <c r="F10" s="34">
        <f>SUM(C10*D10/100,0)</f>
        <v>32465.8125</v>
      </c>
    </row>
    <row r="11" spans="1:6" ht="28.5" customHeight="1">
      <c r="A11" s="6">
        <v>7</v>
      </c>
      <c r="B11" s="5" t="s">
        <v>22</v>
      </c>
      <c r="C11" s="6">
        <v>2400</v>
      </c>
      <c r="D11" s="33">
        <v>1758.08</v>
      </c>
      <c r="E11" s="6" t="s">
        <v>12</v>
      </c>
      <c r="F11" s="34">
        <f>SUM(C11*D11/100,0)</f>
        <v>42193.919999999998</v>
      </c>
    </row>
    <row r="12" spans="1:6" ht="39.75" customHeight="1">
      <c r="A12" s="6">
        <v>8</v>
      </c>
      <c r="B12" s="5" t="s">
        <v>23</v>
      </c>
      <c r="C12" s="6">
        <v>700</v>
      </c>
      <c r="D12" s="33">
        <v>3127.41</v>
      </c>
      <c r="E12" s="6" t="s">
        <v>12</v>
      </c>
      <c r="F12" s="34">
        <f>SUM(C12*D12/100,0)</f>
        <v>21891.87</v>
      </c>
    </row>
    <row r="13" spans="1:6">
      <c r="A13" s="28" t="s">
        <v>13</v>
      </c>
      <c r="B13" s="29"/>
      <c r="C13" s="29"/>
      <c r="D13" s="29"/>
      <c r="E13" s="30"/>
      <c r="F13" s="18">
        <f>SUM(F7:F12)+1</f>
        <v>2007832.5175000001</v>
      </c>
    </row>
    <row r="14" spans="1:6">
      <c r="A14" s="17"/>
      <c r="B14" s="17"/>
      <c r="C14" s="17"/>
      <c r="D14" s="17"/>
      <c r="E14" s="17"/>
      <c r="F14" s="17"/>
    </row>
    <row r="15" spans="1:6">
      <c r="A15" s="17"/>
      <c r="B15" s="17"/>
      <c r="C15" s="17"/>
      <c r="D15" s="17"/>
      <c r="E15" s="17"/>
      <c r="F15" s="17"/>
    </row>
    <row r="16" spans="1:6">
      <c r="A16" s="17"/>
      <c r="B16" s="17"/>
      <c r="C16" s="17"/>
      <c r="D16" s="17"/>
      <c r="E16" s="17"/>
      <c r="F16" s="17"/>
    </row>
    <row r="17" spans="1:6">
      <c r="A17" s="17"/>
      <c r="B17" s="17"/>
      <c r="C17" s="17"/>
      <c r="D17" s="17"/>
      <c r="E17" s="17"/>
      <c r="F17" s="17"/>
    </row>
    <row r="18" spans="1:6">
      <c r="A18" s="17"/>
      <c r="B18" s="17"/>
      <c r="C18" s="17"/>
      <c r="D18" s="17"/>
      <c r="E18" s="17"/>
      <c r="F18" s="17"/>
    </row>
    <row r="19" spans="1:6">
      <c r="A19" s="32" t="s">
        <v>19</v>
      </c>
      <c r="B19" s="32"/>
      <c r="C19" s="12"/>
      <c r="D19" s="21" t="s">
        <v>20</v>
      </c>
      <c r="E19" s="21"/>
      <c r="F19" s="21"/>
    </row>
    <row r="20" spans="1:6">
      <c r="A20" s="12"/>
      <c r="B20" s="12"/>
      <c r="C20" s="12"/>
      <c r="D20" s="21" t="s">
        <v>21</v>
      </c>
      <c r="E20" s="21"/>
      <c r="F20" s="21"/>
    </row>
    <row r="21" spans="1:6">
      <c r="A21" s="12"/>
      <c r="B21" s="12"/>
      <c r="C21" s="12"/>
      <c r="D21" s="21" t="s">
        <v>32</v>
      </c>
      <c r="E21" s="21"/>
      <c r="F21" s="21"/>
    </row>
  </sheetData>
  <mergeCells count="7">
    <mergeCell ref="D20:F20"/>
    <mergeCell ref="D21:F21"/>
    <mergeCell ref="A1:F1"/>
    <mergeCell ref="A3:F3"/>
    <mergeCell ref="A13:E13"/>
    <mergeCell ref="A19:B19"/>
    <mergeCell ref="D19:F19"/>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Gul Muhammad Parehri</vt:lpstr>
      <vt:lpstr>3' ft Span Culverts</vt:lpstr>
      <vt:lpstr>Protection Wall</vt:lpstr>
      <vt:lpstr>'3'' ft Span Culverts'!Print_Area</vt:lpstr>
      <vt:lpstr>'Gul Muhammad Parehri'!Print_Area</vt:lpstr>
      <vt:lpstr>'3'' ft Span Culverts'!Print_Titles</vt:lpstr>
      <vt:lpstr>'Gul Muhammad Parehri'!Print_Titles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2017-10-08T06:58:10Z</dcterms:modified>
</cp:coreProperties>
</file>