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17" i="3"/>
  <c r="E17"/>
  <c r="D17"/>
  <c r="F35" i="2" l="1"/>
  <c r="F33"/>
  <c r="F31"/>
  <c r="F27"/>
  <c r="F25"/>
  <c r="F23"/>
  <c r="F20"/>
  <c r="F18"/>
  <c r="F16"/>
  <c r="F14"/>
  <c r="F12"/>
  <c r="F10"/>
  <c r="F5"/>
</calcChain>
</file>

<file path=xl/sharedStrings.xml><?xml version="1.0" encoding="utf-8"?>
<sst xmlns="http://schemas.openxmlformats.org/spreadsheetml/2006/main" count="118" uniqueCount="68">
  <si>
    <t>S#</t>
  </si>
  <si>
    <t>TOTAL</t>
  </si>
  <si>
    <t>Excavation in foundation of building bridges i/c dag belling dressing and refilling around the structure with excavated earth watering and ramming earth lead upto one chain and Lift upto 5"ft.  S.I.No. 18 (b)  P-04.</t>
  </si>
  <si>
    <t>Coursed Rubble Masanory i/c hammer dressing  S.I.No 3 (d)(ii) P.27)</t>
  </si>
  <si>
    <t xml:space="preserve">R.C.C work inroof slab beams coloums raft lintels and other structural member laid in situ or  precast laid in position complete in  all respects   ratio (1:2:4)  90 Lbs cement 2 Cft sand 4 Cft shingle concrete 1/8" to 1/4:" guage S.I.No., 6(a) P. 16 </t>
  </si>
  <si>
    <t xml:space="preserve">Fabarication of mild steel reinforcement for cement concrete building cutting bending and laying in position making of joints and fastesting i/c cost of binding wire  also i/c removal of rust from bars.  S.I.No 8 (a) P 16. </t>
  </si>
  <si>
    <t>laying white marble flooring fine dressedin the surface with out winding set in lime mortor 1:2 i/c rubbling and polishing of the joints 3/4" thick flooring S.I.No      P.No.</t>
  </si>
  <si>
    <t>Pacca brick work other than building i/c stricking of joints ( 1:6) S.I.No    P./No.</t>
  </si>
  <si>
    <t xml:space="preserve">Cement plaster 1/2" thick (1:6) upto 12" ft height S.I.No          P.No.    </t>
  </si>
  <si>
    <t xml:space="preserve">Cement plaster 3/8" thick ( 1:4) Upto 12" Ft height S.I.No        P.No.. </t>
  </si>
  <si>
    <t>P/Fixing Angle Iron  Vertical for barbed wire fencing  SINO 24 © P.No   53</t>
  </si>
  <si>
    <t>Providing and fixing Barbed SINO 9 P.No 95</t>
  </si>
  <si>
    <t>Cement pointing struck on joints S.I.No      P.No.</t>
  </si>
  <si>
    <t>Preparing the surface and  painting with weather coat i/c rubbling  brick/ sand/ paper filling the voids with chalk plaster of paris and then painting with weather coat approved make S.I.No 38 (a) P.No 55</t>
  </si>
  <si>
    <t>ITEM OF WORK.</t>
  </si>
  <si>
    <t>QTY</t>
  </si>
  <si>
    <t>RATE</t>
  </si>
  <si>
    <t>UNIT</t>
  </si>
  <si>
    <t>AMOUNT</t>
  </si>
  <si>
    <t>P%Sft</t>
  </si>
  <si>
    <t>P%0Cft</t>
  </si>
  <si>
    <t>Cement concrete brick or stone ballast 1 1/2"to 2" guage ratio 1:4:8 S.I.No      P.No.</t>
  </si>
  <si>
    <t>NAME OF WORK:- Construction of Four (4) Court Building at N- Feroze ( C/Wall).</t>
  </si>
  <si>
    <t>Un Coursed Rubble Masanory i/c hammer dressing S.I.No        P.No.</t>
  </si>
  <si>
    <t>P.Cft</t>
  </si>
  <si>
    <t>P.cwt</t>
  </si>
  <si>
    <t>P.Sft</t>
  </si>
  <si>
    <t>P.Rft</t>
  </si>
  <si>
    <t>Assistant Engineer</t>
  </si>
  <si>
    <t>MATERIAL STATEMENT</t>
  </si>
  <si>
    <t>ITEM OF WORK</t>
  </si>
  <si>
    <t>CEMENT</t>
  </si>
  <si>
    <t xml:space="preserve">HILL </t>
  </si>
  <si>
    <t xml:space="preserve">STONE </t>
  </si>
  <si>
    <t>STONE</t>
  </si>
  <si>
    <t>BRICKS</t>
  </si>
  <si>
    <t>STEEL.</t>
  </si>
  <si>
    <t>SAND</t>
  </si>
  <si>
    <t>BAJRI</t>
  </si>
  <si>
    <t>METAL</t>
  </si>
  <si>
    <t>C.C.(1:4:8</t>
  </si>
  <si>
    <t>….</t>
  </si>
  <si>
    <t>…..</t>
  </si>
  <si>
    <t>…</t>
  </si>
  <si>
    <t xml:space="preserve">Un Coursed </t>
  </si>
  <si>
    <t>……….</t>
  </si>
  <si>
    <t>C.R.Masanory</t>
  </si>
  <si>
    <t>R.C.C.Work</t>
  </si>
  <si>
    <t>fab: of mild steel.</t>
  </si>
  <si>
    <t>P.B.Work otherthan</t>
  </si>
  <si>
    <t xml:space="preserve">C/Plaster 1/2" thick </t>
  </si>
  <si>
    <t xml:space="preserve">C/Plaster 3/8" thick </t>
  </si>
  <si>
    <t>P.Bag</t>
  </si>
  <si>
    <t>P%Cft</t>
  </si>
  <si>
    <t>P%0Nos</t>
  </si>
  <si>
    <t>P.Ton</t>
  </si>
  <si>
    <t xml:space="preserve">Total Amounting RS:- </t>
  </si>
  <si>
    <t>Sub-Engineer</t>
  </si>
  <si>
    <t>Executive Engineer</t>
  </si>
  <si>
    <t>Provincial Buildings Sub-Division</t>
  </si>
  <si>
    <t>Provincial Buildings  Division'</t>
  </si>
  <si>
    <t>Naushahro Feroze</t>
  </si>
  <si>
    <t>Shaheed Benazir Abad.</t>
  </si>
  <si>
    <t>Schedule-B</t>
  </si>
  <si>
    <t>Amount for 910 Rft:</t>
  </si>
  <si>
    <t xml:space="preserve">Provincial Buildings Division </t>
  </si>
  <si>
    <t>Shaheed Benazir Abad</t>
  </si>
  <si>
    <t>CONTRACTOR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</si>
</sst>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1" fillId="0" borderId="4" xfId="0" applyFont="1" applyBorder="1"/>
    <xf numFmtId="0" fontId="4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1" fillId="0" borderId="6" xfId="0" applyFont="1" applyBorder="1"/>
    <xf numFmtId="1" fontId="4" fillId="0" borderId="1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" fontId="1" fillId="0" borderId="9" xfId="0" applyNumberFormat="1" applyFont="1" applyBorder="1" applyAlignment="1">
      <alignment horizontal="left"/>
    </xf>
    <xf numFmtId="1" fontId="1" fillId="0" borderId="3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7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1" fontId="0" fillId="0" borderId="10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"/>
  <sheetViews>
    <sheetView tabSelected="1" topLeftCell="A31" workbookViewId="0">
      <selection activeCell="B38" sqref="B38"/>
    </sheetView>
  </sheetViews>
  <sheetFormatPr defaultRowHeight="15"/>
  <cols>
    <col min="1" max="1" width="5.28515625" customWidth="1"/>
    <col min="2" max="2" width="49.28515625" customWidth="1"/>
    <col min="6" max="6" width="13.42578125" customWidth="1"/>
  </cols>
  <sheetData>
    <row r="1" spans="1:7" ht="27" customHeight="1">
      <c r="A1" s="25" t="s">
        <v>22</v>
      </c>
      <c r="B1" s="25"/>
      <c r="C1" s="25"/>
      <c r="D1" s="25"/>
      <c r="E1" s="25"/>
      <c r="F1" s="25"/>
      <c r="G1" s="25"/>
    </row>
    <row r="2" spans="1:7" ht="19.5" thickBot="1">
      <c r="A2" s="4"/>
      <c r="B2" s="26" t="s">
        <v>63</v>
      </c>
      <c r="C2" s="26"/>
      <c r="D2" s="26"/>
      <c r="E2" s="26"/>
      <c r="F2" s="26"/>
    </row>
    <row r="3" spans="1:7" ht="20.25" thickTop="1" thickBot="1">
      <c r="A3" s="7" t="s">
        <v>0</v>
      </c>
      <c r="B3" s="7" t="s">
        <v>14</v>
      </c>
      <c r="C3" s="7" t="s">
        <v>15</v>
      </c>
      <c r="D3" s="7" t="s">
        <v>16</v>
      </c>
      <c r="E3" s="7" t="s">
        <v>17</v>
      </c>
      <c r="F3" s="7" t="s">
        <v>18</v>
      </c>
    </row>
    <row r="4" spans="1:7" ht="15.75" thickTop="1"/>
    <row r="5" spans="1:7" ht="86.25">
      <c r="A5" s="34">
        <v>1</v>
      </c>
      <c r="B5" s="1" t="s">
        <v>2</v>
      </c>
      <c r="C5">
        <v>750</v>
      </c>
      <c r="D5">
        <v>3176.25</v>
      </c>
      <c r="E5" t="s">
        <v>20</v>
      </c>
      <c r="F5" s="10">
        <f>D5*C5/1000</f>
        <v>2382.1875</v>
      </c>
    </row>
    <row r="6" spans="1:7">
      <c r="A6" s="34"/>
      <c r="F6" s="10"/>
    </row>
    <row r="7" spans="1:7" ht="34.5">
      <c r="A7" s="34">
        <v>2</v>
      </c>
      <c r="B7" s="1" t="s">
        <v>21</v>
      </c>
      <c r="F7" s="10"/>
    </row>
    <row r="8" spans="1:7">
      <c r="A8" s="34"/>
      <c r="C8">
        <v>125</v>
      </c>
      <c r="D8">
        <v>9416.2800000000007</v>
      </c>
      <c r="E8" t="s">
        <v>19</v>
      </c>
      <c r="F8" s="10">
        <v>11770</v>
      </c>
    </row>
    <row r="9" spans="1:7">
      <c r="A9" s="34"/>
      <c r="F9" s="10"/>
    </row>
    <row r="10" spans="1:7" ht="30">
      <c r="A10" s="34">
        <v>3</v>
      </c>
      <c r="B10" s="5" t="s">
        <v>23</v>
      </c>
      <c r="C10">
        <v>388</v>
      </c>
      <c r="D10">
        <v>17723</v>
      </c>
      <c r="E10" t="s">
        <v>19</v>
      </c>
      <c r="F10" s="10">
        <f>D10*C10/100</f>
        <v>68765.240000000005</v>
      </c>
    </row>
    <row r="11" spans="1:7">
      <c r="A11" s="34"/>
      <c r="F11" s="10"/>
    </row>
    <row r="12" spans="1:7" ht="30">
      <c r="A12" s="34">
        <v>4</v>
      </c>
      <c r="B12" s="5" t="s">
        <v>3</v>
      </c>
      <c r="C12">
        <v>375</v>
      </c>
      <c r="D12">
        <v>26475</v>
      </c>
      <c r="E12" t="s">
        <v>19</v>
      </c>
      <c r="F12" s="10">
        <f>D12*C12/100</f>
        <v>99281.25</v>
      </c>
    </row>
    <row r="13" spans="1:7">
      <c r="A13" s="34"/>
      <c r="F13" s="10"/>
    </row>
    <row r="14" spans="1:7" ht="94.5">
      <c r="A14" s="34">
        <v>5</v>
      </c>
      <c r="B14" s="6" t="s">
        <v>4</v>
      </c>
      <c r="C14">
        <v>153</v>
      </c>
      <c r="D14">
        <v>337</v>
      </c>
      <c r="E14" t="s">
        <v>24</v>
      </c>
      <c r="F14" s="10">
        <f>D14*C14</f>
        <v>51561</v>
      </c>
    </row>
    <row r="15" spans="1:7">
      <c r="A15" s="34"/>
      <c r="F15" s="10"/>
    </row>
    <row r="16" spans="1:7" ht="78.75">
      <c r="A16" s="34">
        <v>6</v>
      </c>
      <c r="B16" s="6" t="s">
        <v>5</v>
      </c>
      <c r="C16">
        <v>6.83</v>
      </c>
      <c r="D16">
        <v>5001.7</v>
      </c>
      <c r="E16" t="s">
        <v>25</v>
      </c>
      <c r="F16" s="10">
        <f>D16*C16</f>
        <v>34161.610999999997</v>
      </c>
    </row>
    <row r="17" spans="1:6">
      <c r="A17" s="34"/>
      <c r="F17" s="10"/>
    </row>
    <row r="18" spans="1:6" ht="60">
      <c r="A18" s="34">
        <v>7</v>
      </c>
      <c r="B18" s="5" t="s">
        <v>6</v>
      </c>
      <c r="C18">
        <v>124</v>
      </c>
      <c r="D18">
        <v>567.48</v>
      </c>
      <c r="E18" t="s">
        <v>26</v>
      </c>
      <c r="F18" s="10">
        <f>D18*C18</f>
        <v>70367.520000000004</v>
      </c>
    </row>
    <row r="19" spans="1:6">
      <c r="A19" s="34"/>
      <c r="F19" s="10"/>
    </row>
    <row r="20" spans="1:6" ht="30">
      <c r="A20" s="34">
        <v>8</v>
      </c>
      <c r="B20" s="5" t="s">
        <v>7</v>
      </c>
      <c r="C20">
        <v>450</v>
      </c>
      <c r="D20">
        <v>12346.65</v>
      </c>
      <c r="E20" t="s">
        <v>19</v>
      </c>
      <c r="F20" s="10">
        <f>D20*C20/100</f>
        <v>55559.925000000003</v>
      </c>
    </row>
    <row r="21" spans="1:6">
      <c r="A21" s="34"/>
      <c r="F21" s="10"/>
    </row>
    <row r="22" spans="1:6">
      <c r="A22" s="34"/>
      <c r="F22" s="10"/>
    </row>
    <row r="23" spans="1:6" ht="30">
      <c r="A23" s="34">
        <v>9</v>
      </c>
      <c r="B23" s="5" t="s">
        <v>8</v>
      </c>
      <c r="C23">
        <v>1200</v>
      </c>
      <c r="D23">
        <v>2206.6</v>
      </c>
      <c r="E23" t="s">
        <v>19</v>
      </c>
      <c r="F23" s="10">
        <f>D23*C23/100</f>
        <v>26479.200000000001</v>
      </c>
    </row>
    <row r="24" spans="1:6">
      <c r="A24" s="34"/>
      <c r="F24" s="10"/>
    </row>
    <row r="25" spans="1:6" ht="30">
      <c r="A25" s="34">
        <v>10</v>
      </c>
      <c r="B25" s="5" t="s">
        <v>9</v>
      </c>
      <c r="C25">
        <v>1200</v>
      </c>
      <c r="D25">
        <v>2197.52</v>
      </c>
      <c r="E25" t="s">
        <v>19</v>
      </c>
      <c r="F25" s="10">
        <f>D25*C25/100</f>
        <v>26370.240000000002</v>
      </c>
    </row>
    <row r="26" spans="1:6">
      <c r="A26" s="34"/>
      <c r="F26" s="10"/>
    </row>
    <row r="27" spans="1:6" ht="30">
      <c r="A27" s="34">
        <v>11</v>
      </c>
      <c r="B27" s="5" t="s">
        <v>10</v>
      </c>
      <c r="C27">
        <v>55</v>
      </c>
      <c r="D27">
        <v>169.18</v>
      </c>
      <c r="E27" t="s">
        <v>27</v>
      </c>
      <c r="F27" s="10">
        <f>D27*C27</f>
        <v>9304.9</v>
      </c>
    </row>
    <row r="28" spans="1:6" ht="15.75" thickBot="1">
      <c r="A28" s="34"/>
      <c r="F28" s="10"/>
    </row>
    <row r="29" spans="1:6" ht="20.25" thickTop="1" thickBot="1">
      <c r="A29" s="33" t="s">
        <v>0</v>
      </c>
      <c r="B29" s="7" t="s">
        <v>14</v>
      </c>
      <c r="C29" s="7" t="s">
        <v>15</v>
      </c>
      <c r="D29" s="7" t="s">
        <v>16</v>
      </c>
      <c r="E29" s="7" t="s">
        <v>17</v>
      </c>
      <c r="F29" s="9" t="s">
        <v>18</v>
      </c>
    </row>
    <row r="30" spans="1:6" ht="15.75" thickTop="1">
      <c r="A30" s="34"/>
      <c r="F30" s="10"/>
    </row>
    <row r="31" spans="1:6">
      <c r="A31" s="34">
        <v>12</v>
      </c>
      <c r="B31" s="5" t="s">
        <v>11</v>
      </c>
      <c r="C31">
        <v>500</v>
      </c>
      <c r="D31">
        <v>8.3800000000000008</v>
      </c>
      <c r="E31" t="s">
        <v>27</v>
      </c>
      <c r="F31" s="10">
        <f>D31*C31</f>
        <v>4190</v>
      </c>
    </row>
    <row r="32" spans="1:6">
      <c r="A32" s="34"/>
      <c r="F32" s="10"/>
    </row>
    <row r="33" spans="1:6">
      <c r="A33" s="34">
        <v>13</v>
      </c>
      <c r="B33" s="5" t="s">
        <v>12</v>
      </c>
      <c r="C33">
        <v>600</v>
      </c>
      <c r="D33">
        <v>1758.08</v>
      </c>
      <c r="E33" t="s">
        <v>19</v>
      </c>
      <c r="F33" s="10">
        <f>D33*C33/100</f>
        <v>10548.48</v>
      </c>
    </row>
    <row r="34" spans="1:6">
      <c r="A34" s="34"/>
      <c r="F34" s="10"/>
    </row>
    <row r="35" spans="1:6" ht="60">
      <c r="A35" s="34">
        <v>14</v>
      </c>
      <c r="B35" s="5" t="s">
        <v>13</v>
      </c>
      <c r="C35">
        <v>1450</v>
      </c>
      <c r="D35">
        <v>2567.9499999999998</v>
      </c>
      <c r="E35" t="s">
        <v>19</v>
      </c>
      <c r="F35" s="35">
        <f>D35*C35/100</f>
        <v>37235.274999999994</v>
      </c>
    </row>
    <row r="36" spans="1:6">
      <c r="A36" s="34"/>
      <c r="B36" s="5"/>
      <c r="F36" s="10"/>
    </row>
    <row r="37" spans="1:6">
      <c r="E37" t="s">
        <v>1</v>
      </c>
      <c r="F37" s="10">
        <v>507976</v>
      </c>
    </row>
    <row r="39" spans="1:6">
      <c r="C39" s="2" t="s">
        <v>64</v>
      </c>
      <c r="D39" s="2"/>
      <c r="E39" s="2"/>
      <c r="F39" s="2">
        <v>5057189</v>
      </c>
    </row>
    <row r="47" spans="1:6">
      <c r="B47" s="11" t="s">
        <v>67</v>
      </c>
      <c r="C47" s="36" t="s">
        <v>58</v>
      </c>
      <c r="D47" s="36"/>
      <c r="E47" s="36"/>
      <c r="F47" s="36"/>
    </row>
    <row r="48" spans="1:6">
      <c r="B48" s="2"/>
      <c r="C48" s="37" t="s">
        <v>65</v>
      </c>
      <c r="D48" s="37"/>
      <c r="E48" s="37"/>
      <c r="F48" s="37"/>
    </row>
    <row r="49" spans="2:6">
      <c r="B49" s="11"/>
      <c r="C49" s="36" t="s">
        <v>66</v>
      </c>
      <c r="D49" s="36"/>
      <c r="E49" s="36"/>
      <c r="F49" s="36"/>
    </row>
  </sheetData>
  <mergeCells count="5">
    <mergeCell ref="A1:G1"/>
    <mergeCell ref="B2:F2"/>
    <mergeCell ref="C47:F47"/>
    <mergeCell ref="C48:F48"/>
    <mergeCell ref="C49:F49"/>
  </mergeCells>
  <pageMargins left="0.49" right="0.14000000000000001" top="0.35" bottom="0.33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workbookViewId="0">
      <selection sqref="A1:I1"/>
    </sheetView>
  </sheetViews>
  <sheetFormatPr defaultRowHeight="15"/>
  <cols>
    <col min="2" max="2" width="18.7109375" bestFit="1" customWidth="1"/>
  </cols>
  <sheetData>
    <row r="1" spans="1:9" ht="19.5" thickBot="1">
      <c r="A1" s="26" t="s">
        <v>29</v>
      </c>
      <c r="B1" s="26"/>
      <c r="C1" s="26"/>
      <c r="D1" s="26"/>
      <c r="E1" s="26"/>
      <c r="F1" s="26"/>
      <c r="G1" s="26"/>
      <c r="H1" s="26"/>
      <c r="I1" s="26"/>
    </row>
    <row r="2" spans="1:9" ht="15.75" thickTop="1">
      <c r="A2" s="31" t="s">
        <v>0</v>
      </c>
      <c r="B2" s="31" t="s">
        <v>30</v>
      </c>
      <c r="C2" s="31" t="s">
        <v>15</v>
      </c>
      <c r="D2" s="31" t="s">
        <v>31</v>
      </c>
      <c r="E2" s="12" t="s">
        <v>32</v>
      </c>
      <c r="F2" s="12" t="s">
        <v>33</v>
      </c>
      <c r="G2" s="12" t="s">
        <v>34</v>
      </c>
      <c r="H2" s="31" t="s">
        <v>35</v>
      </c>
      <c r="I2" s="31" t="s">
        <v>36</v>
      </c>
    </row>
    <row r="3" spans="1:9" ht="15.75" thickBot="1">
      <c r="A3" s="32"/>
      <c r="B3" s="32"/>
      <c r="C3" s="32"/>
      <c r="D3" s="32"/>
      <c r="E3" s="13" t="s">
        <v>37</v>
      </c>
      <c r="F3" s="13" t="s">
        <v>38</v>
      </c>
      <c r="G3" s="13" t="s">
        <v>39</v>
      </c>
      <c r="H3" s="32"/>
      <c r="I3" s="32"/>
    </row>
    <row r="4" spans="1:9" ht="15.75" thickTop="1"/>
    <row r="5" spans="1:9">
      <c r="A5" s="14">
        <v>1</v>
      </c>
      <c r="B5" t="s">
        <v>40</v>
      </c>
      <c r="C5" s="15">
        <v>125</v>
      </c>
      <c r="D5" s="15">
        <v>12</v>
      </c>
      <c r="E5" s="15">
        <v>60</v>
      </c>
      <c r="F5" s="16" t="s">
        <v>41</v>
      </c>
      <c r="G5" s="16" t="s">
        <v>42</v>
      </c>
      <c r="H5" s="16" t="s">
        <v>42</v>
      </c>
      <c r="I5" s="15" t="s">
        <v>43</v>
      </c>
    </row>
    <row r="6" spans="1:9">
      <c r="A6" s="14">
        <v>2</v>
      </c>
      <c r="B6" t="s">
        <v>44</v>
      </c>
      <c r="C6" s="15">
        <v>388</v>
      </c>
      <c r="D6" s="15">
        <v>18</v>
      </c>
      <c r="E6" s="15">
        <v>133</v>
      </c>
      <c r="F6" s="15" t="s">
        <v>43</v>
      </c>
      <c r="G6" s="15" t="s">
        <v>41</v>
      </c>
      <c r="H6" s="16" t="s">
        <v>45</v>
      </c>
      <c r="I6" s="15" t="s">
        <v>42</v>
      </c>
    </row>
    <row r="7" spans="1:9">
      <c r="A7" s="14">
        <v>3</v>
      </c>
      <c r="B7" t="s">
        <v>46</v>
      </c>
      <c r="C7" s="15">
        <v>375</v>
      </c>
      <c r="D7" s="15">
        <v>17</v>
      </c>
      <c r="E7" s="15">
        <v>128</v>
      </c>
      <c r="F7" s="15" t="s">
        <v>43</v>
      </c>
      <c r="G7" s="15" t="s">
        <v>41</v>
      </c>
      <c r="H7" s="16" t="s">
        <v>41</v>
      </c>
      <c r="I7" s="15" t="s">
        <v>43</v>
      </c>
    </row>
    <row r="8" spans="1:9">
      <c r="A8" s="14">
        <v>4</v>
      </c>
      <c r="B8" t="s">
        <v>47</v>
      </c>
      <c r="C8" s="15">
        <v>153</v>
      </c>
      <c r="D8" s="15">
        <v>27</v>
      </c>
      <c r="E8" s="15">
        <v>67</v>
      </c>
      <c r="F8" s="15">
        <v>135</v>
      </c>
      <c r="G8" s="15" t="s">
        <v>41</v>
      </c>
      <c r="H8" s="16" t="s">
        <v>41</v>
      </c>
      <c r="I8" s="15" t="s">
        <v>43</v>
      </c>
    </row>
    <row r="9" spans="1:9">
      <c r="A9" s="14">
        <v>5</v>
      </c>
      <c r="B9" t="s">
        <v>48</v>
      </c>
      <c r="C9" s="15">
        <v>6.83</v>
      </c>
      <c r="D9" s="15" t="s">
        <v>41</v>
      </c>
      <c r="E9" s="15" t="s">
        <v>41</v>
      </c>
      <c r="F9" s="15" t="s">
        <v>41</v>
      </c>
      <c r="G9" s="15" t="s">
        <v>41</v>
      </c>
      <c r="H9" s="16" t="s">
        <v>43</v>
      </c>
      <c r="I9" s="15">
        <v>0.34200000000000003</v>
      </c>
    </row>
    <row r="10" spans="1:9">
      <c r="A10" s="14">
        <v>6</v>
      </c>
      <c r="B10" t="s">
        <v>49</v>
      </c>
      <c r="C10" s="15">
        <v>450</v>
      </c>
      <c r="D10" s="15">
        <v>15</v>
      </c>
      <c r="E10" s="15">
        <v>116</v>
      </c>
      <c r="F10" s="15" t="s">
        <v>43</v>
      </c>
      <c r="G10" s="15" t="s">
        <v>43</v>
      </c>
      <c r="H10" s="16">
        <v>6075</v>
      </c>
      <c r="I10" s="15" t="s">
        <v>43</v>
      </c>
    </row>
    <row r="11" spans="1:9">
      <c r="A11" s="14">
        <v>7</v>
      </c>
      <c r="B11" t="s">
        <v>50</v>
      </c>
      <c r="C11" s="15">
        <v>1200</v>
      </c>
      <c r="D11" s="15">
        <v>6</v>
      </c>
      <c r="E11" s="15">
        <v>48</v>
      </c>
      <c r="F11" s="15" t="s">
        <v>43</v>
      </c>
      <c r="G11" s="15" t="s">
        <v>41</v>
      </c>
      <c r="H11" s="16" t="s">
        <v>41</v>
      </c>
      <c r="I11" s="15" t="s">
        <v>43</v>
      </c>
    </row>
    <row r="12" spans="1:9">
      <c r="A12" s="14">
        <v>8</v>
      </c>
      <c r="B12" t="s">
        <v>51</v>
      </c>
      <c r="C12" s="15">
        <v>1200</v>
      </c>
      <c r="D12" s="15">
        <v>7</v>
      </c>
      <c r="E12" s="15">
        <v>36</v>
      </c>
      <c r="F12" s="15" t="s">
        <v>43</v>
      </c>
      <c r="G12" s="15" t="s">
        <v>41</v>
      </c>
      <c r="H12" s="16" t="s">
        <v>43</v>
      </c>
      <c r="I12" s="15" t="s">
        <v>43</v>
      </c>
    </row>
    <row r="13" spans="1:9" ht="15.75" thickBot="1">
      <c r="A13" s="14"/>
      <c r="C13" s="15"/>
      <c r="D13" s="15"/>
      <c r="E13" s="15"/>
      <c r="F13" s="15"/>
      <c r="G13" s="15"/>
      <c r="H13" s="16"/>
      <c r="I13" s="15"/>
    </row>
    <row r="14" spans="1:9" ht="16.5" thickTop="1" thickBot="1">
      <c r="C14" s="17" t="s">
        <v>1</v>
      </c>
      <c r="D14" s="18">
        <v>102</v>
      </c>
      <c r="E14" s="18">
        <v>588</v>
      </c>
      <c r="F14" s="18">
        <v>135</v>
      </c>
      <c r="G14" s="18">
        <v>120</v>
      </c>
      <c r="H14" s="18">
        <v>6075</v>
      </c>
      <c r="I14" s="19">
        <v>0.34200000000000003</v>
      </c>
    </row>
    <row r="15" spans="1:9" ht="16.5" thickTop="1" thickBot="1">
      <c r="C15" s="17" t="s">
        <v>16</v>
      </c>
      <c r="D15" s="18">
        <v>78.33</v>
      </c>
      <c r="E15" s="18">
        <v>4874</v>
      </c>
      <c r="F15" s="18">
        <v>2823.24</v>
      </c>
      <c r="G15" s="18">
        <v>2693</v>
      </c>
      <c r="H15" s="18">
        <v>617.54</v>
      </c>
      <c r="I15" s="19">
        <v>923.04</v>
      </c>
    </row>
    <row r="16" spans="1:9" ht="16.5" thickTop="1" thickBot="1">
      <c r="C16" s="17" t="s">
        <v>17</v>
      </c>
      <c r="D16" s="18" t="s">
        <v>52</v>
      </c>
      <c r="E16" s="18" t="s">
        <v>53</v>
      </c>
      <c r="F16" s="18" t="s">
        <v>53</v>
      </c>
      <c r="G16" s="18" t="s">
        <v>53</v>
      </c>
      <c r="H16" s="18" t="s">
        <v>54</v>
      </c>
      <c r="I16" s="19" t="s">
        <v>55</v>
      </c>
    </row>
    <row r="17" spans="3:9" ht="16.5" thickTop="1" thickBot="1">
      <c r="C17" s="17" t="s">
        <v>18</v>
      </c>
      <c r="D17" s="20">
        <f>D15*D14</f>
        <v>7989.66</v>
      </c>
      <c r="E17" s="20">
        <f>E15*E14/100</f>
        <v>28659.119999999999</v>
      </c>
      <c r="F17" s="20">
        <f>F15*F14/100</f>
        <v>3811.3739999999998</v>
      </c>
      <c r="G17" s="20">
        <v>3232</v>
      </c>
      <c r="H17" s="20">
        <v>3751</v>
      </c>
      <c r="I17" s="21">
        <v>316</v>
      </c>
    </row>
    <row r="18" spans="3:9" ht="15.75" thickTop="1"/>
    <row r="24" spans="3:9" ht="15.75" thickBot="1"/>
    <row r="25" spans="3:9" ht="15.75" thickBot="1">
      <c r="C25" s="3" t="s">
        <v>56</v>
      </c>
      <c r="D25" s="8"/>
      <c r="E25" s="27">
        <v>47759</v>
      </c>
      <c r="F25" s="28"/>
    </row>
    <row r="34" spans="1:9">
      <c r="A34" s="22" t="s">
        <v>57</v>
      </c>
      <c r="B34" s="22"/>
      <c r="C34" s="29" t="s">
        <v>28</v>
      </c>
      <c r="D34" s="29"/>
      <c r="E34" s="29"/>
      <c r="F34" s="29" t="s">
        <v>58</v>
      </c>
      <c r="G34" s="29"/>
      <c r="H34" s="29"/>
      <c r="I34" s="29"/>
    </row>
    <row r="35" spans="1:9">
      <c r="A35" s="23"/>
      <c r="B35" s="23"/>
      <c r="C35" s="24" t="s">
        <v>59</v>
      </c>
      <c r="D35" s="24"/>
      <c r="E35" s="24"/>
      <c r="F35" s="30" t="s">
        <v>60</v>
      </c>
      <c r="G35" s="30"/>
      <c r="H35" s="30"/>
      <c r="I35" s="30"/>
    </row>
    <row r="36" spans="1:9">
      <c r="A36" s="23"/>
      <c r="B36" s="23"/>
      <c r="C36" s="29" t="s">
        <v>61</v>
      </c>
      <c r="D36" s="29"/>
      <c r="E36" s="29"/>
      <c r="F36" s="29" t="s">
        <v>62</v>
      </c>
      <c r="G36" s="29"/>
      <c r="H36" s="29"/>
      <c r="I36" s="29"/>
    </row>
  </sheetData>
  <mergeCells count="13">
    <mergeCell ref="A1:I1"/>
    <mergeCell ref="A2:A3"/>
    <mergeCell ref="B2:B3"/>
    <mergeCell ref="C2:C3"/>
    <mergeCell ref="D2:D3"/>
    <mergeCell ref="H2:H3"/>
    <mergeCell ref="I2:I3"/>
    <mergeCell ref="E25:F25"/>
    <mergeCell ref="C34:E34"/>
    <mergeCell ref="F34:I34"/>
    <mergeCell ref="F35:I35"/>
    <mergeCell ref="C36:E36"/>
    <mergeCell ref="F36:I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2017-10-04T11:37:28Z</dcterms:modified>
</cp:coreProperties>
</file>