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s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<sst xmlns="http://schemas.openxmlformats.org/spreadsheetml/2006/main" count="64" uniqueCount="41">
  <si>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</si>
  <si>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</si>
  <si>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</si>
  <si>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</si>
  <si>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</si>
  <si>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</si>
  <si>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</si>
  <si>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</si>
  <si>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</si>
  <si>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</si>
  <si>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</si>
  <si>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</si>
  <si>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</si>
  <si>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</si>
  <si>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</si>
  <si>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</si>
  <si>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</si>
  <si>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</si>
  <si>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</si>
  <si>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</si>
  <si>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</si>
  <si>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</si>
  <si>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</si>
  <si>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</si>
  <si>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</si>
  <si>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</si>
  <si>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</si>
  <si>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</si>
  <si>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</si>
  <si>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</si>
  <si>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</si>
  <si>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</si>
  <si>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</si>
  <si>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various Streets of ward No.09 to 16 M.C Nawabshah </t>
  </si>
  <si>
    <t>"Schedule-B"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</si>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</sst>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1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topLeftCell="A4" zoomScale="170" zoomScaleNormal="170" workbookViewId="0">
      <selection activeCell="D11" sqref="D11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9.5" customHeight="1" x14ac:dyDescent="0.2">
      <c r="A1" s="47" t="s">
        <v>34</v>
      </c>
      <c r="B1" s="47"/>
      <c r="C1" s="47"/>
      <c r="D1" s="47"/>
    </row>
    <row r="2" spans="1:18" ht="20.25" customHeight="1" x14ac:dyDescent="0.2">
      <c r="A2" s="37" t="s">
        <v>25</v>
      </c>
      <c r="B2" s="37"/>
      <c r="C2" s="37"/>
      <c r="D2" s="38" t="s">
        <v>33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39" t="s">
        <v>8</v>
      </c>
      <c r="C4" s="39"/>
      <c r="D4" s="39"/>
      <c r="E4" s="39"/>
      <c r="F4" s="39"/>
      <c r="G4" s="39"/>
      <c r="H4" s="39"/>
      <c r="I4" s="39"/>
      <c r="J4" s="39"/>
      <c r="K4" s="39" t="s">
        <v>9</v>
      </c>
      <c r="L4" s="39"/>
      <c r="M4" s="39" t="s">
        <v>10</v>
      </c>
      <c r="N4" s="39"/>
      <c r="O4" s="39"/>
      <c r="P4" s="32" t="s">
        <v>11</v>
      </c>
      <c r="Q4" s="39" t="s">
        <v>12</v>
      </c>
      <c r="R4" s="39"/>
    </row>
    <row r="5" spans="1:18" ht="36" customHeight="1" x14ac:dyDescent="0.2">
      <c r="A5" s="14">
        <v>1</v>
      </c>
      <c r="B5" s="40" t="s">
        <v>27</v>
      </c>
      <c r="C5" s="40"/>
      <c r="D5" s="40"/>
      <c r="E5" s="40"/>
      <c r="F5" s="40"/>
      <c r="G5" s="40"/>
      <c r="H5" s="40"/>
      <c r="I5" s="40"/>
      <c r="J5" s="40"/>
      <c r="K5" s="7"/>
      <c r="L5" s="7"/>
      <c r="M5" s="7"/>
      <c r="N5" s="7"/>
      <c r="O5" s="7"/>
      <c r="P5" s="13"/>
      <c r="Q5" s="7"/>
      <c r="R5" s="7"/>
    </row>
    <row r="6" spans="1:18" ht="4.5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5">
        <v>1</v>
      </c>
      <c r="D7" s="45" t="s">
        <v>0</v>
      </c>
      <c r="E7" s="45">
        <v>500</v>
      </c>
      <c r="F7" s="45" t="s">
        <v>0</v>
      </c>
      <c r="G7" s="45">
        <v>16</v>
      </c>
      <c r="H7" s="27"/>
      <c r="I7" s="27"/>
      <c r="J7" s="5" t="s">
        <v>5</v>
      </c>
      <c r="K7" s="30">
        <f>C7*E7*G7</f>
        <v>8000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42102.399999999994</v>
      </c>
    </row>
    <row r="8" spans="1:18" ht="3.7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40" t="s">
        <v>26</v>
      </c>
      <c r="C9" s="40"/>
      <c r="D9" s="40"/>
      <c r="E9" s="40"/>
      <c r="F9" s="40"/>
      <c r="G9" s="40"/>
      <c r="H9" s="40"/>
      <c r="I9" s="40"/>
      <c r="J9" s="40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20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5">
        <v>1</v>
      </c>
      <c r="D12" s="45" t="s">
        <v>0</v>
      </c>
      <c r="E12" s="45">
        <f>E7</f>
        <v>500</v>
      </c>
      <c r="F12" s="45" t="s">
        <v>0</v>
      </c>
      <c r="G12" s="45">
        <f>G7</f>
        <v>16</v>
      </c>
      <c r="H12" s="45" t="s">
        <v>0</v>
      </c>
      <c r="I12" s="45">
        <v>0.33</v>
      </c>
      <c r="J12" s="5" t="s">
        <v>5</v>
      </c>
      <c r="K12" s="30">
        <f>C12*E12*G12*I12</f>
        <v>2640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248589.79200000002</v>
      </c>
    </row>
    <row r="13" spans="1:18" ht="3.7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40" t="s">
        <v>22</v>
      </c>
      <c r="C14" s="40"/>
      <c r="D14" s="40"/>
      <c r="E14" s="40"/>
      <c r="F14" s="40"/>
      <c r="G14" s="40"/>
      <c r="H14" s="40"/>
      <c r="I14" s="40"/>
      <c r="J14" s="40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5">
        <v>1</v>
      </c>
      <c r="D16" s="45" t="s">
        <v>0</v>
      </c>
      <c r="E16" s="46">
        <f>E12</f>
        <v>500</v>
      </c>
      <c r="F16" s="46" t="s">
        <v>0</v>
      </c>
      <c r="G16" s="46">
        <f>G12</f>
        <v>16</v>
      </c>
      <c r="H16" s="45" t="s">
        <v>0</v>
      </c>
      <c r="I16" s="45">
        <v>0.25</v>
      </c>
      <c r="J16" s="5" t="s">
        <v>5</v>
      </c>
      <c r="K16" s="30">
        <f>C16*E16*G16*I16</f>
        <v>2000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288585</v>
      </c>
    </row>
    <row r="17" spans="1:19" ht="15" customHeight="1" thickTop="1" x14ac:dyDescent="0.2">
      <c r="A17" s="2"/>
      <c r="B17" s="3"/>
      <c r="C17" s="3"/>
      <c r="D17" s="6"/>
      <c r="E17" s="41"/>
      <c r="F17" s="41"/>
      <c r="G17" s="41"/>
      <c r="Q17" s="8" t="s">
        <v>4</v>
      </c>
      <c r="R17" s="9">
        <f>SUM(R7:R16)</f>
        <v>579277.19200000004</v>
      </c>
      <c r="S17" s="8"/>
    </row>
    <row r="18" spans="1:19" x14ac:dyDescent="0.2">
      <c r="K18" s="15"/>
    </row>
    <row r="19" spans="1:19" ht="15" x14ac:dyDescent="0.2">
      <c r="A19" s="48">
        <v>1</v>
      </c>
      <c r="B19" s="49" t="s">
        <v>35</v>
      </c>
      <c r="I19" s="15"/>
    </row>
    <row r="20" spans="1:19" ht="15" x14ac:dyDescent="0.2">
      <c r="A20" s="48"/>
      <c r="B20" s="49" t="s">
        <v>36</v>
      </c>
    </row>
    <row r="21" spans="1:19" ht="15" x14ac:dyDescent="0.2">
      <c r="A21" s="48">
        <v>2</v>
      </c>
      <c r="B21" s="49" t="s">
        <v>37</v>
      </c>
    </row>
    <row r="22" spans="1:19" ht="15" x14ac:dyDescent="0.2">
      <c r="A22" s="48"/>
      <c r="B22" s="49" t="s">
        <v>38</v>
      </c>
    </row>
    <row r="23" spans="1:19" ht="15.75" x14ac:dyDescent="0.2">
      <c r="A23" s="50">
        <v>3</v>
      </c>
      <c r="B23" s="49" t="s">
        <v>39</v>
      </c>
    </row>
    <row r="28" spans="1:19" ht="14.25" x14ac:dyDescent="0.2">
      <c r="B28" s="6" t="s">
        <v>40</v>
      </c>
      <c r="C28" s="6"/>
      <c r="D28" s="6"/>
      <c r="E28" s="6"/>
      <c r="F28" s="6"/>
      <c r="G28" s="6"/>
      <c r="I28" s="15"/>
      <c r="O28" s="15" t="s">
        <v>32</v>
      </c>
      <c r="Q28" s="51"/>
    </row>
    <row r="29" spans="1:19" ht="14.25" x14ac:dyDescent="0.2">
      <c r="I29" s="15"/>
      <c r="O29" s="15" t="s">
        <v>20</v>
      </c>
      <c r="Q29" s="51"/>
    </row>
    <row r="30" spans="1:19" ht="14.25" x14ac:dyDescent="0.2">
      <c r="O30" s="15" t="s">
        <v>21</v>
      </c>
      <c r="Q30" s="51"/>
    </row>
  </sheetData>
  <mergeCells count="11">
    <mergeCell ref="A1:D1"/>
    <mergeCell ref="B14:J14"/>
    <mergeCell ref="E17:G17"/>
    <mergeCell ref="A2:C2"/>
    <mergeCell ref="D2:R2"/>
    <mergeCell ref="K4:L4"/>
    <mergeCell ref="M4:O4"/>
    <mergeCell ref="Q4:R4"/>
    <mergeCell ref="B4:J4"/>
    <mergeCell ref="B9:J9"/>
    <mergeCell ref="B5:J5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2" t="s">
        <v>18</v>
      </c>
      <c r="C3" s="42"/>
      <c r="D3" s="42"/>
      <c r="E3" s="42"/>
      <c r="F3" s="42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2640</v>
      </c>
      <c r="D6" s="12">
        <f>C6*9.6%</f>
        <v>253.44</v>
      </c>
      <c r="E6" s="12">
        <f>C6*48%</f>
        <v>1267.2</v>
      </c>
      <c r="F6" s="12"/>
      <c r="G6" s="12">
        <f>C6*96%</f>
        <v>2534.4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2000</v>
      </c>
      <c r="D7" s="12">
        <f>C7*17.6%</f>
        <v>352.00000000000006</v>
      </c>
      <c r="E7" s="12">
        <f>C7*44%</f>
        <v>880</v>
      </c>
      <c r="F7" s="12">
        <f>C7*88%</f>
        <v>1760</v>
      </c>
      <c r="G7" s="12"/>
    </row>
    <row r="8" spans="1:7" s="1" customFormat="1" ht="46.5" customHeight="1" x14ac:dyDescent="0.25">
      <c r="A8" s="11"/>
      <c r="B8" s="43" t="s">
        <v>6</v>
      </c>
      <c r="C8" s="44"/>
      <c r="D8" s="23">
        <f>SUM(D6:D7)</f>
        <v>605.44000000000005</v>
      </c>
      <c r="E8" s="23">
        <f>SUM(E6:E7)</f>
        <v>2147.1999999999998</v>
      </c>
      <c r="F8" s="23">
        <f>SUM(F6:F7)</f>
        <v>1760</v>
      </c>
      <c r="G8" s="23">
        <f>SUM(G6:G7)</f>
        <v>2534.4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2017-09-11T12:28:07Z</cp:lastPrinted>
  <dcterms:created xsi:type="dcterms:W3CDTF">2016-04-08T10:52:49Z</dcterms:created>
  <dcterms:modified xsi:type="dcterms:W3CDTF">2017-09-11T12:28:30Z</dcterms:modified>
</cp:coreProperties>
</file>