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8885" windowHeight="6690"/>
  </bookViews>
  <sheets>
    <sheet name="Sheet1" sheetId="1" r:id="rId1"/>
    <sheet name="Sheet2" sheetId="2" r:id="rId2"/>
    <sheet name="Sheet3" sheetId="3" r:id="rId3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4" i="1" l="1"/>
  <c r="L13" i="1"/>
  <c r="L8" i="1"/>
  <c r="L7" i="1"/>
  <c r="L15" i="1" l="1"/>
  <c r="S15" i="1" s="1"/>
  <c r="L9" i="1"/>
  <c r="S9" i="1" s="1"/>
  <c r="S16" i="1" l="1"/>
  <c r="R28" i="2"/>
  <c r="R29" i="2" s="1"/>
  <c r="R25" i="2"/>
  <c r="K22" i="2"/>
  <c r="R22" i="2" s="1"/>
  <c r="R18" i="2"/>
  <c r="K18" i="2"/>
  <c r="K14" i="2"/>
  <c r="R14" i="2" s="1"/>
  <c r="K10" i="2"/>
  <c r="R10" i="2" s="1"/>
  <c r="K6" i="2"/>
  <c r="R6" i="2" s="1"/>
  <c r="R33" i="2" l="1"/>
  <c r="R35" i="2"/>
  <c r="R36" i="2" l="1"/>
</calcChain>
</file>

<file path=xl/sharedStrings.xml><?xml version="1.0" encoding="utf-8"?>
<sst xmlns="http://schemas.openxmlformats.org/spreadsheetml/2006/main" count="129" uniqueCount="53">
  <si>
    <t>@</t>
  </si>
  <si>
    <t>Rs:</t>
  </si>
  <si>
    <t>Each</t>
  </si>
  <si>
    <t>Rs.</t>
  </si>
  <si>
    <t>x</t>
  </si>
  <si>
    <t>=</t>
  </si>
  <si>
    <t>Say</t>
  </si>
  <si>
    <t>Municipal Committee</t>
  </si>
  <si>
    <t xml:space="preserve">Nawabshah </t>
  </si>
  <si>
    <t>Cft</t>
  </si>
  <si>
    <t>P.%.0Cft</t>
  </si>
  <si>
    <t xml:space="preserve">Excavation  in foundation  of bridge  and other  structure  i/c  dag bailing  dressing  around structure  with  excavated  earth watering  ramming  lead  upto 5Rft (Ordinary soil) (CSI.No:18.P/4).
</t>
  </si>
  <si>
    <t>Cement Concrete Brick or stone to ballast  1 1/2" to guage ( CSI.No.     P      )</t>
  </si>
  <si>
    <t>P.%.Cft</t>
  </si>
  <si>
    <t>Cement concrete plain i/c placing compacting finishing and curing completed i/c screening and washing of stone aggregate without shuttering (CSI No: 5 P-18)</t>
  </si>
  <si>
    <t>P/F 02 Nos: 4.50 long single iron  2 x 2 x 1/6 angle.</t>
  </si>
  <si>
    <t>Rft</t>
  </si>
  <si>
    <t>P.Rft</t>
  </si>
  <si>
    <t>P/F G.I pipe  1" 3' long etc complete.</t>
  </si>
  <si>
    <t>02 Nos: Hole Pas 15"dia long</t>
  </si>
  <si>
    <t>No</t>
  </si>
  <si>
    <t>1 No: drum 2"dia 3'long with painting complete .</t>
  </si>
  <si>
    <t xml:space="preserve">Labour Charges </t>
  </si>
  <si>
    <t xml:space="preserve">Ceilling 12.5% Above </t>
  </si>
  <si>
    <t xml:space="preserve">15% Contractor Profit </t>
  </si>
  <si>
    <t>( RATE ANALYSIS )</t>
  </si>
  <si>
    <t xml:space="preserve">Municipal Engineer </t>
  </si>
  <si>
    <t xml:space="preserve">Sub Engineer </t>
  </si>
  <si>
    <t>Providing Dust Bin Single iron size 9.92" x 5.33" x 3.00 channal pati Utype for handling size 0.25" wedth size 0.33" weidth thickness 3 soot M.S Plate 0.375 soot with angle iron frame heavy type welding, cutting bending painting etc complete ( Lowest Quoted Rate )</t>
  </si>
  <si>
    <t>sft</t>
  </si>
  <si>
    <t>Sft</t>
  </si>
  <si>
    <t>P.Sft</t>
  </si>
  <si>
    <t>Providing &amp; Fixing Iron Dust Bin &amp; Repair of Iron Dust Bin Nawabshah City.</t>
  </si>
  <si>
    <t>Repair of Dust Bin Single iron size 9.92" x 5.33" x 1.33 channal pati Utype for handling size 0.25" wedth size 0.33" weidth thickness 3 soot M.S Plate 0.375 soot with angle iron frame heavy type welding, cutting bending painting etc complete ( Lowest Quoted Rate )</t>
  </si>
  <si>
    <t>Name of work:</t>
  </si>
  <si>
    <t>S.No</t>
  </si>
  <si>
    <t>Description</t>
  </si>
  <si>
    <t>Qty.</t>
  </si>
  <si>
    <t>Rate</t>
  </si>
  <si>
    <t>Unit</t>
  </si>
  <si>
    <t xml:space="preserve">Amount </t>
  </si>
  <si>
    <t>Total</t>
  </si>
  <si>
    <t>S.No.</t>
  </si>
  <si>
    <t>Schme No.</t>
  </si>
  <si>
    <t xml:space="preserve">Name of Contractor </t>
  </si>
  <si>
    <t>Contact No.</t>
  </si>
  <si>
    <t>Schedule B</t>
  </si>
  <si>
    <t xml:space="preserve">All works shall be carriedout as  standrad  specification  covered will be  public work Department  </t>
  </si>
  <si>
    <t xml:space="preserve">as &amp;  per  direction  of Municipal Engineer Municipal Committee Nawabshah </t>
  </si>
  <si>
    <t xml:space="preserve">Any error / omission in the  schedule "B"will be reffered  to approved estimate  of works  &amp; schedule  </t>
  </si>
  <si>
    <t xml:space="preserve">of rates decided accordingly </t>
  </si>
  <si>
    <t>No Premium will be  allowed  on non  schedule  items  of schedule"B".</t>
  </si>
  <si>
    <t>Contractor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</si>
</sst>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11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sz val="11"/>
      <name val="Cambria"/>
      <family val="1"/>
    </font>
    <font>
      <sz val="12"/>
      <name val="Times New Roman"/>
      <family val="1"/>
    </font>
    <font>
      <sz val="12"/>
      <color theme="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6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2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right" vertic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left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right"/>
    </xf>
    <xf numFmtId="0" fontId="0" fillId="0" borderId="1" xfId="0" applyBorder="1"/>
    <xf numFmtId="3" fontId="0" fillId="0" borderId="1" xfId="0" applyNumberForma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2" fontId="1" fillId="0" borderId="0" xfId="0" applyNumberFormat="1" applyFont="1" applyAlignment="1">
      <alignment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3" fontId="1" fillId="0" borderId="0" xfId="0" applyNumberFormat="1" applyFont="1" applyBorder="1" applyAlignment="1">
      <alignment horizontal="left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4" fillId="0" borderId="2" xfId="0" applyFont="1" applyBorder="1"/>
    <xf numFmtId="0" fontId="0" fillId="0" borderId="2" xfId="0" applyBorder="1" applyAlignment="1">
      <alignment horizontal="center" vertical="center"/>
    </xf>
    <xf numFmtId="0" fontId="0" fillId="0" borderId="2" xfId="0" applyBorder="1"/>
    <xf numFmtId="0" fontId="0" fillId="0" borderId="2" xfId="0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 vertical="top" wrapText="1"/>
    </xf>
    <xf numFmtId="2" fontId="0" fillId="0" borderId="0" xfId="0" applyNumberFormat="1" applyAlignment="1">
      <alignment horizontal="right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vertical="center"/>
    </xf>
    <xf numFmtId="0" fontId="8" fillId="0" borderId="0" xfId="0" applyFont="1"/>
    <xf numFmtId="0" fontId="8" fillId="0" borderId="0" xfId="0" applyFont="1" applyAlignment="1">
      <alignment horizontal="center"/>
    </xf>
    <xf numFmtId="2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3" fontId="9" fillId="0" borderId="0" xfId="0" applyNumberFormat="1" applyFont="1" applyAlignment="1">
      <alignment horizontal="left" vertical="center"/>
    </xf>
    <xf numFmtId="2" fontId="9" fillId="0" borderId="0" xfId="0" applyNumberFormat="1" applyFont="1" applyAlignment="1">
      <alignment vertical="center"/>
    </xf>
    <xf numFmtId="0" fontId="10" fillId="0" borderId="0" xfId="1" applyFont="1" applyAlignment="1">
      <alignment horizontal="center" vertical="center"/>
    </xf>
    <xf numFmtId="0" fontId="8" fillId="0" borderId="0" xfId="0" applyFont="1" applyAlignment="1"/>
    <xf numFmtId="2" fontId="11" fillId="0" borderId="0" xfId="0" applyNumberFormat="1" applyFont="1" applyAlignment="1">
      <alignment horizontal="left" vertical="center"/>
    </xf>
    <xf numFmtId="3" fontId="11" fillId="0" borderId="0" xfId="0" applyNumberFormat="1" applyFont="1" applyBorder="1" applyAlignment="1">
      <alignment horizontal="left" vertical="center"/>
    </xf>
    <xf numFmtId="3" fontId="11" fillId="0" borderId="1" xfId="0" applyNumberFormat="1" applyFont="1" applyBorder="1" applyAlignment="1">
      <alignment horizontal="left"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Border="1" applyAlignment="1">
      <alignment horizontal="right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9"/>
  <sheetViews>
    <sheetView tabSelected="1" workbookViewId="0">
      <selection activeCell="L11" sqref="L11"/>
    </sheetView>
  </sheetViews>
  <sheetFormatPr defaultRowHeight="15.75" x14ac:dyDescent="0.25"/>
  <cols>
    <col min="1" max="1" width="4.85546875" style="1" customWidth="1"/>
    <col min="2" max="2" width="5.5703125" style="1" customWidth="1"/>
    <col min="3" max="3" width="4.140625" style="1" customWidth="1"/>
    <col min="4" max="4" width="3.140625" style="1" customWidth="1"/>
    <col min="5" max="5" width="5.5703125" style="1" customWidth="1"/>
    <col min="6" max="6" width="3.140625" style="1" customWidth="1"/>
    <col min="7" max="7" width="5.5703125" style="1" customWidth="1"/>
    <col min="8" max="8" width="3" style="1" customWidth="1"/>
    <col min="9" max="9" width="5.5703125" style="1" customWidth="1"/>
    <col min="10" max="10" width="6.42578125" style="1" customWidth="1"/>
    <col min="11" max="11" width="3.85546875" style="1" customWidth="1"/>
    <col min="12" max="12" width="8.42578125" style="1" customWidth="1"/>
    <col min="13" max="13" width="3.42578125" style="1" customWidth="1"/>
    <col min="14" max="14" width="3" style="1" customWidth="1"/>
    <col min="15" max="15" width="3.7109375" style="1" customWidth="1"/>
    <col min="16" max="16" width="9.5703125" style="1" customWidth="1"/>
    <col min="17" max="17" width="5.7109375" style="1" customWidth="1"/>
    <col min="18" max="18" width="4.28515625" style="1" customWidth="1"/>
    <col min="19" max="16384" width="9.140625" style="1"/>
  </cols>
  <sheetData>
    <row r="1" spans="1:19" ht="24.75" customHeight="1" x14ac:dyDescent="0.25">
      <c r="A1" s="35" t="s">
        <v>46</v>
      </c>
      <c r="B1" s="35"/>
      <c r="C1" s="35"/>
      <c r="D1" s="35"/>
      <c r="E1" s="35"/>
    </row>
    <row r="2" spans="1:19" ht="23.25" customHeight="1" x14ac:dyDescent="0.25">
      <c r="A2" s="40" t="s">
        <v>34</v>
      </c>
      <c r="B2" s="40"/>
      <c r="C2" s="40"/>
      <c r="D2" s="40"/>
      <c r="E2" s="34" t="s">
        <v>32</v>
      </c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</row>
    <row r="3" spans="1:19" ht="18" customHeight="1" x14ac:dyDescent="0.25"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</row>
    <row r="4" spans="1:19" x14ac:dyDescent="0.25">
      <c r="A4" s="26" t="s">
        <v>35</v>
      </c>
      <c r="B4" s="36" t="s">
        <v>36</v>
      </c>
      <c r="C4" s="37"/>
      <c r="D4" s="37"/>
      <c r="E4" s="37"/>
      <c r="F4" s="37"/>
      <c r="G4" s="37"/>
      <c r="H4" s="37"/>
      <c r="I4" s="37"/>
      <c r="J4" s="37"/>
      <c r="K4" s="38"/>
      <c r="L4" s="32" t="s">
        <v>37</v>
      </c>
      <c r="M4" s="33"/>
      <c r="N4" s="31" t="s">
        <v>38</v>
      </c>
      <c r="O4" s="31"/>
      <c r="P4" s="31"/>
      <c r="Q4" s="26" t="s">
        <v>39</v>
      </c>
      <c r="R4" s="31" t="s">
        <v>40</v>
      </c>
      <c r="S4" s="31"/>
    </row>
    <row r="5" spans="1:19" ht="103.5" customHeight="1" x14ac:dyDescent="0.25">
      <c r="A5" s="2">
        <v>1</v>
      </c>
      <c r="B5" s="39" t="s">
        <v>28</v>
      </c>
      <c r="C5" s="39"/>
      <c r="D5" s="39"/>
      <c r="E5" s="39"/>
      <c r="F5" s="39"/>
      <c r="G5" s="39"/>
      <c r="H5" s="39"/>
      <c r="I5" s="39"/>
      <c r="J5" s="39"/>
      <c r="K5" s="39"/>
    </row>
    <row r="6" spans="1:19" ht="7.5" customHeight="1" x14ac:dyDescent="0.25"/>
    <row r="7" spans="1:19" ht="24.75" hidden="1" customHeight="1" x14ac:dyDescent="0.25">
      <c r="B7" s="20"/>
      <c r="C7" s="16">
        <v>1</v>
      </c>
      <c r="D7" s="16" t="s">
        <v>4</v>
      </c>
      <c r="E7" s="16">
        <v>9.92</v>
      </c>
      <c r="F7" s="16" t="s">
        <v>4</v>
      </c>
      <c r="G7" s="19">
        <v>5.33</v>
      </c>
      <c r="H7" s="19"/>
      <c r="K7" s="3" t="s">
        <v>5</v>
      </c>
      <c r="L7" s="19">
        <f>C7*E7*G7</f>
        <v>52.873600000000003</v>
      </c>
      <c r="M7" s="5" t="s">
        <v>30</v>
      </c>
    </row>
    <row r="8" spans="1:19" ht="24.75" hidden="1" customHeight="1" thickBot="1" x14ac:dyDescent="0.3">
      <c r="C8" s="16">
        <v>1</v>
      </c>
      <c r="D8" s="16" t="s">
        <v>4</v>
      </c>
      <c r="E8" s="16">
        <v>9.92</v>
      </c>
      <c r="F8" s="16" t="s">
        <v>4</v>
      </c>
      <c r="G8" s="19">
        <v>5.25</v>
      </c>
      <c r="H8" s="19"/>
      <c r="K8" s="6" t="s">
        <v>5</v>
      </c>
      <c r="L8" s="23">
        <f>C8*E8*G8</f>
        <v>52.08</v>
      </c>
      <c r="M8" s="24" t="s">
        <v>30</v>
      </c>
    </row>
    <row r="9" spans="1:19" ht="24.75" customHeight="1" x14ac:dyDescent="0.25">
      <c r="C9" s="5"/>
      <c r="D9" s="5"/>
      <c r="E9" s="5"/>
      <c r="F9" s="5"/>
      <c r="G9" s="5"/>
      <c r="H9" s="5"/>
      <c r="K9" s="3" t="s">
        <v>5</v>
      </c>
      <c r="L9" s="18">
        <f>SUM(L7:L8)</f>
        <v>104.95359999999999</v>
      </c>
      <c r="M9" s="5" t="s">
        <v>30</v>
      </c>
      <c r="N9" s="3" t="s">
        <v>0</v>
      </c>
      <c r="O9" s="5" t="s">
        <v>1</v>
      </c>
      <c r="P9" s="55">
        <v>3820</v>
      </c>
      <c r="Q9" s="5" t="s">
        <v>31</v>
      </c>
      <c r="R9" s="21" t="s">
        <v>3</v>
      </c>
      <c r="S9" s="56">
        <f>L9*P9</f>
        <v>400922.75199999998</v>
      </c>
    </row>
    <row r="10" spans="1:19" ht="3" customHeight="1" x14ac:dyDescent="0.25">
      <c r="E10" s="5"/>
      <c r="F10" s="5"/>
      <c r="G10" s="5"/>
      <c r="H10" s="5"/>
      <c r="I10" s="5"/>
      <c r="J10" s="5"/>
      <c r="K10" s="3"/>
      <c r="L10" s="5"/>
      <c r="M10" s="5"/>
    </row>
    <row r="11" spans="1:19" s="5" customFormat="1" ht="98.25" customHeight="1" x14ac:dyDescent="0.25">
      <c r="A11" s="16">
        <v>2</v>
      </c>
      <c r="B11" s="39" t="s">
        <v>33</v>
      </c>
      <c r="C11" s="39"/>
      <c r="D11" s="39"/>
      <c r="E11" s="39"/>
      <c r="F11" s="39"/>
      <c r="G11" s="39"/>
      <c r="H11" s="39"/>
      <c r="I11" s="39"/>
      <c r="J11" s="39"/>
      <c r="K11" s="39"/>
      <c r="L11" s="1"/>
      <c r="M11" s="1"/>
      <c r="N11" s="1"/>
    </row>
    <row r="12" spans="1:19" s="5" customFormat="1" ht="9.75" customHeight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</row>
    <row r="13" spans="1:19" s="5" customFormat="1" ht="21.75" hidden="1" customHeight="1" x14ac:dyDescent="0.25">
      <c r="A13" s="1"/>
      <c r="B13" s="20"/>
      <c r="C13" s="16">
        <v>3</v>
      </c>
      <c r="D13" s="16" t="s">
        <v>4</v>
      </c>
      <c r="E13" s="16">
        <v>9.92</v>
      </c>
      <c r="F13" s="16" t="s">
        <v>4</v>
      </c>
      <c r="G13" s="19">
        <v>5.33</v>
      </c>
      <c r="H13" s="19"/>
      <c r="K13" s="3" t="s">
        <v>5</v>
      </c>
      <c r="L13" s="16">
        <f>C13*E13*G13</f>
        <v>158.6208</v>
      </c>
      <c r="M13" s="5" t="s">
        <v>29</v>
      </c>
      <c r="P13" s="1"/>
    </row>
    <row r="14" spans="1:19" s="5" customFormat="1" ht="21.75" hidden="1" customHeight="1" thickBot="1" x14ac:dyDescent="0.3">
      <c r="A14" s="1"/>
      <c r="B14" s="1"/>
      <c r="C14" s="16">
        <v>3</v>
      </c>
      <c r="D14" s="16" t="s">
        <v>4</v>
      </c>
      <c r="E14" s="16">
        <v>9.92</v>
      </c>
      <c r="F14" s="16" t="s">
        <v>4</v>
      </c>
      <c r="G14" s="19">
        <v>5.25</v>
      </c>
      <c r="H14" s="19"/>
      <c r="K14" s="6" t="s">
        <v>5</v>
      </c>
      <c r="L14" s="25">
        <f>C14*E14*G14</f>
        <v>156.23999999999998</v>
      </c>
      <c r="M14" s="24" t="s">
        <v>30</v>
      </c>
      <c r="P14" s="1"/>
    </row>
    <row r="15" spans="1:19" s="5" customFormat="1" ht="21.75" customHeight="1" thickBot="1" x14ac:dyDescent="0.3">
      <c r="A15" s="1"/>
      <c r="B15" s="1"/>
      <c r="C15" s="1"/>
      <c r="D15" s="1"/>
      <c r="E15" s="1"/>
      <c r="F15" s="1"/>
      <c r="G15" s="1"/>
      <c r="H15" s="1"/>
      <c r="K15" s="3" t="s">
        <v>5</v>
      </c>
      <c r="L15" s="18">
        <f>SUM(L13:L14)</f>
        <v>314.86079999999998</v>
      </c>
      <c r="M15" s="5" t="s">
        <v>30</v>
      </c>
      <c r="N15" s="3" t="s">
        <v>0</v>
      </c>
      <c r="O15" s="5" t="s">
        <v>1</v>
      </c>
      <c r="P15" s="55">
        <v>1260</v>
      </c>
      <c r="Q15" s="5" t="s">
        <v>31</v>
      </c>
      <c r="R15" s="6" t="s">
        <v>3</v>
      </c>
      <c r="S15" s="57">
        <f>L15*P15</f>
        <v>396724.60800000001</v>
      </c>
    </row>
    <row r="16" spans="1:19" s="5" customFormat="1" ht="21.75" customHeight="1" thickTop="1" x14ac:dyDescent="0.25">
      <c r="C16" s="4"/>
      <c r="E16" s="3"/>
      <c r="G16" s="4"/>
      <c r="M16" s="21"/>
      <c r="N16" s="22"/>
      <c r="P16" s="30" t="s">
        <v>41</v>
      </c>
      <c r="Q16" s="30"/>
      <c r="R16" s="21" t="s">
        <v>3</v>
      </c>
      <c r="S16" s="56">
        <f>SUM(S9:S15)</f>
        <v>797647.35999999999</v>
      </c>
    </row>
    <row r="17" spans="1:28" s="5" customFormat="1" ht="24.75" customHeight="1" x14ac:dyDescent="0.25">
      <c r="C17" s="4"/>
      <c r="E17" s="3"/>
      <c r="G17" s="4"/>
      <c r="K17" s="21"/>
      <c r="L17" s="22"/>
      <c r="P17" s="58" t="s">
        <v>6</v>
      </c>
      <c r="Q17" s="58"/>
      <c r="R17" s="59" t="s">
        <v>3</v>
      </c>
      <c r="S17" s="56">
        <v>800000</v>
      </c>
    </row>
    <row r="19" spans="1:28" s="49" customFormat="1" ht="12.75" customHeight="1" x14ac:dyDescent="0.2">
      <c r="A19" s="44">
        <v>1</v>
      </c>
      <c r="B19" s="45" t="s">
        <v>47</v>
      </c>
      <c r="C19" s="46"/>
      <c r="D19" s="46"/>
      <c r="E19" s="46"/>
      <c r="F19" s="46"/>
      <c r="G19" s="46"/>
      <c r="H19" s="46"/>
      <c r="I19" s="47"/>
      <c r="J19" s="46"/>
      <c r="K19" s="46"/>
      <c r="L19" s="46"/>
      <c r="M19" s="46"/>
      <c r="N19" s="46"/>
      <c r="O19" s="46"/>
      <c r="P19" s="46"/>
      <c r="Q19" s="48"/>
      <c r="V19" s="50"/>
      <c r="W19" s="51"/>
      <c r="X19" s="51"/>
      <c r="Y19" s="51"/>
      <c r="AA19" s="52"/>
      <c r="AB19" s="52"/>
    </row>
    <row r="20" spans="1:28" s="49" customFormat="1" ht="12.75" customHeight="1" x14ac:dyDescent="0.2">
      <c r="A20" s="44"/>
      <c r="B20" s="45" t="s">
        <v>48</v>
      </c>
      <c r="C20" s="46"/>
      <c r="D20" s="46"/>
      <c r="E20" s="46"/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W20" s="51"/>
      <c r="X20" s="51"/>
      <c r="Y20" s="51"/>
      <c r="AA20" s="52"/>
      <c r="AB20" s="52"/>
    </row>
    <row r="21" spans="1:28" s="49" customFormat="1" ht="15.75" customHeight="1" x14ac:dyDescent="0.2">
      <c r="A21" s="44">
        <v>2</v>
      </c>
      <c r="B21" s="45" t="s">
        <v>49</v>
      </c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W21" s="51"/>
      <c r="X21" s="51"/>
      <c r="Y21" s="51"/>
      <c r="AA21" s="52"/>
      <c r="AB21" s="52"/>
    </row>
    <row r="22" spans="1:28" s="49" customFormat="1" ht="15.75" customHeight="1" x14ac:dyDescent="0.2">
      <c r="A22" s="44"/>
      <c r="B22" s="45" t="s">
        <v>50</v>
      </c>
      <c r="C22" s="46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W22" s="51"/>
      <c r="X22" s="51"/>
      <c r="Y22" s="51"/>
      <c r="AA22" s="52"/>
      <c r="AB22" s="52"/>
    </row>
    <row r="23" spans="1:28" s="49" customFormat="1" ht="15.75" customHeight="1" x14ac:dyDescent="0.2">
      <c r="A23" s="53">
        <v>3</v>
      </c>
      <c r="B23" s="45" t="s">
        <v>51</v>
      </c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W23" s="51"/>
      <c r="X23" s="51"/>
      <c r="Y23" s="51"/>
      <c r="AA23" s="52"/>
      <c r="AB23" s="52"/>
    </row>
    <row r="24" spans="1:28" s="49" customFormat="1" ht="12" customHeight="1" x14ac:dyDescent="0.2">
      <c r="A24" s="46"/>
      <c r="B24" s="46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W24" s="51"/>
      <c r="X24" s="51"/>
      <c r="Y24" s="51"/>
      <c r="AA24" s="52"/>
      <c r="AB24" s="52"/>
    </row>
    <row r="25" spans="1:28" s="49" customFormat="1" ht="12" customHeight="1" x14ac:dyDescent="0.2">
      <c r="A25" s="46"/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W25" s="51"/>
      <c r="X25" s="51"/>
      <c r="Y25" s="51"/>
      <c r="AA25" s="52"/>
      <c r="AB25" s="52"/>
    </row>
    <row r="26" spans="1:28" s="49" customFormat="1" ht="12" customHeight="1" x14ac:dyDescent="0.2">
      <c r="A26" s="46"/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W26" s="51"/>
      <c r="X26" s="51"/>
      <c r="Y26" s="51"/>
      <c r="AA26" s="52"/>
      <c r="AB26" s="52"/>
    </row>
    <row r="27" spans="1:28" s="49" customFormat="1" ht="12" customHeight="1" x14ac:dyDescent="0.2">
      <c r="A27" s="46"/>
      <c r="B27" s="54" t="s">
        <v>52</v>
      </c>
      <c r="C27" s="54"/>
      <c r="D27" s="54"/>
      <c r="E27" s="54"/>
      <c r="F27" s="54"/>
      <c r="G27" s="54"/>
      <c r="H27" s="46"/>
      <c r="I27" s="47"/>
      <c r="J27" s="46"/>
      <c r="K27" s="46"/>
      <c r="L27" s="46"/>
      <c r="M27" s="46"/>
      <c r="Q27" s="47" t="s">
        <v>26</v>
      </c>
      <c r="U27" s="46"/>
      <c r="W27" s="51"/>
      <c r="X27" s="51"/>
      <c r="Y27" s="51"/>
      <c r="AA27" s="52"/>
      <c r="AB27" s="52"/>
    </row>
    <row r="28" spans="1:28" s="49" customFormat="1" ht="12" customHeight="1" x14ac:dyDescent="0.2">
      <c r="A28" s="46"/>
      <c r="B28" s="46"/>
      <c r="C28" s="46"/>
      <c r="D28" s="46"/>
      <c r="E28" s="46"/>
      <c r="F28" s="46"/>
      <c r="G28" s="46"/>
      <c r="H28" s="46"/>
      <c r="I28" s="47"/>
      <c r="J28" s="46"/>
      <c r="K28" s="46"/>
      <c r="L28" s="46"/>
      <c r="M28" s="46"/>
      <c r="Q28" s="47" t="s">
        <v>7</v>
      </c>
      <c r="U28" s="46"/>
      <c r="W28" s="51"/>
      <c r="X28" s="51"/>
      <c r="Y28" s="51"/>
      <c r="AA28" s="52"/>
      <c r="AB28" s="52"/>
    </row>
    <row r="29" spans="1:28" s="49" customFormat="1" ht="12" customHeight="1" x14ac:dyDescent="0.2">
      <c r="A29" s="46"/>
      <c r="B29" s="46"/>
      <c r="C29" s="46"/>
      <c r="D29" s="46"/>
      <c r="E29" s="46"/>
      <c r="F29" s="46"/>
      <c r="G29" s="46"/>
      <c r="H29" s="46"/>
      <c r="I29" s="46"/>
      <c r="J29" s="46"/>
      <c r="K29" s="46"/>
      <c r="L29" s="46"/>
      <c r="M29" s="46"/>
      <c r="Q29" s="47" t="s">
        <v>8</v>
      </c>
      <c r="U29" s="46"/>
      <c r="W29" s="51"/>
      <c r="X29" s="51"/>
      <c r="Y29" s="51"/>
      <c r="AA29" s="52"/>
      <c r="AB29" s="52"/>
    </row>
  </sheetData>
  <mergeCells count="11">
    <mergeCell ref="P17:Q17"/>
    <mergeCell ref="R4:S4"/>
    <mergeCell ref="L4:M4"/>
    <mergeCell ref="E2:S2"/>
    <mergeCell ref="A1:E1"/>
    <mergeCell ref="P16:Q16"/>
    <mergeCell ref="B4:K4"/>
    <mergeCell ref="B5:K5"/>
    <mergeCell ref="B11:K11"/>
    <mergeCell ref="A2:D2"/>
    <mergeCell ref="N4:P4"/>
  </mergeCells>
  <pageMargins left="0.53" right="0.23" top="0.36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43"/>
  <sheetViews>
    <sheetView topLeftCell="A7" workbookViewId="0">
      <selection activeCell="C42" sqref="C42"/>
    </sheetView>
  </sheetViews>
  <sheetFormatPr defaultRowHeight="15" x14ac:dyDescent="0.25"/>
  <cols>
    <col min="1" max="1" width="4.5703125" customWidth="1"/>
    <col min="2" max="2" width="4" customWidth="1"/>
    <col min="3" max="8" width="3.85546875" customWidth="1"/>
    <col min="9" max="9" width="5.42578125" customWidth="1"/>
    <col min="10" max="10" width="15.140625" customWidth="1"/>
    <col min="11" max="11" width="7.140625" customWidth="1"/>
    <col min="12" max="12" width="3.28515625" customWidth="1"/>
    <col min="13" max="13" width="4.28515625" customWidth="1"/>
    <col min="14" max="14" width="3.42578125" customWidth="1"/>
    <col min="15" max="15" width="7.7109375" customWidth="1"/>
    <col min="17" max="17" width="3.7109375" customWidth="1"/>
    <col min="18" max="18" width="7" customWidth="1"/>
  </cols>
  <sheetData>
    <row r="2" spans="1:18" ht="21" x14ac:dyDescent="0.35">
      <c r="B2" s="41" t="s">
        <v>25</v>
      </c>
      <c r="C2" s="41"/>
      <c r="D2" s="41"/>
      <c r="E2" s="41"/>
      <c r="F2" s="41"/>
      <c r="G2" s="41"/>
      <c r="H2" s="41"/>
      <c r="I2" s="41"/>
      <c r="J2" s="41"/>
    </row>
    <row r="4" spans="1:18" ht="63.75" customHeight="1" x14ac:dyDescent="0.25">
      <c r="A4" s="12">
        <v>1</v>
      </c>
      <c r="B4" s="42" t="s">
        <v>11</v>
      </c>
      <c r="C4" s="42"/>
      <c r="D4" s="42"/>
      <c r="E4" s="42"/>
      <c r="F4" s="42"/>
      <c r="G4" s="42"/>
      <c r="H4" s="42"/>
      <c r="I4" s="42"/>
      <c r="J4" s="42"/>
    </row>
    <row r="6" spans="1:18" x14ac:dyDescent="0.25">
      <c r="C6" s="7">
        <v>1</v>
      </c>
      <c r="D6" s="7" t="s">
        <v>4</v>
      </c>
      <c r="E6" s="7">
        <v>2</v>
      </c>
      <c r="F6" s="7" t="s">
        <v>4</v>
      </c>
      <c r="G6" s="7">
        <v>4</v>
      </c>
      <c r="H6" s="7" t="s">
        <v>4</v>
      </c>
      <c r="I6" s="7">
        <v>2</v>
      </c>
      <c r="J6" s="9" t="s">
        <v>5</v>
      </c>
      <c r="K6" s="8">
        <f>C6*E6*G6*I6</f>
        <v>16</v>
      </c>
      <c r="L6" t="s">
        <v>9</v>
      </c>
      <c r="M6" s="9" t="s">
        <v>0</v>
      </c>
      <c r="N6" t="s">
        <v>1</v>
      </c>
      <c r="O6" s="10">
        <v>3176.25</v>
      </c>
      <c r="P6" t="s">
        <v>10</v>
      </c>
      <c r="Q6" t="s">
        <v>1</v>
      </c>
      <c r="R6" s="11">
        <f>K6*O6/1000</f>
        <v>50.82</v>
      </c>
    </row>
    <row r="7" spans="1:18" ht="6.75" customHeight="1" x14ac:dyDescent="0.25"/>
    <row r="8" spans="1:18" ht="35.25" customHeight="1" x14ac:dyDescent="0.25">
      <c r="A8" s="12">
        <v>2</v>
      </c>
      <c r="B8" s="42" t="s">
        <v>12</v>
      </c>
      <c r="C8" s="42"/>
      <c r="D8" s="42"/>
      <c r="E8" s="42"/>
      <c r="F8" s="42"/>
      <c r="G8" s="42"/>
      <c r="H8" s="42"/>
      <c r="I8" s="42"/>
      <c r="J8" s="42"/>
    </row>
    <row r="10" spans="1:18" x14ac:dyDescent="0.25">
      <c r="C10" s="7">
        <v>1</v>
      </c>
      <c r="D10" s="7" t="s">
        <v>4</v>
      </c>
      <c r="E10" s="7">
        <v>4</v>
      </c>
      <c r="F10" s="7" t="s">
        <v>4</v>
      </c>
      <c r="G10" s="7">
        <v>2</v>
      </c>
      <c r="H10" s="7" t="s">
        <v>4</v>
      </c>
      <c r="I10" s="8">
        <v>0.5</v>
      </c>
      <c r="J10" s="9" t="s">
        <v>5</v>
      </c>
      <c r="K10" s="8">
        <f>C10*E10*G10*I10</f>
        <v>4</v>
      </c>
      <c r="L10" t="s">
        <v>9</v>
      </c>
      <c r="M10" s="9" t="s">
        <v>0</v>
      </c>
      <c r="N10" t="s">
        <v>1</v>
      </c>
      <c r="O10" s="10">
        <v>9416.2800000000007</v>
      </c>
      <c r="P10" t="s">
        <v>13</v>
      </c>
      <c r="Q10" t="s">
        <v>1</v>
      </c>
      <c r="R10" s="11">
        <f>K10*O10/100</f>
        <v>376.65120000000002</v>
      </c>
    </row>
    <row r="11" spans="1:18" ht="9" customHeight="1" x14ac:dyDescent="0.25"/>
    <row r="12" spans="1:18" ht="65.25" customHeight="1" x14ac:dyDescent="0.25">
      <c r="A12" s="12">
        <v>3</v>
      </c>
      <c r="B12" s="42" t="s">
        <v>14</v>
      </c>
      <c r="C12" s="42"/>
      <c r="D12" s="42"/>
      <c r="E12" s="42"/>
      <c r="F12" s="42"/>
      <c r="G12" s="42"/>
      <c r="H12" s="42"/>
      <c r="I12" s="42"/>
      <c r="J12" s="42"/>
    </row>
    <row r="14" spans="1:18" x14ac:dyDescent="0.25">
      <c r="C14" s="7">
        <v>1</v>
      </c>
      <c r="D14" s="7" t="s">
        <v>4</v>
      </c>
      <c r="E14" s="7">
        <v>4</v>
      </c>
      <c r="F14" s="7" t="s">
        <v>4</v>
      </c>
      <c r="G14" s="7">
        <v>2</v>
      </c>
      <c r="H14" s="7" t="s">
        <v>4</v>
      </c>
      <c r="I14" s="8">
        <v>2</v>
      </c>
      <c r="J14" s="9" t="s">
        <v>5</v>
      </c>
      <c r="K14" s="8">
        <f>C14*E14*G14*I14</f>
        <v>16</v>
      </c>
      <c r="L14" t="s">
        <v>9</v>
      </c>
      <c r="M14" s="9" t="s">
        <v>0</v>
      </c>
      <c r="N14" t="s">
        <v>1</v>
      </c>
      <c r="O14" s="10">
        <v>14429.25</v>
      </c>
      <c r="P14" t="s">
        <v>13</v>
      </c>
      <c r="Q14" t="s">
        <v>1</v>
      </c>
      <c r="R14" s="11">
        <f>K14*O14/100</f>
        <v>2308.6799999999998</v>
      </c>
    </row>
    <row r="15" spans="1:18" ht="7.5" customHeight="1" x14ac:dyDescent="0.25"/>
    <row r="16" spans="1:18" x14ac:dyDescent="0.25">
      <c r="A16" s="12">
        <v>4</v>
      </c>
      <c r="B16" s="42" t="s">
        <v>15</v>
      </c>
      <c r="C16" s="42"/>
      <c r="D16" s="42"/>
      <c r="E16" s="42"/>
      <c r="F16" s="42"/>
      <c r="G16" s="42"/>
      <c r="H16" s="42"/>
      <c r="I16" s="42"/>
      <c r="J16" s="42"/>
    </row>
    <row r="18" spans="1:18" x14ac:dyDescent="0.25">
      <c r="C18" s="7">
        <v>2</v>
      </c>
      <c r="D18" s="7" t="s">
        <v>4</v>
      </c>
      <c r="E18" s="7">
        <v>4.5</v>
      </c>
      <c r="F18" s="7"/>
      <c r="G18" s="7"/>
      <c r="H18" s="7"/>
      <c r="I18" s="8"/>
      <c r="J18" s="9" t="s">
        <v>5</v>
      </c>
      <c r="K18" s="8">
        <f>C18*E18</f>
        <v>9</v>
      </c>
      <c r="L18" t="s">
        <v>16</v>
      </c>
      <c r="M18" s="9" t="s">
        <v>0</v>
      </c>
      <c r="N18" t="s">
        <v>1</v>
      </c>
      <c r="O18" s="10">
        <v>135</v>
      </c>
      <c r="P18" t="s">
        <v>17</v>
      </c>
      <c r="Q18" t="s">
        <v>1</v>
      </c>
      <c r="R18" s="11">
        <f>K18*O18</f>
        <v>1215</v>
      </c>
    </row>
    <row r="20" spans="1:18" x14ac:dyDescent="0.25">
      <c r="A20" s="12">
        <v>5</v>
      </c>
      <c r="B20" s="42" t="s">
        <v>18</v>
      </c>
      <c r="C20" s="42"/>
      <c r="D20" s="42"/>
      <c r="E20" s="42"/>
      <c r="F20" s="42"/>
      <c r="G20" s="42"/>
      <c r="H20" s="42"/>
      <c r="I20" s="42"/>
      <c r="J20" s="42"/>
    </row>
    <row r="22" spans="1:18" x14ac:dyDescent="0.25">
      <c r="C22" s="7">
        <v>1</v>
      </c>
      <c r="D22" s="7" t="s">
        <v>4</v>
      </c>
      <c r="E22" s="7">
        <v>3</v>
      </c>
      <c r="F22" s="7"/>
      <c r="G22" s="7"/>
      <c r="H22" s="7"/>
      <c r="I22" s="8"/>
      <c r="J22" s="9" t="s">
        <v>5</v>
      </c>
      <c r="K22" s="8">
        <f>C22*E22</f>
        <v>3</v>
      </c>
      <c r="L22" t="s">
        <v>16</v>
      </c>
      <c r="M22" s="9" t="s">
        <v>0</v>
      </c>
      <c r="N22" t="s">
        <v>1</v>
      </c>
      <c r="O22" s="10">
        <v>128.55000000000001</v>
      </c>
      <c r="P22" t="s">
        <v>17</v>
      </c>
      <c r="Q22" t="s">
        <v>1</v>
      </c>
      <c r="R22" s="11">
        <f>K22*O22</f>
        <v>385.65000000000003</v>
      </c>
    </row>
    <row r="24" spans="1:18" x14ac:dyDescent="0.25">
      <c r="A24" s="12">
        <v>6</v>
      </c>
      <c r="B24" s="42" t="s">
        <v>19</v>
      </c>
      <c r="C24" s="42"/>
      <c r="D24" s="42"/>
      <c r="E24" s="42"/>
      <c r="F24" s="42"/>
      <c r="G24" s="42"/>
      <c r="H24" s="42"/>
      <c r="I24" s="42"/>
      <c r="J24" s="42"/>
    </row>
    <row r="25" spans="1:18" x14ac:dyDescent="0.25">
      <c r="J25" s="9" t="s">
        <v>5</v>
      </c>
      <c r="K25" s="8">
        <v>1</v>
      </c>
      <c r="L25" t="s">
        <v>20</v>
      </c>
      <c r="M25" s="9" t="s">
        <v>0</v>
      </c>
      <c r="N25" t="s">
        <v>1</v>
      </c>
      <c r="O25" s="10">
        <v>500</v>
      </c>
      <c r="P25" t="s">
        <v>2</v>
      </c>
      <c r="Q25" t="s">
        <v>1</v>
      </c>
      <c r="R25" s="11">
        <f>K25*O25</f>
        <v>500</v>
      </c>
    </row>
    <row r="26" spans="1:18" x14ac:dyDescent="0.25">
      <c r="C26" s="7"/>
      <c r="D26" s="7"/>
      <c r="E26" s="7"/>
      <c r="F26" s="7"/>
      <c r="G26" s="7"/>
      <c r="H26" s="7"/>
      <c r="I26" s="8"/>
    </row>
    <row r="27" spans="1:18" x14ac:dyDescent="0.25">
      <c r="A27" s="12">
        <v>7</v>
      </c>
      <c r="B27" s="42" t="s">
        <v>21</v>
      </c>
      <c r="C27" s="42"/>
      <c r="D27" s="42"/>
      <c r="E27" s="42"/>
      <c r="F27" s="42"/>
      <c r="G27" s="42"/>
      <c r="H27" s="42"/>
      <c r="I27" s="42"/>
      <c r="J27" s="42"/>
    </row>
    <row r="28" spans="1:18" ht="15.75" thickBot="1" x14ac:dyDescent="0.3">
      <c r="J28" s="9" t="s">
        <v>5</v>
      </c>
      <c r="K28" s="8">
        <v>1</v>
      </c>
      <c r="L28" t="s">
        <v>20</v>
      </c>
      <c r="M28" s="9" t="s">
        <v>0</v>
      </c>
      <c r="N28" t="s">
        <v>1</v>
      </c>
      <c r="O28" s="10">
        <v>1330</v>
      </c>
      <c r="P28" t="s">
        <v>2</v>
      </c>
      <c r="Q28" s="14" t="s">
        <v>1</v>
      </c>
      <c r="R28" s="15">
        <f>K28*O28</f>
        <v>1330</v>
      </c>
    </row>
    <row r="29" spans="1:18" ht="15.75" thickTop="1" x14ac:dyDescent="0.25">
      <c r="Q29" t="s">
        <v>1</v>
      </c>
      <c r="R29" s="11">
        <f>SUM(R6:R28)</f>
        <v>6166.8011999999999</v>
      </c>
    </row>
    <row r="30" spans="1:18" x14ac:dyDescent="0.25">
      <c r="R30" s="11"/>
    </row>
    <row r="31" spans="1:18" x14ac:dyDescent="0.25">
      <c r="J31" s="9"/>
      <c r="K31" s="43" t="s">
        <v>22</v>
      </c>
      <c r="L31" s="43"/>
      <c r="M31" s="43"/>
      <c r="N31" s="43"/>
      <c r="O31" s="43"/>
      <c r="P31" s="43"/>
      <c r="Q31" t="s">
        <v>1</v>
      </c>
      <c r="R31" s="11">
        <v>1000</v>
      </c>
    </row>
    <row r="32" spans="1:18" x14ac:dyDescent="0.25">
      <c r="J32" s="9"/>
      <c r="K32" s="13"/>
      <c r="L32" s="13"/>
      <c r="M32" s="13"/>
      <c r="N32" s="13"/>
      <c r="O32" s="13"/>
      <c r="P32" s="13"/>
      <c r="R32" s="11"/>
    </row>
    <row r="33" spans="1:18" x14ac:dyDescent="0.25">
      <c r="K33" s="43" t="s">
        <v>23</v>
      </c>
      <c r="L33" s="43"/>
      <c r="M33" s="43"/>
      <c r="N33" s="43"/>
      <c r="O33" s="43"/>
      <c r="P33" s="43"/>
      <c r="Q33" t="s">
        <v>1</v>
      </c>
      <c r="R33" s="11">
        <f>R29*12.5%</f>
        <v>770.85014999999999</v>
      </c>
    </row>
    <row r="34" spans="1:18" ht="15" customHeight="1" x14ac:dyDescent="0.25">
      <c r="A34" s="12"/>
    </row>
    <row r="35" spans="1:18" ht="15.75" thickBot="1" x14ac:dyDescent="0.3">
      <c r="K35" s="43" t="s">
        <v>24</v>
      </c>
      <c r="L35" s="43"/>
      <c r="M35" s="43"/>
      <c r="N35" s="43"/>
      <c r="O35" s="43"/>
      <c r="P35" s="43"/>
      <c r="Q35" s="14" t="s">
        <v>1</v>
      </c>
      <c r="R35" s="15">
        <f>R29*15%</f>
        <v>925.02017999999998</v>
      </c>
    </row>
    <row r="36" spans="1:18" ht="15.75" thickTop="1" x14ac:dyDescent="0.25">
      <c r="Q36" t="s">
        <v>1</v>
      </c>
      <c r="R36" s="11">
        <f>SUM(R29:R35)</f>
        <v>8862.6715299999996</v>
      </c>
    </row>
    <row r="41" spans="1:18" x14ac:dyDescent="0.25">
      <c r="C41" t="s">
        <v>27</v>
      </c>
      <c r="O41" s="7" t="s">
        <v>26</v>
      </c>
    </row>
    <row r="42" spans="1:18" x14ac:dyDescent="0.25">
      <c r="O42" s="7" t="s">
        <v>7</v>
      </c>
    </row>
    <row r="43" spans="1:18" x14ac:dyDescent="0.25">
      <c r="O43" s="7" t="s">
        <v>8</v>
      </c>
    </row>
  </sheetData>
  <mergeCells count="11">
    <mergeCell ref="B2:J2"/>
    <mergeCell ref="B27:J27"/>
    <mergeCell ref="K31:P31"/>
    <mergeCell ref="K33:P33"/>
    <mergeCell ref="K35:P35"/>
    <mergeCell ref="B4:J4"/>
    <mergeCell ref="B8:J8"/>
    <mergeCell ref="B12:J12"/>
    <mergeCell ref="B16:J16"/>
    <mergeCell ref="B20:J20"/>
    <mergeCell ref="B24:J24"/>
  </mergeCells>
  <pageMargins left="0.45" right="0.23" top="0.26" bottom="0.4" header="0.17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>
      <selection activeCell="C72" sqref="C72"/>
    </sheetView>
  </sheetViews>
  <sheetFormatPr defaultRowHeight="15" x14ac:dyDescent="0.25"/>
  <cols>
    <col min="1" max="1" width="6" customWidth="1"/>
    <col min="2" max="2" width="7.7109375" customWidth="1"/>
    <col min="3" max="3" width="42.28515625" customWidth="1"/>
    <col min="4" max="4" width="36.140625" customWidth="1"/>
  </cols>
  <sheetData>
    <row r="1" spans="1:4" ht="36" customHeight="1" x14ac:dyDescent="0.25">
      <c r="A1" s="29" t="s">
        <v>42</v>
      </c>
      <c r="B1" s="29" t="s">
        <v>43</v>
      </c>
      <c r="C1" s="29" t="s">
        <v>44</v>
      </c>
      <c r="D1" s="29" t="s">
        <v>45</v>
      </c>
    </row>
    <row r="2" spans="1:4" ht="31.5" customHeight="1" x14ac:dyDescent="0.25">
      <c r="A2" s="27">
        <v>1</v>
      </c>
      <c r="B2" s="28"/>
      <c r="C2" s="28"/>
      <c r="D2" s="28"/>
    </row>
    <row r="3" spans="1:4" ht="31.5" customHeight="1" x14ac:dyDescent="0.25">
      <c r="A3" s="27">
        <v>2</v>
      </c>
      <c r="B3" s="28"/>
      <c r="C3" s="28"/>
      <c r="D3" s="28"/>
    </row>
    <row r="4" spans="1:4" ht="31.5" customHeight="1" x14ac:dyDescent="0.25">
      <c r="A4" s="27">
        <v>3</v>
      </c>
      <c r="B4" s="28"/>
      <c r="C4" s="28"/>
      <c r="D4" s="28"/>
    </row>
    <row r="5" spans="1:4" ht="31.5" customHeight="1" x14ac:dyDescent="0.25">
      <c r="A5" s="27">
        <v>4</v>
      </c>
      <c r="B5" s="28"/>
      <c r="C5" s="28"/>
      <c r="D5" s="28"/>
    </row>
    <row r="6" spans="1:4" ht="31.5" customHeight="1" x14ac:dyDescent="0.25">
      <c r="A6" s="27">
        <v>5</v>
      </c>
      <c r="B6" s="28"/>
      <c r="C6" s="28"/>
      <c r="D6" s="28"/>
    </row>
    <row r="7" spans="1:4" ht="31.5" customHeight="1" x14ac:dyDescent="0.25">
      <c r="A7" s="27">
        <v>6</v>
      </c>
      <c r="B7" s="28"/>
      <c r="C7" s="28"/>
      <c r="D7" s="28"/>
    </row>
    <row r="8" spans="1:4" ht="31.5" customHeight="1" x14ac:dyDescent="0.25">
      <c r="A8" s="27">
        <v>7</v>
      </c>
      <c r="B8" s="28"/>
      <c r="C8" s="28"/>
      <c r="D8" s="28"/>
    </row>
    <row r="9" spans="1:4" ht="31.5" customHeight="1" x14ac:dyDescent="0.25">
      <c r="A9" s="27">
        <v>8</v>
      </c>
      <c r="B9" s="28"/>
      <c r="C9" s="28"/>
      <c r="D9" s="28"/>
    </row>
    <row r="10" spans="1:4" ht="31.5" customHeight="1" x14ac:dyDescent="0.25">
      <c r="A10" s="27">
        <v>9</v>
      </c>
      <c r="B10" s="28"/>
      <c r="C10" s="28"/>
      <c r="D10" s="28"/>
    </row>
    <row r="11" spans="1:4" ht="31.5" customHeight="1" x14ac:dyDescent="0.25">
      <c r="A11" s="27">
        <v>10</v>
      </c>
      <c r="B11" s="28"/>
      <c r="C11" s="28"/>
      <c r="D11" s="28"/>
    </row>
    <row r="12" spans="1:4" ht="31.5" customHeight="1" x14ac:dyDescent="0.25">
      <c r="A12" s="27">
        <v>11</v>
      </c>
      <c r="B12" s="28"/>
      <c r="C12" s="28"/>
      <c r="D12" s="28"/>
    </row>
    <row r="13" spans="1:4" ht="31.5" customHeight="1" x14ac:dyDescent="0.25">
      <c r="A13" s="27">
        <v>12</v>
      </c>
      <c r="B13" s="28"/>
      <c r="C13" s="28"/>
      <c r="D13" s="28"/>
    </row>
    <row r="14" spans="1:4" ht="31.5" customHeight="1" x14ac:dyDescent="0.25">
      <c r="A14" s="27">
        <v>13</v>
      </c>
      <c r="B14" s="28"/>
      <c r="C14" s="28"/>
      <c r="D14" s="28"/>
    </row>
    <row r="15" spans="1:4" ht="31.5" customHeight="1" x14ac:dyDescent="0.25">
      <c r="A15" s="27">
        <v>14</v>
      </c>
      <c r="B15" s="28"/>
      <c r="C15" s="28"/>
      <c r="D15" s="28"/>
    </row>
    <row r="16" spans="1:4" ht="31.5" customHeight="1" x14ac:dyDescent="0.25">
      <c r="A16" s="27">
        <v>15</v>
      </c>
      <c r="B16" s="28"/>
      <c r="C16" s="28"/>
      <c r="D16" s="28"/>
    </row>
    <row r="17" spans="1:4" ht="31.5" customHeight="1" x14ac:dyDescent="0.25">
      <c r="A17" s="27">
        <v>16</v>
      </c>
      <c r="B17" s="28"/>
      <c r="C17" s="28"/>
      <c r="D17" s="28"/>
    </row>
    <row r="18" spans="1:4" ht="31.5" customHeight="1" x14ac:dyDescent="0.25">
      <c r="A18" s="27">
        <v>17</v>
      </c>
      <c r="B18" s="28"/>
      <c r="C18" s="28"/>
      <c r="D18" s="28"/>
    </row>
    <row r="19" spans="1:4" ht="31.5" customHeight="1" x14ac:dyDescent="0.25">
      <c r="A19" s="27">
        <v>18</v>
      </c>
      <c r="B19" s="28"/>
      <c r="C19" s="28"/>
      <c r="D19" s="28"/>
    </row>
    <row r="20" spans="1:4" ht="31.5" customHeight="1" x14ac:dyDescent="0.25">
      <c r="A20" s="27">
        <v>19</v>
      </c>
      <c r="B20" s="28"/>
      <c r="C20" s="28"/>
      <c r="D20" s="28"/>
    </row>
    <row r="21" spans="1:4" ht="31.5" customHeight="1" x14ac:dyDescent="0.25">
      <c r="A21" s="27">
        <v>20</v>
      </c>
      <c r="B21" s="28"/>
      <c r="C21" s="28"/>
      <c r="D21" s="28"/>
    </row>
    <row r="22" spans="1:4" ht="31.5" customHeight="1" x14ac:dyDescent="0.25">
      <c r="A22" s="27">
        <v>21</v>
      </c>
      <c r="B22" s="28"/>
      <c r="C22" s="28"/>
      <c r="D22" s="28"/>
    </row>
    <row r="23" spans="1:4" ht="31.5" customHeight="1" x14ac:dyDescent="0.25">
      <c r="A23" s="27">
        <v>22</v>
      </c>
      <c r="B23" s="28"/>
      <c r="C23" s="28"/>
      <c r="D23" s="28"/>
    </row>
    <row r="24" spans="1:4" ht="31.5" customHeight="1" x14ac:dyDescent="0.25">
      <c r="A24" s="27">
        <v>23</v>
      </c>
      <c r="B24" s="28"/>
      <c r="C24" s="28"/>
      <c r="D24" s="28"/>
    </row>
    <row r="25" spans="1:4" ht="31.5" customHeight="1" x14ac:dyDescent="0.25">
      <c r="A25" s="27">
        <v>24</v>
      </c>
      <c r="B25" s="28"/>
      <c r="C25" s="28"/>
      <c r="D25" s="28"/>
    </row>
    <row r="26" spans="1:4" ht="31.5" customHeight="1" x14ac:dyDescent="0.25">
      <c r="A26" s="27">
        <v>25</v>
      </c>
      <c r="B26" s="28"/>
      <c r="C26" s="28"/>
      <c r="D26" s="28"/>
    </row>
    <row r="27" spans="1:4" ht="31.5" customHeight="1" x14ac:dyDescent="0.25">
      <c r="A27" s="27">
        <v>26</v>
      </c>
      <c r="B27" s="28"/>
      <c r="C27" s="28"/>
      <c r="D27" s="28"/>
    </row>
    <row r="28" spans="1:4" ht="31.5" customHeight="1" x14ac:dyDescent="0.25">
      <c r="A28" s="27">
        <v>27</v>
      </c>
      <c r="B28" s="28"/>
      <c r="C28" s="28"/>
      <c r="D28" s="28"/>
    </row>
    <row r="29" spans="1:4" ht="31.5" customHeight="1" x14ac:dyDescent="0.25">
      <c r="A29" s="27">
        <v>28</v>
      </c>
      <c r="B29" s="28"/>
      <c r="C29" s="28"/>
      <c r="D29" s="28"/>
    </row>
    <row r="30" spans="1:4" ht="31.5" customHeight="1" x14ac:dyDescent="0.25">
      <c r="A30" s="27">
        <v>29</v>
      </c>
      <c r="B30" s="28"/>
      <c r="C30" s="28"/>
      <c r="D30" s="28"/>
    </row>
    <row r="31" spans="1:4" ht="31.5" customHeight="1" x14ac:dyDescent="0.25">
      <c r="A31" s="27">
        <v>30</v>
      </c>
      <c r="B31" s="28"/>
      <c r="C31" s="28"/>
      <c r="D31" s="28"/>
    </row>
    <row r="32" spans="1:4" ht="31.5" customHeight="1" x14ac:dyDescent="0.25">
      <c r="A32" s="27">
        <v>31</v>
      </c>
      <c r="B32" s="28"/>
      <c r="C32" s="28"/>
      <c r="D32" s="28"/>
    </row>
    <row r="33" spans="1:4" ht="31.5" customHeight="1" x14ac:dyDescent="0.25">
      <c r="A33" s="27">
        <v>32</v>
      </c>
      <c r="B33" s="28"/>
      <c r="C33" s="28"/>
      <c r="D33" s="28"/>
    </row>
    <row r="34" spans="1:4" ht="31.5" customHeight="1" x14ac:dyDescent="0.25">
      <c r="A34" s="27">
        <v>33</v>
      </c>
      <c r="B34" s="28"/>
      <c r="C34" s="28"/>
      <c r="D34" s="28"/>
    </row>
    <row r="35" spans="1:4" ht="31.5" customHeight="1" x14ac:dyDescent="0.25">
      <c r="A35" s="27">
        <v>34</v>
      </c>
      <c r="B35" s="28"/>
      <c r="C35" s="28"/>
      <c r="D35" s="28"/>
    </row>
    <row r="36" spans="1:4" ht="31.5" customHeight="1" x14ac:dyDescent="0.25">
      <c r="A36" s="27">
        <v>35</v>
      </c>
      <c r="B36" s="28"/>
      <c r="C36" s="28"/>
      <c r="D36" s="28"/>
    </row>
    <row r="37" spans="1:4" ht="31.5" customHeight="1" x14ac:dyDescent="0.25">
      <c r="A37" s="27">
        <v>36</v>
      </c>
      <c r="B37" s="28"/>
      <c r="C37" s="28"/>
      <c r="D37" s="28"/>
    </row>
    <row r="38" spans="1:4" ht="31.5" customHeight="1" x14ac:dyDescent="0.25">
      <c r="A38" s="27">
        <v>37</v>
      </c>
      <c r="B38" s="28"/>
      <c r="C38" s="28"/>
      <c r="D38" s="28"/>
    </row>
    <row r="39" spans="1:4" ht="31.5" customHeight="1" x14ac:dyDescent="0.25">
      <c r="A39" s="27">
        <v>38</v>
      </c>
      <c r="B39" s="28"/>
      <c r="C39" s="28"/>
      <c r="D39" s="28"/>
    </row>
    <row r="40" spans="1:4" ht="31.5" customHeight="1" x14ac:dyDescent="0.25">
      <c r="A40" s="27">
        <v>39</v>
      </c>
      <c r="B40" s="28"/>
      <c r="C40" s="28"/>
      <c r="D40" s="28"/>
    </row>
    <row r="41" spans="1:4" ht="31.5" customHeight="1" x14ac:dyDescent="0.25">
      <c r="A41" s="27">
        <v>40</v>
      </c>
      <c r="B41" s="28"/>
      <c r="C41" s="28"/>
      <c r="D41" s="28"/>
    </row>
    <row r="42" spans="1:4" ht="31.5" customHeight="1" x14ac:dyDescent="0.25">
      <c r="A42" s="27">
        <v>41</v>
      </c>
      <c r="B42" s="28"/>
      <c r="C42" s="28"/>
      <c r="D42" s="28"/>
    </row>
    <row r="43" spans="1:4" ht="31.5" customHeight="1" x14ac:dyDescent="0.25">
      <c r="A43" s="27">
        <v>42</v>
      </c>
      <c r="B43" s="28"/>
      <c r="C43" s="28"/>
      <c r="D43" s="28"/>
    </row>
    <row r="44" spans="1:4" ht="31.5" customHeight="1" x14ac:dyDescent="0.25">
      <c r="A44" s="27">
        <v>43</v>
      </c>
      <c r="B44" s="28"/>
      <c r="C44" s="28"/>
      <c r="D44" s="28"/>
    </row>
    <row r="45" spans="1:4" ht="31.5" customHeight="1" x14ac:dyDescent="0.25">
      <c r="A45" s="27">
        <v>44</v>
      </c>
      <c r="B45" s="28"/>
      <c r="C45" s="28"/>
      <c r="D45" s="28"/>
    </row>
    <row r="46" spans="1:4" ht="31.5" customHeight="1" x14ac:dyDescent="0.25">
      <c r="A46" s="27">
        <v>45</v>
      </c>
      <c r="B46" s="28"/>
      <c r="C46" s="28"/>
      <c r="D46" s="28"/>
    </row>
    <row r="47" spans="1:4" ht="31.5" customHeight="1" x14ac:dyDescent="0.25">
      <c r="A47" s="27">
        <v>46</v>
      </c>
      <c r="B47" s="28"/>
      <c r="C47" s="28"/>
      <c r="D47" s="28"/>
    </row>
    <row r="48" spans="1:4" ht="31.5" customHeight="1" x14ac:dyDescent="0.25">
      <c r="A48" s="27">
        <v>47</v>
      </c>
      <c r="B48" s="28"/>
      <c r="C48" s="28"/>
      <c r="D48" s="28"/>
    </row>
    <row r="49" spans="1:4" ht="31.5" customHeight="1" x14ac:dyDescent="0.25">
      <c r="A49" s="27">
        <v>48</v>
      </c>
      <c r="B49" s="28"/>
      <c r="C49" s="28"/>
      <c r="D49" s="28"/>
    </row>
    <row r="50" spans="1:4" ht="31.5" customHeight="1" x14ac:dyDescent="0.25">
      <c r="A50" s="27">
        <v>49</v>
      </c>
      <c r="B50" s="28"/>
      <c r="C50" s="28"/>
      <c r="D50" s="28"/>
    </row>
    <row r="51" spans="1:4" ht="31.5" customHeight="1" x14ac:dyDescent="0.25">
      <c r="A51" s="27">
        <v>50</v>
      </c>
      <c r="B51" s="28"/>
      <c r="C51" s="28"/>
      <c r="D51" s="28"/>
    </row>
    <row r="52" spans="1:4" ht="31.5" customHeight="1" x14ac:dyDescent="0.25">
      <c r="A52" s="27">
        <v>51</v>
      </c>
      <c r="B52" s="28"/>
      <c r="C52" s="28"/>
      <c r="D52" s="28"/>
    </row>
    <row r="53" spans="1:4" ht="31.5" customHeight="1" x14ac:dyDescent="0.25">
      <c r="A53" s="27">
        <v>52</v>
      </c>
      <c r="B53" s="28"/>
      <c r="C53" s="28"/>
      <c r="D53" s="28"/>
    </row>
    <row r="54" spans="1:4" ht="31.5" customHeight="1" x14ac:dyDescent="0.25">
      <c r="A54" s="27">
        <v>53</v>
      </c>
      <c r="B54" s="28"/>
      <c r="C54" s="28"/>
      <c r="D54" s="28"/>
    </row>
    <row r="55" spans="1:4" ht="31.5" customHeight="1" x14ac:dyDescent="0.25">
      <c r="A55" s="27">
        <v>54</v>
      </c>
      <c r="B55" s="28"/>
      <c r="C55" s="28"/>
      <c r="D55" s="28"/>
    </row>
    <row r="56" spans="1:4" ht="31.5" customHeight="1" x14ac:dyDescent="0.25">
      <c r="A56" s="27">
        <v>55</v>
      </c>
      <c r="B56" s="28"/>
      <c r="C56" s="28"/>
      <c r="D56" s="28"/>
    </row>
    <row r="57" spans="1:4" ht="31.5" customHeight="1" x14ac:dyDescent="0.25">
      <c r="A57" s="27">
        <v>56</v>
      </c>
      <c r="B57" s="28"/>
      <c r="C57" s="28"/>
      <c r="D57" s="28"/>
    </row>
    <row r="58" spans="1:4" ht="31.5" customHeight="1" x14ac:dyDescent="0.25">
      <c r="A58" s="27">
        <v>57</v>
      </c>
      <c r="B58" s="28"/>
      <c r="C58" s="28"/>
      <c r="D58" s="28"/>
    </row>
    <row r="59" spans="1:4" ht="31.5" customHeight="1" x14ac:dyDescent="0.25">
      <c r="A59" s="27">
        <v>58</v>
      </c>
      <c r="B59" s="28"/>
      <c r="C59" s="28"/>
      <c r="D59" s="28"/>
    </row>
    <row r="60" spans="1:4" ht="31.5" customHeight="1" x14ac:dyDescent="0.25">
      <c r="A60" s="27">
        <v>59</v>
      </c>
      <c r="B60" s="28"/>
      <c r="C60" s="28"/>
      <c r="D60" s="28"/>
    </row>
    <row r="61" spans="1:4" ht="31.5" customHeight="1" x14ac:dyDescent="0.25">
      <c r="A61" s="27">
        <v>60</v>
      </c>
      <c r="B61" s="28"/>
      <c r="C61" s="28"/>
      <c r="D61" s="28"/>
    </row>
    <row r="62" spans="1:4" ht="31.5" customHeight="1" x14ac:dyDescent="0.25">
      <c r="A62" s="27">
        <v>61</v>
      </c>
      <c r="B62" s="28"/>
      <c r="C62" s="28"/>
      <c r="D62" s="28"/>
    </row>
    <row r="63" spans="1:4" ht="31.5" customHeight="1" x14ac:dyDescent="0.25">
      <c r="A63" s="27">
        <v>62</v>
      </c>
      <c r="B63" s="28"/>
      <c r="C63" s="28"/>
      <c r="D63" s="28"/>
    </row>
    <row r="64" spans="1:4" ht="31.5" customHeight="1" x14ac:dyDescent="0.25">
      <c r="A64" s="27">
        <v>63</v>
      </c>
      <c r="B64" s="28"/>
      <c r="C64" s="28"/>
      <c r="D64" s="28"/>
    </row>
    <row r="65" spans="1:4" ht="31.5" customHeight="1" x14ac:dyDescent="0.25">
      <c r="A65" s="27">
        <v>64</v>
      </c>
      <c r="B65" s="28"/>
      <c r="C65" s="28"/>
      <c r="D65" s="28"/>
    </row>
    <row r="66" spans="1:4" ht="31.5" customHeight="1" x14ac:dyDescent="0.25">
      <c r="A66" s="27">
        <v>65</v>
      </c>
      <c r="B66" s="28"/>
      <c r="C66" s="28"/>
      <c r="D66" s="28"/>
    </row>
    <row r="67" spans="1:4" ht="31.5" customHeight="1" x14ac:dyDescent="0.25">
      <c r="A67" s="27">
        <v>66</v>
      </c>
      <c r="B67" s="28"/>
      <c r="C67" s="28"/>
      <c r="D67" s="28"/>
    </row>
    <row r="68" spans="1:4" ht="31.5" customHeight="1" x14ac:dyDescent="0.25">
      <c r="A68" s="27">
        <v>67</v>
      </c>
      <c r="B68" s="28"/>
      <c r="C68" s="28"/>
      <c r="D68" s="28"/>
    </row>
    <row r="69" spans="1:4" ht="31.5" customHeight="1" x14ac:dyDescent="0.25">
      <c r="A69" s="27">
        <v>68</v>
      </c>
      <c r="B69" s="28"/>
      <c r="C69" s="28"/>
      <c r="D69" s="28"/>
    </row>
    <row r="70" spans="1:4" ht="31.5" customHeight="1" x14ac:dyDescent="0.25">
      <c r="A70" s="27">
        <v>69</v>
      </c>
      <c r="B70" s="28"/>
      <c r="C70" s="28"/>
      <c r="D70" s="28"/>
    </row>
    <row r="71" spans="1:4" ht="31.5" customHeight="1" x14ac:dyDescent="0.25">
      <c r="A71" s="27">
        <v>70</v>
      </c>
      <c r="B71" s="28"/>
      <c r="C71" s="28"/>
      <c r="D71" s="28"/>
    </row>
    <row r="72" spans="1:4" ht="36" customHeight="1" x14ac:dyDescent="0.25"/>
  </sheetData>
  <pageMargins left="0.7" right="0.31" top="0.43" bottom="0.34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Bashir Jan</dc:creator>
  <cp:lastModifiedBy>Bashir Jan</cp:lastModifiedBy>
  <cp:lastPrinted>2017-09-12T22:22:15Z</cp:lastPrinted>
  <dcterms:created xsi:type="dcterms:W3CDTF">2015-03-25T15:46:56Z</dcterms:created>
  <dcterms:modified xsi:type="dcterms:W3CDTF">2017-09-12T22:26:12Z</dcterms:modified>
</cp:coreProperties>
</file>