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48" i="102"/>
  <c r="F46"/>
  <c r="F45"/>
  <c r="F44"/>
  <c r="F43"/>
  <c r="F41"/>
  <c r="F40"/>
  <c r="F39"/>
  <c r="F38"/>
  <c r="F37"/>
  <c r="F36"/>
  <c r="F35"/>
  <c r="F34"/>
  <c r="F31"/>
  <c r="F30"/>
  <c r="F29"/>
  <c r="F28"/>
  <c r="F23"/>
  <c r="F22"/>
  <c r="F21"/>
  <c r="F20"/>
  <c r="F19"/>
  <c r="F18"/>
  <c r="F13"/>
  <c r="F12"/>
  <c r="F7"/>
</calcChain>
</file>

<file path=xl/sharedStrings.xml><?xml version="1.0" encoding="utf-8"?>
<sst xmlns="http://schemas.openxmlformats.org/spreadsheetml/2006/main" count="98" uniqueCount="67">
  <si>
    <t>DESCRIPTION</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</si>
  <si>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</si>
  <si>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</si>
  <si>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</si>
  <si>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</si>
  <si>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</si>
  <si>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</si>
  <si>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</si>
  <si>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</si>
  <si>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</si>
  <si>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Primary coat of chalk under distempering (S.I.No:23-P/53)</t>
  </si>
  <si>
    <t>Distempering Three coats (S.I.No:24©-P/53)</t>
  </si>
  <si>
    <t>Preparing surface painting doors and windows any type (S.I.No;5©-P/69)</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</si>
  <si>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</si>
  <si>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</si>
  <si>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</si>
  <si>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</si>
  <si>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</si>
  <si>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</si>
  <si>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</si>
  <si>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</si>
  <si>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</si>
  <si>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</si>
  <si>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</si>
  <si>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</si>
  <si>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</si>
  <si>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</si>
  <si>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</si>
  <si>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</si>
  <si>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</si>
  <si>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P.Nos.</t>
  </si>
  <si>
    <t>P/F Hand pimp all accessories i/c fitting and fixing with local made coir strainer with wooden shoe i/c the complete</t>
  </si>
  <si>
    <t>A</t>
  </si>
  <si>
    <t>Filter</t>
  </si>
  <si>
    <t>G.I Pipe</t>
  </si>
  <si>
    <t>Machine</t>
  </si>
  <si>
    <t>TOTAL Rs:</t>
  </si>
  <si>
    <t>dismantling cement concrete reinforced separating reinfor cement from concrete cleaning and straightening the same.</t>
  </si>
  <si>
    <t>Dismantling brick work in lime or cement mortor (S.I.No:13-P/10)</t>
  </si>
  <si>
    <t>R.C.C work in slab beams coloumns rafts lintel other structurel member laid in situ or precast laid in position in all respect ratio 1:2:4(S.I.No:6-p/16</t>
  </si>
  <si>
    <t>Pacca brick work inG/F in cement sand mortor 1:6 (S.I.No:4-P/20)</t>
  </si>
  <si>
    <t>% sft</t>
  </si>
  <si>
    <t>p.sft</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</si>
  <si>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</si>
  <si>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</si>
  <si>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</si>
  <si>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</si>
  <si>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</si>
  <si>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</si>
  <si>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</si>
  <si>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</si>
  <si>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</si>
  <si>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Excavation in foundation of building bridges &amp; other structure with excavated lead upto one chain and lift upto 5'feet. In ordinary Soil. (S.I.No:18(b)-P/14)</t>
  </si>
  <si>
    <t>%o.Cft</t>
  </si>
  <si>
    <t>49.152</t>
  </si>
  <si>
    <t xml:space="preserve">Making and fixing steel grill 1 /4 x3/4 flat rion of approve design including paiting three coats etc let not to be less than  (SIN 26 p/92)  </t>
  </si>
  <si>
    <t>PRFT</t>
  </si>
  <si>
    <t>Cement Plaster 1:4 up to 20' height Ratio 3/4" thick (S.I.No:11(B)-P/51)</t>
  </si>
  <si>
    <t>Extra Lead for Patta (S.I No: 35  P  / 54).</t>
  </si>
  <si>
    <t>P/F 6''x2'' or 6''x3'' C.I floor trap of the approved self cleaning design with a C.I screwed down graitting with or without vent arm complete with plinth &amp;Floor for pipe connection &amp; Making Good C.C 1:2:4 (S.I No: 20  P  /  6)</t>
  </si>
  <si>
    <t>B)</t>
  </si>
  <si>
    <t>1/2'' Dia</t>
  </si>
  <si>
    <r>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 </t>
    </r>
    <r>
      <rPr>
        <b/>
        <u/>
        <sz val="12"/>
        <rFont val="Arial Narrow"/>
        <family val="2"/>
      </rPr>
      <t>(6'' Dia)</t>
    </r>
  </si>
  <si>
    <t>P/F 4'' dia C.I soil vent pipe and vent pipe i/c cutting and fitting and extra painting to match the colour of building (S.I.No: 1  p/9)</t>
  </si>
  <si>
    <t>Supplying / Fixing Wash Basin Mixture Superior Quality with C.P head 1/2'' Dia ( S.I No:14(a) P/19)</t>
  </si>
  <si>
    <t>BOQ - 16</t>
  </si>
  <si>
    <t>NAME OF WORK:- REHABILITATION OF ELEMENTARY SCHOOL @ GBPS DERA TALUKA NASIRABAD.</t>
  </si>
</sst>
</file>

<file path=xl/styles.xml><?xml version="1.0" encoding="utf-8"?>
<styleSheet xmlns="http://schemas.openxmlformats.org/spreadsheetml/2006/main">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
      <sz val="10"/>
      <name val="Arial"/>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9" fontId="11" fillId="0" borderId="0" applyFont="0" applyFill="0" applyBorder="0" applyAlignment="0" applyProtection="0"/>
  </cellStyleXfs>
  <cellXfs count="64">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0" xfId="0" applyFont="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9" fontId="4" fillId="0" borderId="0" xfId="2" applyFont="1" applyBorder="1" applyAlignment="1">
      <alignment horizontal="left" vertical="center" wrapText="1"/>
    </xf>
    <xf numFmtId="0" fontId="4" fillId="0" borderId="0" xfId="0" applyFont="1" applyBorder="1" applyAlignment="1">
      <alignment horizontal="left" vertical="top" wrapText="1"/>
    </xf>
    <xf numFmtId="9" fontId="4" fillId="0" borderId="2" xfId="2" applyFont="1" applyBorder="1" applyAlignment="1">
      <alignment horizontal="left" vertical="center" wrapText="1"/>
    </xf>
    <xf numFmtId="0" fontId="4" fillId="0" borderId="2" xfId="0" applyFont="1" applyBorder="1" applyAlignment="1">
      <alignment horizontal="left" vertical="top"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10" fillId="0" borderId="3" xfId="0" applyFont="1" applyBorder="1" applyAlignment="1">
      <alignment horizontal="center" vertical="center"/>
    </xf>
    <xf numFmtId="0" fontId="10" fillId="0" borderId="5" xfId="0" applyFont="1" applyBorder="1" applyAlignment="1">
      <alignment horizontal="center" vertical="center"/>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justify"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48"/>
  <sheetViews>
    <sheetView showGridLines="0" tabSelected="1" topLeftCell="A38" workbookViewId="0">
      <selection activeCell="B42" sqref="B42:B43"/>
    </sheetView>
  </sheetViews>
  <sheetFormatPr defaultRowHeight="12.75"/>
  <cols>
    <col min="1" max="1" width="4.7109375" customWidth="1"/>
    <col min="2" max="2" width="47.85546875" bestFit="1"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7" t="s">
        <v>65</v>
      </c>
      <c r="B1" s="57"/>
      <c r="C1" s="57"/>
      <c r="D1" s="57"/>
      <c r="E1" s="57"/>
      <c r="F1" s="57"/>
      <c r="G1" s="10"/>
      <c r="H1" s="10"/>
      <c r="I1" s="6"/>
    </row>
    <row r="2" spans="1:16" ht="57" customHeight="1">
      <c r="A2" s="63" t="s">
        <v>66</v>
      </c>
      <c r="B2" s="63"/>
      <c r="C2" s="63"/>
      <c r="D2" s="63"/>
      <c r="E2" s="63"/>
      <c r="F2" s="63"/>
      <c r="G2" s="9"/>
      <c r="H2" s="9"/>
      <c r="K2" s="5"/>
      <c r="L2" s="5"/>
    </row>
    <row r="3" spans="1:16" ht="19.5" customHeight="1">
      <c r="A3" s="58" t="s">
        <v>24</v>
      </c>
      <c r="B3" s="59"/>
      <c r="C3" s="59"/>
      <c r="D3" s="59"/>
      <c r="E3" s="59"/>
      <c r="F3" s="59"/>
      <c r="G3" s="11"/>
      <c r="H3" s="11"/>
      <c r="I3" s="11"/>
      <c r="J3" s="11"/>
      <c r="K3" s="11"/>
      <c r="L3" s="1"/>
      <c r="M3" s="1"/>
      <c r="N3" s="1"/>
      <c r="O3" s="1"/>
      <c r="P3" s="1"/>
    </row>
    <row r="4" spans="1:16" ht="15.75">
      <c r="A4" s="7" t="s">
        <v>1</v>
      </c>
      <c r="B4" s="4" t="s">
        <v>0</v>
      </c>
      <c r="C4" s="4" t="s">
        <v>16</v>
      </c>
      <c r="D4" s="4" t="s">
        <v>17</v>
      </c>
      <c r="E4" s="4" t="s">
        <v>18</v>
      </c>
      <c r="F4" s="4" t="s">
        <v>19</v>
      </c>
    </row>
    <row r="5" spans="1:16" ht="47.25">
      <c r="A5" s="37">
        <v>1</v>
      </c>
      <c r="B5" s="38" t="s">
        <v>37</v>
      </c>
      <c r="C5" s="39">
        <v>522</v>
      </c>
      <c r="D5" s="40">
        <v>5445</v>
      </c>
      <c r="E5" s="37" t="s">
        <v>20</v>
      </c>
      <c r="F5" s="41">
        <v>28405</v>
      </c>
    </row>
    <row r="6" spans="1:16" ht="31.5">
      <c r="A6" s="37">
        <v>2</v>
      </c>
      <c r="B6" s="38" t="s">
        <v>38</v>
      </c>
      <c r="C6" s="39">
        <v>2132</v>
      </c>
      <c r="D6" s="40">
        <v>1285.6300000000001</v>
      </c>
      <c r="E6" s="37" t="s">
        <v>20</v>
      </c>
      <c r="F6" s="41">
        <v>27412</v>
      </c>
    </row>
    <row r="7" spans="1:16" ht="47.25">
      <c r="A7" s="37">
        <v>3</v>
      </c>
      <c r="B7" s="2" t="s">
        <v>52</v>
      </c>
      <c r="C7" s="15">
        <v>128</v>
      </c>
      <c r="D7" s="16">
        <v>3176.25</v>
      </c>
      <c r="E7" s="16" t="s">
        <v>53</v>
      </c>
      <c r="F7" s="17">
        <f>C7*D7/1000</f>
        <v>406.56</v>
      </c>
    </row>
    <row r="8" spans="1:16" ht="31.5">
      <c r="A8" s="37">
        <v>4</v>
      </c>
      <c r="B8" s="38" t="s">
        <v>9</v>
      </c>
      <c r="C8" s="39">
        <v>16</v>
      </c>
      <c r="D8" s="40">
        <v>8694.9500000000007</v>
      </c>
      <c r="E8" s="37" t="s">
        <v>20</v>
      </c>
      <c r="F8" s="41">
        <v>1391</v>
      </c>
    </row>
    <row r="9" spans="1:16" ht="31.5">
      <c r="A9" s="37">
        <v>5</v>
      </c>
      <c r="B9" s="38" t="s">
        <v>7</v>
      </c>
      <c r="C9" s="39">
        <v>793</v>
      </c>
      <c r="D9" s="40">
        <v>11948.36</v>
      </c>
      <c r="E9" s="37" t="s">
        <v>20</v>
      </c>
      <c r="F9" s="41">
        <v>94750</v>
      </c>
    </row>
    <row r="10" spans="1:16" ht="54" customHeight="1">
      <c r="A10" s="37">
        <v>6</v>
      </c>
      <c r="B10" s="38" t="s">
        <v>39</v>
      </c>
      <c r="C10" s="39">
        <v>1101</v>
      </c>
      <c r="D10" s="40">
        <v>337</v>
      </c>
      <c r="E10" s="37" t="s">
        <v>20</v>
      </c>
      <c r="F10" s="41">
        <v>371037</v>
      </c>
    </row>
    <row r="11" spans="1:16" ht="85.5" customHeight="1">
      <c r="A11" s="37">
        <v>7</v>
      </c>
      <c r="B11" s="2" t="s">
        <v>8</v>
      </c>
      <c r="C11" s="42" t="s">
        <v>54</v>
      </c>
      <c r="D11" s="20">
        <v>5001.7</v>
      </c>
      <c r="E11" s="19" t="s">
        <v>22</v>
      </c>
      <c r="F11" s="17">
        <v>245842</v>
      </c>
    </row>
    <row r="12" spans="1:16" ht="63">
      <c r="A12" s="37">
        <v>8</v>
      </c>
      <c r="B12" s="43" t="s">
        <v>46</v>
      </c>
      <c r="C12" s="15">
        <v>67</v>
      </c>
      <c r="D12" s="20">
        <v>228.9</v>
      </c>
      <c r="E12" s="16" t="s">
        <v>21</v>
      </c>
      <c r="F12" s="17">
        <f t="shared" ref="F12:F13" si="0">C12*D12</f>
        <v>15336.300000000001</v>
      </c>
    </row>
    <row r="13" spans="1:16" ht="65.25" customHeight="1">
      <c r="A13" s="37">
        <v>9</v>
      </c>
      <c r="B13" s="43" t="s">
        <v>47</v>
      </c>
      <c r="C13" s="15">
        <v>136</v>
      </c>
      <c r="D13" s="20">
        <v>240.5</v>
      </c>
      <c r="E13" s="16" t="s">
        <v>21</v>
      </c>
      <c r="F13" s="17">
        <f t="shared" si="0"/>
        <v>32708</v>
      </c>
    </row>
    <row r="14" spans="1:16" ht="47.25">
      <c r="A14" s="37">
        <v>10</v>
      </c>
      <c r="B14" s="2" t="s">
        <v>55</v>
      </c>
      <c r="C14" s="15">
        <v>90</v>
      </c>
      <c r="D14" s="20">
        <v>180.5</v>
      </c>
      <c r="E14" s="16" t="s">
        <v>56</v>
      </c>
      <c r="F14" s="17">
        <v>16313</v>
      </c>
    </row>
    <row r="15" spans="1:16" ht="94.5">
      <c r="A15" s="37">
        <v>11</v>
      </c>
      <c r="B15" s="3" t="s">
        <v>25</v>
      </c>
      <c r="C15" s="35">
        <v>162</v>
      </c>
      <c r="D15" s="20">
        <v>902.93</v>
      </c>
      <c r="E15" s="16" t="s">
        <v>21</v>
      </c>
      <c r="F15" s="17">
        <v>146613</v>
      </c>
    </row>
    <row r="16" spans="1:16" ht="31.5">
      <c r="A16" s="37">
        <v>12</v>
      </c>
      <c r="B16" s="38" t="s">
        <v>40</v>
      </c>
      <c r="C16" s="39">
        <v>2109</v>
      </c>
      <c r="D16" s="40">
        <v>12674.36</v>
      </c>
      <c r="E16" s="37" t="s">
        <v>20</v>
      </c>
      <c r="F16" s="41">
        <v>267281</v>
      </c>
    </row>
    <row r="17" spans="1:6" ht="47.25">
      <c r="A17" s="37">
        <v>13</v>
      </c>
      <c r="B17" s="43" t="s">
        <v>43</v>
      </c>
      <c r="C17" s="35">
        <v>532</v>
      </c>
      <c r="D17" s="20">
        <v>12346.66</v>
      </c>
      <c r="E17" s="16" t="s">
        <v>41</v>
      </c>
      <c r="F17" s="17">
        <v>65669</v>
      </c>
    </row>
    <row r="18" spans="1:6" ht="31.5">
      <c r="A18" s="37">
        <v>14</v>
      </c>
      <c r="B18" s="2" t="s">
        <v>2</v>
      </c>
      <c r="C18" s="15">
        <v>5143</v>
      </c>
      <c r="D18" s="20">
        <v>2206.6</v>
      </c>
      <c r="E18" s="16" t="s">
        <v>20</v>
      </c>
      <c r="F18" s="17">
        <f>C18*D18/100</f>
        <v>113485.43799999999</v>
      </c>
    </row>
    <row r="19" spans="1:6" ht="31.5">
      <c r="A19" s="37">
        <v>15</v>
      </c>
      <c r="B19" s="2" t="s">
        <v>3</v>
      </c>
      <c r="C19" s="15">
        <v>5143</v>
      </c>
      <c r="D19" s="20">
        <v>2197.52</v>
      </c>
      <c r="E19" s="16" t="s">
        <v>20</v>
      </c>
      <c r="F19" s="17">
        <f>C19*D19/100</f>
        <v>113018.45359999999</v>
      </c>
    </row>
    <row r="20" spans="1:6" ht="63">
      <c r="A20" s="37">
        <v>16</v>
      </c>
      <c r="B20" s="2" t="s">
        <v>5</v>
      </c>
      <c r="C20" s="15">
        <v>912</v>
      </c>
      <c r="D20" s="20">
        <v>4411.82</v>
      </c>
      <c r="E20" s="16" t="s">
        <v>20</v>
      </c>
      <c r="F20" s="17">
        <f>C20*D20/100</f>
        <v>40235.7984</v>
      </c>
    </row>
    <row r="21" spans="1:6" ht="31.5">
      <c r="A21" s="37">
        <v>17</v>
      </c>
      <c r="B21" s="2" t="s">
        <v>57</v>
      </c>
      <c r="C21" s="15">
        <v>402</v>
      </c>
      <c r="D21" s="20">
        <v>3015.25</v>
      </c>
      <c r="E21" s="16" t="s">
        <v>20</v>
      </c>
      <c r="F21" s="17">
        <f>C21*D21/100</f>
        <v>12121.305</v>
      </c>
    </row>
    <row r="22" spans="1:6" ht="31.5">
      <c r="A22" s="37">
        <v>18</v>
      </c>
      <c r="B22" s="2" t="s">
        <v>14</v>
      </c>
      <c r="C22" s="15">
        <v>3434</v>
      </c>
      <c r="D22" s="20">
        <v>1287.44</v>
      </c>
      <c r="E22" s="16" t="s">
        <v>20</v>
      </c>
      <c r="F22" s="17">
        <f t="shared" ref="F22" si="1">C22*D22/100</f>
        <v>44210.689599999998</v>
      </c>
    </row>
    <row r="23" spans="1:6" ht="15.75">
      <c r="A23" s="37">
        <v>19</v>
      </c>
      <c r="B23" s="2" t="s">
        <v>13</v>
      </c>
      <c r="C23" s="15">
        <v>80</v>
      </c>
      <c r="D23" s="20">
        <v>58.11</v>
      </c>
      <c r="E23" s="16" t="s">
        <v>21</v>
      </c>
      <c r="F23" s="17">
        <f>C23*D23</f>
        <v>4648.8</v>
      </c>
    </row>
    <row r="24" spans="1:6" ht="63">
      <c r="A24" s="37">
        <v>20</v>
      </c>
      <c r="B24" s="2" t="s">
        <v>44</v>
      </c>
      <c r="C24" s="39">
        <v>66</v>
      </c>
      <c r="D24" s="40">
        <v>726.72</v>
      </c>
      <c r="E24" s="16" t="s">
        <v>42</v>
      </c>
      <c r="F24" s="41">
        <v>47964</v>
      </c>
    </row>
    <row r="25" spans="1:6" ht="15.75">
      <c r="A25" s="19">
        <v>21</v>
      </c>
      <c r="B25" s="2" t="s">
        <v>15</v>
      </c>
      <c r="C25" s="15">
        <v>897</v>
      </c>
      <c r="D25" s="20">
        <v>829.95</v>
      </c>
      <c r="E25" s="16" t="s">
        <v>20</v>
      </c>
      <c r="F25" s="17">
        <v>7443</v>
      </c>
    </row>
    <row r="26" spans="1:6" ht="31.5">
      <c r="A26" s="19">
        <v>22</v>
      </c>
      <c r="B26" s="2" t="s">
        <v>10</v>
      </c>
      <c r="C26" s="15">
        <v>2532</v>
      </c>
      <c r="D26" s="20">
        <v>442.75</v>
      </c>
      <c r="E26" s="16" t="s">
        <v>20</v>
      </c>
      <c r="F26" s="17">
        <v>11208</v>
      </c>
    </row>
    <row r="27" spans="1:6" ht="15.75">
      <c r="A27" s="19">
        <v>23</v>
      </c>
      <c r="B27" s="2" t="s">
        <v>11</v>
      </c>
      <c r="C27" s="15">
        <v>2532</v>
      </c>
      <c r="D27" s="20">
        <v>1079.6500000000001</v>
      </c>
      <c r="E27" s="16" t="s">
        <v>20</v>
      </c>
      <c r="F27" s="17">
        <v>27331</v>
      </c>
    </row>
    <row r="28" spans="1:6" ht="78.75">
      <c r="A28" s="18">
        <v>24</v>
      </c>
      <c r="B28" s="12" t="s">
        <v>6</v>
      </c>
      <c r="C28" s="35">
        <v>5564</v>
      </c>
      <c r="D28" s="13">
        <v>1948.1</v>
      </c>
      <c r="E28" s="34" t="s">
        <v>20</v>
      </c>
      <c r="F28" s="36">
        <f t="shared" ref="F28" si="2">C28*D28/100</f>
        <v>108392.284</v>
      </c>
    </row>
    <row r="29" spans="1:6" ht="31.5">
      <c r="A29" s="19">
        <v>25</v>
      </c>
      <c r="B29" s="2" t="s">
        <v>12</v>
      </c>
      <c r="C29" s="15">
        <v>374</v>
      </c>
      <c r="D29" s="20">
        <v>2116.6999999999998</v>
      </c>
      <c r="E29" s="16" t="s">
        <v>20</v>
      </c>
      <c r="F29" s="17">
        <f>C29*D29/100</f>
        <v>7916.4579999999996</v>
      </c>
    </row>
    <row r="30" spans="1:6" ht="47.25">
      <c r="A30" s="19">
        <v>26</v>
      </c>
      <c r="B30" s="43" t="s">
        <v>45</v>
      </c>
      <c r="C30" s="15">
        <v>144</v>
      </c>
      <c r="D30" s="20">
        <v>1270.82</v>
      </c>
      <c r="E30" s="16" t="s">
        <v>20</v>
      </c>
      <c r="F30" s="17">
        <f>C30*D30/100</f>
        <v>1829.9807999999998</v>
      </c>
    </row>
    <row r="31" spans="1:6" ht="15.75">
      <c r="A31" s="19">
        <v>27</v>
      </c>
      <c r="B31" s="43" t="s">
        <v>58</v>
      </c>
      <c r="C31" s="15">
        <v>442</v>
      </c>
      <c r="D31" s="20">
        <v>19.36</v>
      </c>
      <c r="E31" s="16" t="s">
        <v>21</v>
      </c>
      <c r="F31" s="17">
        <f>C31*D31</f>
        <v>8557.119999999999</v>
      </c>
    </row>
    <row r="32" spans="1:6" ht="18.75" customHeight="1">
      <c r="A32" s="22"/>
      <c r="B32" s="60" t="s">
        <v>23</v>
      </c>
      <c r="C32" s="61"/>
      <c r="D32" s="61"/>
      <c r="E32" s="62"/>
      <c r="F32" s="8">
        <v>1861017</v>
      </c>
    </row>
    <row r="33" spans="1:17" ht="12.75" customHeight="1">
      <c r="A33" s="23" t="s">
        <v>4</v>
      </c>
      <c r="B33" s="24" t="s">
        <v>26</v>
      </c>
      <c r="C33" s="25"/>
      <c r="D33" s="26"/>
      <c r="E33" s="26"/>
      <c r="F33" s="27"/>
    </row>
    <row r="34" spans="1:17" ht="110.25">
      <c r="A34" s="34">
        <v>1</v>
      </c>
      <c r="B34" s="12" t="s">
        <v>27</v>
      </c>
      <c r="C34" s="34">
        <v>2</v>
      </c>
      <c r="D34" s="35">
        <v>4802.6099999999997</v>
      </c>
      <c r="E34" s="34" t="s">
        <v>28</v>
      </c>
      <c r="F34" s="36">
        <f t="shared" ref="F34" si="3">C34*D34</f>
        <v>9605.2199999999993</v>
      </c>
    </row>
    <row r="35" spans="1:17" ht="78.75">
      <c r="A35" s="34">
        <v>2</v>
      </c>
      <c r="B35" s="43" t="s">
        <v>59</v>
      </c>
      <c r="C35" s="34">
        <v>2</v>
      </c>
      <c r="D35" s="35">
        <v>2024.43</v>
      </c>
      <c r="E35" s="34" t="s">
        <v>28</v>
      </c>
      <c r="F35" s="36">
        <f t="shared" ref="F35:F36" si="4">C35*D35</f>
        <v>4048.86</v>
      </c>
      <c r="G35" s="44"/>
      <c r="H35" s="44"/>
      <c r="I35" s="44"/>
      <c r="J35" s="44"/>
      <c r="K35" s="44"/>
      <c r="L35" s="44"/>
      <c r="M35" s="44"/>
      <c r="N35" s="44"/>
      <c r="O35" s="44"/>
      <c r="P35" s="44"/>
      <c r="Q35" s="44"/>
    </row>
    <row r="36" spans="1:17" ht="94.5">
      <c r="A36" s="34">
        <v>3</v>
      </c>
      <c r="B36" s="14" t="s">
        <v>48</v>
      </c>
      <c r="C36" s="34">
        <v>50</v>
      </c>
      <c r="D36" s="35">
        <v>95.79</v>
      </c>
      <c r="E36" s="34" t="s">
        <v>21</v>
      </c>
      <c r="F36" s="36">
        <f t="shared" si="4"/>
        <v>4789.5</v>
      </c>
    </row>
    <row r="37" spans="1:17" ht="15.75">
      <c r="A37" s="45" t="s">
        <v>60</v>
      </c>
      <c r="B37" s="46" t="s">
        <v>61</v>
      </c>
      <c r="C37" s="34">
        <v>40</v>
      </c>
      <c r="D37" s="35">
        <v>99.79</v>
      </c>
      <c r="E37" s="34" t="s">
        <v>21</v>
      </c>
      <c r="F37" s="36">
        <f t="shared" ref="F37" si="5">C37*D37</f>
        <v>3991.6000000000004</v>
      </c>
    </row>
    <row r="38" spans="1:17" ht="110.25">
      <c r="A38" s="18">
        <v>4</v>
      </c>
      <c r="B38" s="49" t="s">
        <v>62</v>
      </c>
      <c r="C38" s="34">
        <v>50</v>
      </c>
      <c r="D38" s="35">
        <v>199.25</v>
      </c>
      <c r="E38" s="34" t="s">
        <v>21</v>
      </c>
      <c r="F38" s="36">
        <f t="shared" ref="F38" si="6">C38*D38</f>
        <v>9962.5</v>
      </c>
      <c r="G38" s="47"/>
      <c r="H38" s="47"/>
      <c r="I38" s="47"/>
      <c r="J38" s="47"/>
      <c r="K38" s="47"/>
      <c r="L38" s="47"/>
      <c r="M38" s="47"/>
      <c r="N38" s="47"/>
      <c r="O38" s="47"/>
      <c r="P38" s="47"/>
      <c r="Q38" s="47"/>
    </row>
    <row r="39" spans="1:17" ht="47.25">
      <c r="A39" s="18">
        <v>5</v>
      </c>
      <c r="B39" s="50" t="s">
        <v>63</v>
      </c>
      <c r="C39" s="34">
        <v>3</v>
      </c>
      <c r="D39" s="35">
        <v>333.29</v>
      </c>
      <c r="E39" s="34" t="s">
        <v>21</v>
      </c>
      <c r="F39" s="36">
        <f t="shared" ref="F39" si="7">C39*D39</f>
        <v>999.87000000000012</v>
      </c>
      <c r="G39" s="48"/>
      <c r="H39" s="48"/>
      <c r="I39" s="48"/>
      <c r="J39" s="48"/>
      <c r="K39" s="48"/>
      <c r="L39" s="48"/>
      <c r="M39" s="48"/>
      <c r="N39" s="48"/>
      <c r="O39" s="48"/>
      <c r="P39" s="48"/>
      <c r="Q39" s="48"/>
    </row>
    <row r="40" spans="1:17" ht="47.25">
      <c r="A40" s="18">
        <v>6</v>
      </c>
      <c r="B40" s="14" t="s">
        <v>64</v>
      </c>
      <c r="C40" s="34">
        <v>4</v>
      </c>
      <c r="D40" s="35">
        <v>887.8</v>
      </c>
      <c r="E40" s="34" t="s">
        <v>21</v>
      </c>
      <c r="F40" s="36">
        <f t="shared" ref="F40" si="8">C40*D40</f>
        <v>3551.2</v>
      </c>
      <c r="G40" s="44"/>
      <c r="H40" s="44"/>
      <c r="I40" s="44"/>
      <c r="J40" s="44"/>
      <c r="K40" s="44"/>
      <c r="L40" s="44"/>
      <c r="M40" s="44"/>
      <c r="N40" s="44"/>
      <c r="O40" s="44"/>
      <c r="P40" s="44"/>
      <c r="Q40" s="44"/>
    </row>
    <row r="41" spans="1:17" ht="31.5">
      <c r="A41" s="18">
        <v>7</v>
      </c>
      <c r="B41" s="43" t="s">
        <v>49</v>
      </c>
      <c r="C41" s="34">
        <v>3</v>
      </c>
      <c r="D41" s="35">
        <v>145.41999999999999</v>
      </c>
      <c r="E41" s="34" t="s">
        <v>21</v>
      </c>
      <c r="F41" s="36">
        <f t="shared" ref="F41" si="9">C41*D41</f>
        <v>436.26</v>
      </c>
      <c r="G41" s="44"/>
      <c r="H41" s="44"/>
      <c r="I41" s="44"/>
      <c r="J41" s="44"/>
      <c r="K41" s="44"/>
      <c r="L41" s="44"/>
      <c r="M41" s="44"/>
      <c r="N41" s="44"/>
    </row>
    <row r="42" spans="1:17" ht="47.25">
      <c r="A42" s="34">
        <v>8</v>
      </c>
      <c r="B42" s="21" t="s">
        <v>31</v>
      </c>
      <c r="C42" s="12"/>
      <c r="D42" s="28"/>
      <c r="E42" s="12"/>
      <c r="F42" s="29"/>
    </row>
    <row r="43" spans="1:17" ht="15.75">
      <c r="A43" s="16" t="s">
        <v>32</v>
      </c>
      <c r="B43" s="2" t="s">
        <v>33</v>
      </c>
      <c r="C43" s="16">
        <v>50</v>
      </c>
      <c r="D43" s="15">
        <v>76.05</v>
      </c>
      <c r="E43" s="16" t="s">
        <v>30</v>
      </c>
      <c r="F43" s="17">
        <f t="shared" ref="F43" si="10">C43*D43</f>
        <v>3802.5</v>
      </c>
    </row>
    <row r="44" spans="1:17" ht="15.75">
      <c r="A44" s="16" t="s">
        <v>4</v>
      </c>
      <c r="B44" s="2" t="s">
        <v>34</v>
      </c>
      <c r="C44" s="16">
        <v>50</v>
      </c>
      <c r="D44" s="15">
        <v>77</v>
      </c>
      <c r="E44" s="16" t="s">
        <v>30</v>
      </c>
      <c r="F44" s="17">
        <f>C44*D44</f>
        <v>3850</v>
      </c>
    </row>
    <row r="45" spans="1:17" ht="15.75">
      <c r="A45" s="16" t="s">
        <v>29</v>
      </c>
      <c r="B45" s="2" t="s">
        <v>35</v>
      </c>
      <c r="C45" s="16">
        <v>1</v>
      </c>
      <c r="D45" s="15">
        <v>1441.65</v>
      </c>
      <c r="E45" s="16" t="s">
        <v>30</v>
      </c>
      <c r="F45" s="17">
        <f>C45*D45</f>
        <v>1441.65</v>
      </c>
    </row>
    <row r="46" spans="1:17" ht="94.5">
      <c r="A46" s="34">
        <v>9</v>
      </c>
      <c r="B46" s="43" t="s">
        <v>50</v>
      </c>
      <c r="C46" s="16">
        <v>1</v>
      </c>
      <c r="D46" s="15">
        <v>21989.61</v>
      </c>
      <c r="E46" s="16" t="s">
        <v>30</v>
      </c>
      <c r="F46" s="17">
        <f>C46*D46</f>
        <v>21989.61</v>
      </c>
      <c r="G46" s="44"/>
      <c r="H46" s="44"/>
      <c r="I46" s="44"/>
      <c r="J46" s="44"/>
      <c r="K46" s="44"/>
      <c r="L46" s="44"/>
      <c r="M46" s="44"/>
      <c r="N46" s="44"/>
      <c r="O46" s="44"/>
      <c r="P46" s="44"/>
      <c r="Q46" s="44"/>
    </row>
    <row r="47" spans="1:17" ht="15.75">
      <c r="A47" s="30"/>
      <c r="B47" s="31"/>
      <c r="C47" s="51" t="s">
        <v>51</v>
      </c>
      <c r="D47" s="51"/>
      <c r="E47" s="52"/>
      <c r="F47" s="32">
        <v>62575</v>
      </c>
    </row>
    <row r="48" spans="1:17" ht="18">
      <c r="A48" s="33"/>
      <c r="B48" s="33"/>
      <c r="C48" s="55" t="s">
        <v>36</v>
      </c>
      <c r="D48" s="56"/>
      <c r="E48" s="53">
        <f>F47+F32</f>
        <v>1923592</v>
      </c>
      <c r="F48" s="54"/>
    </row>
  </sheetData>
  <mergeCells count="7">
    <mergeCell ref="C47:E47"/>
    <mergeCell ref="E48:F48"/>
    <mergeCell ref="C48:D48"/>
    <mergeCell ref="A1:F1"/>
    <mergeCell ref="A3:F3"/>
    <mergeCell ref="B32:E32"/>
    <mergeCell ref="A2:F2"/>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2017-09-12T07:25:17Z</cp:lastPrinted>
  <dcterms:created xsi:type="dcterms:W3CDTF">2003-07-19T10:48:28Z</dcterms:created>
  <dcterms:modified xsi:type="dcterms:W3CDTF">2017-09-12T07:25:47Z</dcterms:modified>
</cp:coreProperties>
</file>