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sheetId="102" r:id="rId1"/>
  </sheets>
  <definedNames>
    <definedName name="_xlnm.Print_Titles" localSheetId="0">BOQ!$4:$4</definedName>
  </definedNames>
  <calcPr calcId="124519"/>
</workbook>
</file>

<file path=xl/calcChain.xml><?xml version="1.0" encoding="utf-8"?>
<calcChain xmlns="http://schemas.openxmlformats.org/spreadsheetml/2006/main">
  <c r="E50" i="102"/>
  <c r="F48"/>
  <c r="F47"/>
  <c r="F45"/>
  <c r="F43"/>
  <c r="F39"/>
  <c r="F38"/>
  <c r="F37"/>
  <c r="F36"/>
  <c r="F35"/>
  <c r="F34"/>
  <c r="F33"/>
  <c r="F32"/>
  <c r="F29"/>
  <c r="F28"/>
  <c r="F26"/>
  <c r="F25"/>
  <c r="F24"/>
  <c r="F23"/>
  <c r="F17"/>
  <c r="F8"/>
  <c r="F7"/>
  <c r="F6"/>
</calcChain>
</file>

<file path=xl/sharedStrings.xml><?xml version="1.0" encoding="utf-8"?>
<sst xmlns="http://schemas.openxmlformats.org/spreadsheetml/2006/main" count="96" uniqueCount="62">
  <si>
    <t>DESCRIPTION</t>
  </si>
  <si>
    <t>S.#</t>
  </si>
  <si>
    <t>Cement Plaster 1:6 up to 20' height Ratio 3/4" thick (S.I.No:13(b)-P/51)</t>
  </si>
  <si>
    <t>Cement Plaster 1:4 up to 20' height Ratio 1/2" thick (S.I.No:11(a)-P/51)</t>
  </si>
  <si>
    <t>B</t>
  </si>
  <si>
    <t>Providing and laying 1" thick topping cement concrete 1:2:4 including surface finishing and dividing into panels © 3" thick. (S.I.No:16©-P/41)</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</si>
  <si>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</si>
  <si>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</si>
  <si>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Fabrication of Tar bars steel reinforcement for cement concrete including cutting bending laying in position making joints and fastenings including cost of binding wire also includes removal of rust from bars (b) Using Tar Bars. (S.I.No:8(b)-P/16)</t>
  </si>
  <si>
    <t>Cement Concrete brick or stone ballast 11/2" to 2" guage Ratio 1:5:10. (S.I.No:4©-P/14)</t>
  </si>
  <si>
    <t>Primary coat of chalk under distempering (S.I.No:23-P/53)</t>
  </si>
  <si>
    <t>Distempering Three coats (S.I.No:24©-P/53)</t>
  </si>
  <si>
    <t>Preparing surface painting doors and windows any type (S.I.No;5©-P/69)</t>
  </si>
  <si>
    <t>White wash Three coats (S.I.No:26©-P/53)</t>
  </si>
  <si>
    <t>Qnty:</t>
  </si>
  <si>
    <t>Rate</t>
  </si>
  <si>
    <t>Unit</t>
  </si>
  <si>
    <t>Amount</t>
  </si>
  <si>
    <t>%.Cft</t>
  </si>
  <si>
    <t>P.Sft</t>
  </si>
  <si>
    <t>P.Cwt</t>
  </si>
  <si>
    <t>Total Part-A Civil Work</t>
  </si>
  <si>
    <t xml:space="preserve">                 BILL OF QUANITITES B.O.Q (CIVIL WORK)</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</si>
  <si>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</si>
  <si>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</si>
  <si>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</si>
  <si>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C</t>
  </si>
  <si>
    <t>P.Nos.</t>
  </si>
  <si>
    <t>P/F Hand pimp all accessories i/c fitting and fixing with local made coir strainer with wooden shoe i/c the complete</t>
  </si>
  <si>
    <t>A</t>
  </si>
  <si>
    <t>Filter</t>
  </si>
  <si>
    <t>G.I Pipe</t>
  </si>
  <si>
    <t>Machine</t>
  </si>
  <si>
    <t>TOTAL Rs:</t>
  </si>
  <si>
    <t>R.C.C work in slab beams coloumns rafts lintel other structurel member laid in situ or precast laid in position in all respect ratio 1:2:4(S.I.No:6-p/16</t>
  </si>
  <si>
    <t>Preparing surface painting guard bard, gates of iron bars, gratings, railings including standard braces etc similar open work. (S.I.No:5(d)-P/69)</t>
  </si>
  <si>
    <t>Part B Total Rs:</t>
  </si>
  <si>
    <t>P/F 6''x2'' or 6''x3'' C.I floor trap of the approved self cleaning design with a C.I screwed down graitting with or without vent arm complete with plinth &amp;Floor for pipe connection &amp; Making Good C.C 1:2:4 (S.I No: 20  P  /  6)</t>
  </si>
  <si>
    <t>B)</t>
  </si>
  <si>
    <t>1/2'' Dia</t>
  </si>
  <si>
    <t>Supplying / Fixing Wash Basin Mixture Superior Quality with C.P head 1/2'' Dia ( S.I No:14(a) P/19)</t>
  </si>
  <si>
    <t>S/F sand under floor and plugging into walls (S.I.No: 29-P/25)</t>
  </si>
  <si>
    <t>%0.Cft</t>
  </si>
  <si>
    <t>Dismantling cement concrete plain 1:2:4. (S.I.No;19©-P/10)</t>
  </si>
  <si>
    <t>Dismantling cement concrete reinforced separating reinfor cement from concrete cleaning and straightening the same                                           (S.I.No:20-P/10)</t>
  </si>
  <si>
    <t>Dismantling brick masonary . (S.I.No;13©-P/10)</t>
  </si>
  <si>
    <t>Removing cement or lime plasterfrom walls (S.I.No:  P. )</t>
  </si>
  <si>
    <t>68.802</t>
  </si>
  <si>
    <t>Pacca brick work in G.Floor i/c stricking of joints cement sand mortor 1:6. (S.I.No:5©-P/20)</t>
  </si>
  <si>
    <t>Notice board made with cement. (S.I.No:1-P/94)</t>
  </si>
  <si>
    <t>First class deodar wood wrought, joiner in doors and windows etc, fixed in position including chowkats holds fasts hinges, iron tower bolts, chocks cleats, handles and cords with hooks etc. deodar panelled or panelled and glazed or fully glazed (b) 1-3/4" thick (S.I.No:7(b)-P/57</t>
  </si>
  <si>
    <t>Only Shutter</t>
  </si>
  <si>
    <t>2'' Thick</t>
  </si>
  <si>
    <t>two coats of bitumen laid hot using 34 lbs sg:over roof and blinded with sand atone cft per %sft (S.I.No13 p/34)</t>
  </si>
  <si>
    <t>Cement pointing strucking of joints on walls Ratio 1:2 (S.I.No:19(a)-P/52)</t>
  </si>
  <si>
    <t>Providing G.I pipe and special etc i/c fixing cutting and fitting complete with and i/c the cost of cutting trench to 2-1/2" fitt deep refilling watering ramming and disposal of surplus earth and painting two coat of bitumen and special after cleaning (S.I.No:1-P/14)  3/4'' Thick</t>
  </si>
  <si>
    <r>
      <t xml:space="preserve">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 </t>
    </r>
    <r>
      <rPr>
        <b/>
        <u/>
        <sz val="12"/>
        <rFont val="Arial Narrow"/>
        <family val="2"/>
      </rPr>
      <t>(6'' Dia)</t>
    </r>
  </si>
  <si>
    <t>P/F 4'' dia C.I soil vent pipe and vent pipe i/c cutting and fitting and extra painting to match the colour of building (S.I.No: 1  p/9)</t>
  </si>
  <si>
    <t>S/F in position c.p bib cock 1/2" Dia brass bib cock standard pattrens.(S.I.No: 1(b)P   /16)</t>
  </si>
  <si>
    <t>S/F Fibre glass tank of approved quality and design and wall thickness as specified i/c the cost of nuts &amp; bolts &amp; fixing in plate iron of cement concrete 1:2:4 and making and commoction for inlet-outlet and over flow pipe etc complete (350 gallongs) (S.I.No:3(b)-P/21)</t>
  </si>
  <si>
    <t>BOQ-14</t>
  </si>
  <si>
    <t>NAME OF WORK:-  REHABILITATION OF ELEMENTARY SCHOOL IN TALUKA WARAH                                                                             @ GG (C.M) SCHOOL WAGGAN TALUKA WARAH.</t>
  </si>
</sst>
</file>

<file path=xl/styles.xml><?xml version="1.0" encoding="utf-8"?>
<styleSheet xmlns="http://schemas.openxmlformats.org/spreadsheetml/2006/main">
  <fonts count="12">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b/>
      <sz val="14"/>
      <name val="Arial Narrow"/>
      <family val="2"/>
    </font>
    <font>
      <u/>
      <sz val="12"/>
      <name val="Arial Narrow"/>
      <family val="2"/>
    </font>
    <font>
      <b/>
      <sz val="14"/>
      <name val="Arial"/>
      <family val="2"/>
    </font>
    <font>
      <b/>
      <sz val="11"/>
      <name val="Arial"/>
      <family val="2"/>
    </font>
    <font>
      <sz val="10"/>
      <name val="Arial"/>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9" fontId="11" fillId="0" borderId="0" applyFont="0" applyFill="0" applyBorder="0" applyAlignment="0" applyProtection="0"/>
  </cellStyleXfs>
  <cellXfs count="70">
    <xf numFmtId="0" fontId="0" fillId="0" borderId="0" xfId="0"/>
    <xf numFmtId="0" fontId="0" fillId="0" borderId="0" xfId="0" applyBorder="1"/>
    <xf numFmtId="0" fontId="4" fillId="0" borderId="1" xfId="0" applyFont="1" applyBorder="1" applyAlignment="1">
      <alignment horizontal="justify" vertical="center" wrapText="1"/>
    </xf>
    <xf numFmtId="0" fontId="4" fillId="0" borderId="1" xfId="0" applyFont="1" applyBorder="1" applyAlignment="1">
      <alignment vertical="center" wrapText="1"/>
    </xf>
    <xf numFmtId="0" fontId="3" fillId="0" borderId="1" xfId="0" applyFont="1" applyBorder="1" applyAlignment="1">
      <alignment horizontal="center" vertical="center" wrapText="1"/>
    </xf>
    <xf numFmtId="0" fontId="0" fillId="0" borderId="0" xfId="0" applyAlignment="1"/>
    <xf numFmtId="0" fontId="5" fillId="0" borderId="0" xfId="0" applyFont="1" applyAlignment="1">
      <alignment vertical="top"/>
    </xf>
    <xf numFmtId="0" fontId="3" fillId="0" borderId="3" xfId="0" applyFont="1" applyBorder="1" applyAlignment="1">
      <alignment vertical="center" wrapText="1"/>
    </xf>
    <xf numFmtId="3" fontId="7" fillId="0" borderId="1" xfId="0" applyNumberFormat="1" applyFont="1" applyBorder="1" applyAlignment="1">
      <alignment horizontal="center" vertical="center"/>
    </xf>
    <xf numFmtId="0" fontId="2" fillId="0" borderId="0" xfId="0" applyFont="1" applyBorder="1" applyAlignment="1">
      <alignment vertical="center" wrapText="1"/>
    </xf>
    <xf numFmtId="0" fontId="7" fillId="0" borderId="0" xfId="0" applyFont="1" applyAlignment="1">
      <alignment vertical="top"/>
    </xf>
    <xf numFmtId="0" fontId="6" fillId="0" borderId="0" xfId="0" applyFont="1" applyBorder="1" applyAlignment="1">
      <alignment vertical="center"/>
    </xf>
    <xf numFmtId="0" fontId="4" fillId="0" borderId="2" xfId="0" applyFont="1" applyBorder="1" applyAlignment="1">
      <alignment vertical="center" wrapText="1"/>
    </xf>
    <xf numFmtId="4" fontId="4" fillId="0" borderId="2" xfId="0" applyNumberFormat="1" applyFont="1" applyBorder="1" applyAlignment="1">
      <alignment horizontal="center" vertical="center"/>
    </xf>
    <xf numFmtId="0" fontId="4" fillId="0" borderId="2" xfId="0" applyFont="1" applyBorder="1" applyAlignment="1">
      <alignment horizontal="left" vertical="center" wrapText="1"/>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2" xfId="0" applyFont="1" applyBorder="1" applyAlignment="1">
      <alignment horizontal="center" vertical="center"/>
    </xf>
    <xf numFmtId="0" fontId="4" fillId="0" borderId="1" xfId="0" applyFont="1" applyBorder="1" applyAlignment="1">
      <alignment horizontal="center" vertical="center"/>
    </xf>
    <xf numFmtId="4" fontId="4" fillId="0" borderId="1" xfId="0" applyNumberFormat="1" applyFont="1" applyBorder="1" applyAlignment="1">
      <alignment horizontal="center" vertical="center"/>
    </xf>
    <xf numFmtId="0" fontId="4" fillId="0" borderId="2" xfId="0" applyFont="1" applyBorder="1" applyAlignment="1">
      <alignment vertical="top" wrapText="1"/>
    </xf>
    <xf numFmtId="0" fontId="0" fillId="0" borderId="1" xfId="0" applyBorder="1"/>
    <xf numFmtId="0" fontId="3" fillId="0" borderId="1" xfId="0"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8" fillId="0" borderId="1" xfId="0" applyFont="1" applyBorder="1" applyAlignment="1">
      <alignment horizontal="center" vertical="center"/>
    </xf>
    <xf numFmtId="3" fontId="4" fillId="0" borderId="1" xfId="0" applyNumberFormat="1" applyFont="1" applyBorder="1" applyAlignment="1">
      <alignment horizontal="center" vertical="center"/>
    </xf>
    <xf numFmtId="4" fontId="4" fillId="0" borderId="2" xfId="0" applyNumberFormat="1" applyFont="1" applyBorder="1" applyAlignment="1">
      <alignment vertical="center" wrapText="1"/>
    </xf>
    <xf numFmtId="3" fontId="4" fillId="0" borderId="2" xfId="0" applyNumberFormat="1" applyFont="1" applyBorder="1" applyAlignment="1">
      <alignment vertical="center" wrapText="1"/>
    </xf>
    <xf numFmtId="2" fontId="4" fillId="0" borderId="1" xfId="0" applyNumberFormat="1" applyFont="1" applyBorder="1" applyAlignment="1">
      <alignment horizontal="center" vertical="center"/>
    </xf>
    <xf numFmtId="0" fontId="0" fillId="0" borderId="1" xfId="0" applyBorder="1" applyAlignment="1">
      <alignment horizontal="center"/>
    </xf>
    <xf numFmtId="3" fontId="0" fillId="0" borderId="1" xfId="0" applyNumberFormat="1" applyBorder="1"/>
    <xf numFmtId="0" fontId="3" fillId="0" borderId="3" xfId="0" applyFont="1" applyBorder="1" applyAlignment="1">
      <alignment horizontal="center" vertical="center"/>
    </xf>
    <xf numFmtId="0" fontId="3" fillId="0" borderId="4" xfId="0" applyFont="1" applyBorder="1" applyAlignment="1">
      <alignment horizontal="center" vertical="center"/>
    </xf>
    <xf numFmtId="3" fontId="3" fillId="0" borderId="1" xfId="0" applyNumberFormat="1" applyFont="1" applyBorder="1" applyAlignment="1">
      <alignment horizontal="center" vertical="center" wrapText="1"/>
    </xf>
    <xf numFmtId="0" fontId="0" fillId="0" borderId="4" xfId="0" applyBorder="1"/>
    <xf numFmtId="0" fontId="4" fillId="0" borderId="2" xfId="0" applyFont="1" applyBorder="1" applyAlignment="1">
      <alignment horizontal="center" vertical="center" wrapText="1"/>
    </xf>
    <xf numFmtId="4" fontId="4" fillId="0" borderId="2"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0" fontId="4" fillId="0" borderId="1" xfId="1" applyFont="1" applyBorder="1" applyAlignment="1">
      <alignment horizontal="center" vertical="center"/>
    </xf>
    <xf numFmtId="0" fontId="4" fillId="0" borderId="1" xfId="1" applyFont="1" applyBorder="1" applyAlignment="1">
      <alignment horizontal="justify" vertical="center" wrapText="1"/>
    </xf>
    <xf numFmtId="0" fontId="4" fillId="0" borderId="1" xfId="1" applyFont="1" applyBorder="1" applyAlignment="1">
      <alignment horizontal="center" vertical="center" wrapText="1"/>
    </xf>
    <xf numFmtId="4" fontId="4" fillId="0" borderId="1" xfId="1" applyNumberFormat="1" applyFont="1" applyBorder="1" applyAlignment="1">
      <alignment horizontal="center" vertical="center"/>
    </xf>
    <xf numFmtId="3" fontId="4" fillId="0" borderId="1" xfId="1"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9" fontId="4" fillId="0" borderId="2" xfId="2" applyFont="1" applyBorder="1" applyAlignment="1">
      <alignment horizontal="left" vertical="center" wrapText="1"/>
    </xf>
    <xf numFmtId="0" fontId="3" fillId="0" borderId="3" xfId="0" applyFont="1" applyBorder="1" applyAlignment="1">
      <alignment horizontal="center" vertical="center" wrapText="1"/>
    </xf>
    <xf numFmtId="2" fontId="4" fillId="0" borderId="1" xfId="0" applyNumberFormat="1" applyFont="1" applyBorder="1" applyAlignment="1">
      <alignment horizontal="center" vertical="center" wrapText="1"/>
    </xf>
    <xf numFmtId="0" fontId="4" fillId="0" borderId="2" xfId="0" applyFont="1" applyBorder="1" applyAlignment="1">
      <alignment horizontal="left" vertical="top" wrapText="1"/>
    </xf>
    <xf numFmtId="2" fontId="4" fillId="0" borderId="2" xfId="0" applyNumberFormat="1" applyFont="1" applyBorder="1" applyAlignment="1">
      <alignment horizontal="center" vertical="center" wrapText="1"/>
    </xf>
    <xf numFmtId="0" fontId="3" fillId="0" borderId="1" xfId="0" applyFont="1" applyBorder="1" applyAlignment="1">
      <alignment vertical="center" wrapText="1"/>
    </xf>
    <xf numFmtId="0" fontId="3" fillId="0" borderId="1" xfId="1" applyFont="1" applyBorder="1" applyAlignment="1">
      <alignment horizontal="center" vertical="center"/>
    </xf>
    <xf numFmtId="0" fontId="3" fillId="0" borderId="1" xfId="0" applyFont="1" applyBorder="1" applyAlignment="1">
      <alignment horizontal="justify" vertical="center" wrapText="1"/>
    </xf>
    <xf numFmtId="0" fontId="3" fillId="0" borderId="2" xfId="0" applyFont="1" applyBorder="1" applyAlignment="1">
      <alignment horizontal="center" vertical="center" wrapText="1"/>
    </xf>
    <xf numFmtId="0" fontId="3" fillId="0" borderId="2" xfId="0" applyFont="1" applyBorder="1" applyAlignment="1">
      <alignment horizontal="left" vertical="center" wrapText="1"/>
    </xf>
    <xf numFmtId="0" fontId="10" fillId="0" borderId="3" xfId="0" applyFont="1" applyBorder="1" applyAlignment="1">
      <alignment horizontal="center" vertical="center"/>
    </xf>
    <xf numFmtId="0" fontId="10" fillId="0" borderId="5" xfId="0" applyFont="1" applyBorder="1" applyAlignment="1">
      <alignment horizontal="center" vertical="center"/>
    </xf>
    <xf numFmtId="3" fontId="9" fillId="0" borderId="1" xfId="0" applyNumberFormat="1" applyFont="1" applyBorder="1" applyAlignment="1">
      <alignment horizontal="center" vertical="center"/>
    </xf>
    <xf numFmtId="0" fontId="9" fillId="0" borderId="1" xfId="0" applyFont="1" applyBorder="1" applyAlignment="1">
      <alignment horizontal="center" vertical="center"/>
    </xf>
    <xf numFmtId="0" fontId="2" fillId="0" borderId="0" xfId="0" applyFont="1" applyBorder="1" applyAlignment="1">
      <alignment horizontal="center"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6" xfId="0" applyFont="1" applyBorder="1" applyAlignment="1">
      <alignment horizontal="justify" vertical="center" wrapText="1"/>
    </xf>
    <xf numFmtId="3" fontId="3" fillId="0" borderId="4" xfId="0" applyNumberFormat="1" applyFont="1" applyBorder="1" applyAlignment="1">
      <alignment horizontal="center" vertical="center" wrapText="1"/>
    </xf>
    <xf numFmtId="3" fontId="3" fillId="0" borderId="5" xfId="0" applyNumberFormat="1" applyFont="1" applyBorder="1" applyAlignment="1">
      <alignment horizontal="center" vertical="center" wrapText="1"/>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50"/>
  <sheetViews>
    <sheetView showGridLines="0" tabSelected="1" workbookViewId="0">
      <selection activeCell="D6" sqref="D6"/>
    </sheetView>
  </sheetViews>
  <sheetFormatPr defaultRowHeight="12.75"/>
  <cols>
    <col min="1" max="1" width="4.7109375" customWidth="1"/>
    <col min="2" max="2" width="44.7109375" customWidth="1"/>
    <col min="3" max="4" width="10.5703125" customWidth="1"/>
    <col min="5" max="5" width="8.28515625" customWidth="1"/>
    <col min="6" max="6" width="13.28515625" customWidth="1"/>
    <col min="8" max="8" width="10.140625" bestFit="1" customWidth="1"/>
  </cols>
  <sheetData>
    <row r="1" spans="1:16" ht="15.75" customHeight="1">
      <c r="A1" s="61" t="s">
        <v>60</v>
      </c>
      <c r="B1" s="61"/>
      <c r="C1" s="61"/>
      <c r="D1" s="61"/>
      <c r="E1" s="61"/>
      <c r="F1" s="61"/>
      <c r="G1" s="10"/>
      <c r="H1" s="10"/>
      <c r="I1" s="6"/>
    </row>
    <row r="2" spans="1:16" ht="57" customHeight="1">
      <c r="A2" s="67" t="s">
        <v>61</v>
      </c>
      <c r="B2" s="67"/>
      <c r="C2" s="67"/>
      <c r="D2" s="67"/>
      <c r="E2" s="67"/>
      <c r="F2" s="67"/>
      <c r="G2" s="9"/>
      <c r="H2" s="9"/>
      <c r="K2" s="5"/>
      <c r="L2" s="5"/>
    </row>
    <row r="3" spans="1:16" ht="19.5" customHeight="1">
      <c r="A3" s="62" t="s">
        <v>22</v>
      </c>
      <c r="B3" s="63"/>
      <c r="C3" s="63"/>
      <c r="D3" s="63"/>
      <c r="E3" s="63"/>
      <c r="F3" s="63"/>
      <c r="G3" s="11"/>
      <c r="H3" s="11"/>
      <c r="I3" s="11"/>
      <c r="J3" s="11"/>
      <c r="K3" s="11"/>
      <c r="L3" s="1"/>
      <c r="M3" s="1"/>
      <c r="N3" s="1"/>
      <c r="O3" s="1"/>
      <c r="P3" s="1"/>
    </row>
    <row r="4" spans="1:16" ht="15.75">
      <c r="A4" s="7" t="s">
        <v>1</v>
      </c>
      <c r="B4" s="4" t="s">
        <v>0</v>
      </c>
      <c r="C4" s="4" t="s">
        <v>14</v>
      </c>
      <c r="D4" s="4" t="s">
        <v>15</v>
      </c>
      <c r="E4" s="4" t="s">
        <v>16</v>
      </c>
      <c r="F4" s="4" t="s">
        <v>17</v>
      </c>
    </row>
    <row r="5" spans="1:16" ht="31.5">
      <c r="A5" s="19">
        <v>1</v>
      </c>
      <c r="B5" s="2" t="s">
        <v>43</v>
      </c>
      <c r="C5" s="15">
        <v>346</v>
      </c>
      <c r="D5" s="49">
        <v>3327.5</v>
      </c>
      <c r="E5" s="16" t="s">
        <v>18</v>
      </c>
      <c r="F5" s="17">
        <v>11529</v>
      </c>
    </row>
    <row r="6" spans="1:16" ht="63">
      <c r="A6" s="19">
        <v>2</v>
      </c>
      <c r="B6" s="2" t="s">
        <v>44</v>
      </c>
      <c r="C6" s="15">
        <v>1430</v>
      </c>
      <c r="D6" s="16">
        <v>5445</v>
      </c>
      <c r="E6" s="16" t="s">
        <v>18</v>
      </c>
      <c r="F6" s="17">
        <f>C6*D6/100</f>
        <v>77863.5</v>
      </c>
    </row>
    <row r="7" spans="1:16" ht="15.75">
      <c r="A7" s="19">
        <v>3</v>
      </c>
      <c r="B7" s="2" t="s">
        <v>45</v>
      </c>
      <c r="C7" s="15">
        <v>2823</v>
      </c>
      <c r="D7" s="49">
        <v>1285.6300000000001</v>
      </c>
      <c r="E7" s="16" t="s">
        <v>18</v>
      </c>
      <c r="F7" s="17">
        <f>C7*D7/100</f>
        <v>36293.334900000002</v>
      </c>
    </row>
    <row r="8" spans="1:16" ht="31.5">
      <c r="A8" s="37">
        <v>4</v>
      </c>
      <c r="B8" s="50" t="s">
        <v>46</v>
      </c>
      <c r="C8" s="38">
        <v>3464</v>
      </c>
      <c r="D8" s="51">
        <v>121</v>
      </c>
      <c r="E8" s="37" t="s">
        <v>18</v>
      </c>
      <c r="F8" s="39">
        <f>C8*D8/100</f>
        <v>4191.4399999999996</v>
      </c>
    </row>
    <row r="9" spans="1:16" ht="31.5">
      <c r="A9" s="40">
        <v>5</v>
      </c>
      <c r="B9" s="41" t="s">
        <v>9</v>
      </c>
      <c r="C9" s="42">
        <v>840</v>
      </c>
      <c r="D9" s="43">
        <v>8694.9500000000007</v>
      </c>
      <c r="E9" s="40" t="s">
        <v>18</v>
      </c>
      <c r="F9" s="39">
        <v>73034</v>
      </c>
    </row>
    <row r="10" spans="1:16" ht="31.5">
      <c r="A10" s="40">
        <v>6</v>
      </c>
      <c r="B10" s="41" t="s">
        <v>7</v>
      </c>
      <c r="C10" s="42">
        <v>871</v>
      </c>
      <c r="D10" s="43">
        <v>11948.36</v>
      </c>
      <c r="E10" s="40" t="s">
        <v>18</v>
      </c>
      <c r="F10" s="39">
        <v>104124</v>
      </c>
    </row>
    <row r="11" spans="1:16" ht="47.25">
      <c r="A11" s="40">
        <v>7</v>
      </c>
      <c r="B11" s="41" t="s">
        <v>34</v>
      </c>
      <c r="C11" s="42">
        <v>1926</v>
      </c>
      <c r="D11" s="43">
        <v>337</v>
      </c>
      <c r="E11" s="40" t="s">
        <v>18</v>
      </c>
      <c r="F11" s="44">
        <v>649217</v>
      </c>
    </row>
    <row r="12" spans="1:16" ht="78.75">
      <c r="A12" s="40">
        <v>8</v>
      </c>
      <c r="B12" s="2" t="s">
        <v>8</v>
      </c>
      <c r="C12" s="45" t="s">
        <v>47</v>
      </c>
      <c r="D12" s="20">
        <v>5001.7</v>
      </c>
      <c r="E12" s="19" t="s">
        <v>20</v>
      </c>
      <c r="F12" s="17">
        <v>344128</v>
      </c>
    </row>
    <row r="13" spans="1:16" ht="31.5">
      <c r="A13" s="40">
        <v>9</v>
      </c>
      <c r="B13" s="2" t="s">
        <v>41</v>
      </c>
      <c r="C13" s="15">
        <v>1358</v>
      </c>
      <c r="D13" s="20">
        <v>1141.25</v>
      </c>
      <c r="E13" s="16" t="s">
        <v>42</v>
      </c>
      <c r="F13" s="17">
        <v>15501</v>
      </c>
    </row>
    <row r="14" spans="1:16" ht="31.5">
      <c r="A14" s="18">
        <v>10</v>
      </c>
      <c r="B14" s="14" t="s">
        <v>48</v>
      </c>
      <c r="C14" s="38">
        <v>2462</v>
      </c>
      <c r="D14" s="13">
        <v>12674.36</v>
      </c>
      <c r="E14" s="37" t="s">
        <v>18</v>
      </c>
      <c r="F14" s="39">
        <v>312034</v>
      </c>
    </row>
    <row r="15" spans="1:16" ht="31.5">
      <c r="A15" s="40">
        <v>11</v>
      </c>
      <c r="B15" s="2" t="s">
        <v>2</v>
      </c>
      <c r="C15" s="15">
        <v>8601</v>
      </c>
      <c r="D15" s="20">
        <v>2206.6</v>
      </c>
      <c r="E15" s="16" t="s">
        <v>18</v>
      </c>
      <c r="F15" s="17">
        <v>189800</v>
      </c>
    </row>
    <row r="16" spans="1:16" ht="31.5">
      <c r="A16" s="40">
        <v>12</v>
      </c>
      <c r="B16" s="2" t="s">
        <v>3</v>
      </c>
      <c r="C16" s="15">
        <v>8601</v>
      </c>
      <c r="D16" s="20">
        <v>2197.52</v>
      </c>
      <c r="E16" s="16" t="s">
        <v>18</v>
      </c>
      <c r="F16" s="17">
        <v>189019</v>
      </c>
    </row>
    <row r="17" spans="1:6" ht="25.5" customHeight="1">
      <c r="A17" s="19">
        <v>13</v>
      </c>
      <c r="B17" s="2" t="s">
        <v>49</v>
      </c>
      <c r="C17" s="15">
        <v>160</v>
      </c>
      <c r="D17" s="20">
        <v>58.11</v>
      </c>
      <c r="E17" s="16" t="s">
        <v>19</v>
      </c>
      <c r="F17" s="17">
        <f>C17*D17</f>
        <v>9297.6</v>
      </c>
    </row>
    <row r="18" spans="1:6" ht="94.5">
      <c r="A18" s="40">
        <v>14</v>
      </c>
      <c r="B18" s="3" t="s">
        <v>50</v>
      </c>
      <c r="C18" s="38">
        <v>152</v>
      </c>
      <c r="D18" s="20">
        <v>1273.76</v>
      </c>
      <c r="E18" s="16" t="s">
        <v>19</v>
      </c>
      <c r="F18" s="17">
        <v>193612</v>
      </c>
    </row>
    <row r="19" spans="1:6" ht="15.75">
      <c r="A19" s="48" t="s">
        <v>38</v>
      </c>
      <c r="B19" s="52" t="s">
        <v>51</v>
      </c>
      <c r="C19" s="38">
        <v>99</v>
      </c>
      <c r="D19" s="20">
        <v>902.93</v>
      </c>
      <c r="E19" s="16" t="s">
        <v>19</v>
      </c>
      <c r="F19" s="17">
        <v>89390</v>
      </c>
    </row>
    <row r="20" spans="1:6" ht="47.25">
      <c r="A20" s="40">
        <v>15</v>
      </c>
      <c r="B20" s="2" t="s">
        <v>5</v>
      </c>
      <c r="C20" s="15">
        <v>4186</v>
      </c>
      <c r="D20" s="20">
        <v>4411.82</v>
      </c>
      <c r="E20" s="16" t="s">
        <v>18</v>
      </c>
      <c r="F20" s="17">
        <v>184661</v>
      </c>
    </row>
    <row r="21" spans="1:6" ht="15.75">
      <c r="A21" s="53" t="s">
        <v>38</v>
      </c>
      <c r="B21" s="54" t="s">
        <v>52</v>
      </c>
      <c r="C21" s="15">
        <v>1773</v>
      </c>
      <c r="D21" s="20">
        <v>3275.5</v>
      </c>
      <c r="E21" s="16" t="s">
        <v>18</v>
      </c>
      <c r="F21" s="17">
        <v>58075</v>
      </c>
    </row>
    <row r="22" spans="1:6" ht="47.25">
      <c r="A22" s="37">
        <v>16</v>
      </c>
      <c r="B22" s="14" t="s">
        <v>53</v>
      </c>
      <c r="C22" s="38">
        <v>3086</v>
      </c>
      <c r="D22" s="13">
        <v>1887.4</v>
      </c>
      <c r="E22" s="37" t="s">
        <v>18</v>
      </c>
      <c r="F22" s="39">
        <v>58239</v>
      </c>
    </row>
    <row r="23" spans="1:6" ht="31.5">
      <c r="A23" s="19">
        <v>17</v>
      </c>
      <c r="B23" s="2" t="s">
        <v>54</v>
      </c>
      <c r="C23" s="15">
        <v>1332</v>
      </c>
      <c r="D23" s="20">
        <v>1287.44</v>
      </c>
      <c r="E23" s="16" t="s">
        <v>18</v>
      </c>
      <c r="F23" s="17">
        <f t="shared" ref="F23" si="0">C23*D23/100</f>
        <v>17148.700800000002</v>
      </c>
    </row>
    <row r="24" spans="1:6" ht="15.75">
      <c r="A24" s="40">
        <v>18</v>
      </c>
      <c r="B24" s="2" t="s">
        <v>13</v>
      </c>
      <c r="C24" s="15">
        <v>3196</v>
      </c>
      <c r="D24" s="20">
        <v>829.95</v>
      </c>
      <c r="E24" s="16" t="s">
        <v>18</v>
      </c>
      <c r="F24" s="17">
        <f>C24*D24/100</f>
        <v>26525.202000000001</v>
      </c>
    </row>
    <row r="25" spans="1:6" ht="31.5">
      <c r="A25" s="40">
        <v>19</v>
      </c>
      <c r="B25" s="2" t="s">
        <v>10</v>
      </c>
      <c r="C25" s="15">
        <v>8902</v>
      </c>
      <c r="D25" s="20">
        <v>442.75</v>
      </c>
      <c r="E25" s="16" t="s">
        <v>18</v>
      </c>
      <c r="F25" s="17">
        <f t="shared" ref="F25:F26" si="1">C25*D25/100</f>
        <v>39413.605000000003</v>
      </c>
    </row>
    <row r="26" spans="1:6" ht="15.75">
      <c r="A26" s="40">
        <v>20</v>
      </c>
      <c r="B26" s="2" t="s">
        <v>11</v>
      </c>
      <c r="C26" s="15">
        <v>8902</v>
      </c>
      <c r="D26" s="20">
        <v>1079.6500000000001</v>
      </c>
      <c r="E26" s="16" t="s">
        <v>18</v>
      </c>
      <c r="F26" s="17">
        <f t="shared" si="1"/>
        <v>96110.443000000014</v>
      </c>
    </row>
    <row r="27" spans="1:6" ht="31.5">
      <c r="A27" s="40">
        <v>21</v>
      </c>
      <c r="B27" s="2" t="s">
        <v>12</v>
      </c>
      <c r="C27" s="15">
        <v>982</v>
      </c>
      <c r="D27" s="20">
        <v>2116.41</v>
      </c>
      <c r="E27" s="16" t="s">
        <v>18</v>
      </c>
      <c r="F27" s="17">
        <v>20783</v>
      </c>
    </row>
    <row r="28" spans="1:6" ht="94.5">
      <c r="A28" s="40">
        <v>22</v>
      </c>
      <c r="B28" s="12" t="s">
        <v>6</v>
      </c>
      <c r="C28" s="38">
        <v>5086</v>
      </c>
      <c r="D28" s="13">
        <v>1948.1</v>
      </c>
      <c r="E28" s="37" t="s">
        <v>18</v>
      </c>
      <c r="F28" s="39">
        <f t="shared" ref="F28" si="2">C28*D28/100</f>
        <v>99080.365999999995</v>
      </c>
    </row>
    <row r="29" spans="1:6" ht="47.25">
      <c r="A29" s="40">
        <v>23</v>
      </c>
      <c r="B29" s="46" t="s">
        <v>35</v>
      </c>
      <c r="C29" s="15">
        <v>622</v>
      </c>
      <c r="D29" s="20">
        <v>1270.82</v>
      </c>
      <c r="E29" s="16" t="s">
        <v>18</v>
      </c>
      <c r="F29" s="17">
        <f>C29*D29/100</f>
        <v>7904.500399999999</v>
      </c>
    </row>
    <row r="30" spans="1:6" ht="18.75" customHeight="1">
      <c r="A30" s="22"/>
      <c r="B30" s="64" t="s">
        <v>21</v>
      </c>
      <c r="C30" s="65"/>
      <c r="D30" s="65"/>
      <c r="E30" s="66"/>
      <c r="F30" s="8">
        <v>2906979</v>
      </c>
    </row>
    <row r="31" spans="1:6" ht="12.75" customHeight="1">
      <c r="A31" s="23" t="s">
        <v>4</v>
      </c>
      <c r="B31" s="24" t="s">
        <v>23</v>
      </c>
      <c r="C31" s="25"/>
      <c r="D31" s="26"/>
      <c r="E31" s="26"/>
      <c r="F31" s="27"/>
    </row>
    <row r="32" spans="1:6" ht="110.25">
      <c r="A32" s="37">
        <v>1</v>
      </c>
      <c r="B32" s="12" t="s">
        <v>24</v>
      </c>
      <c r="C32" s="37">
        <v>2</v>
      </c>
      <c r="D32" s="38">
        <v>4802.6099999999997</v>
      </c>
      <c r="E32" s="37" t="s">
        <v>25</v>
      </c>
      <c r="F32" s="39">
        <f t="shared" ref="F32:F39" si="3">C32*D32</f>
        <v>9605.2199999999993</v>
      </c>
    </row>
    <row r="33" spans="1:6" ht="78.75">
      <c r="A33" s="37">
        <v>2</v>
      </c>
      <c r="B33" s="46" t="s">
        <v>37</v>
      </c>
      <c r="C33" s="37">
        <v>2</v>
      </c>
      <c r="D33" s="38">
        <v>2024.43</v>
      </c>
      <c r="E33" s="37" t="s">
        <v>25</v>
      </c>
      <c r="F33" s="39">
        <f t="shared" si="3"/>
        <v>4048.86</v>
      </c>
    </row>
    <row r="34" spans="1:6" ht="94.5">
      <c r="A34" s="37">
        <v>3</v>
      </c>
      <c r="B34" s="14" t="s">
        <v>55</v>
      </c>
      <c r="C34" s="37">
        <v>50</v>
      </c>
      <c r="D34" s="38">
        <v>95.79</v>
      </c>
      <c r="E34" s="37" t="s">
        <v>19</v>
      </c>
      <c r="F34" s="39">
        <f t="shared" si="3"/>
        <v>4789.5</v>
      </c>
    </row>
    <row r="35" spans="1:6" ht="15.75">
      <c r="A35" s="55" t="s">
        <v>38</v>
      </c>
      <c r="B35" s="56" t="s">
        <v>39</v>
      </c>
      <c r="C35" s="37">
        <v>40</v>
      </c>
      <c r="D35" s="38">
        <v>99.79</v>
      </c>
      <c r="E35" s="37" t="s">
        <v>19</v>
      </c>
      <c r="F35" s="39">
        <f t="shared" si="3"/>
        <v>3991.6000000000004</v>
      </c>
    </row>
    <row r="36" spans="1:6" ht="110.25">
      <c r="A36" s="18">
        <v>4</v>
      </c>
      <c r="B36" s="47" t="s">
        <v>56</v>
      </c>
      <c r="C36" s="37">
        <v>50</v>
      </c>
      <c r="D36" s="38">
        <v>199.25</v>
      </c>
      <c r="E36" s="37" t="s">
        <v>19</v>
      </c>
      <c r="F36" s="39">
        <f t="shared" si="3"/>
        <v>9962.5</v>
      </c>
    </row>
    <row r="37" spans="1:6" ht="47.25">
      <c r="A37" s="18">
        <v>5</v>
      </c>
      <c r="B37" s="50" t="s">
        <v>57</v>
      </c>
      <c r="C37" s="37">
        <v>3</v>
      </c>
      <c r="D37" s="38">
        <v>333.29</v>
      </c>
      <c r="E37" s="37" t="s">
        <v>19</v>
      </c>
      <c r="F37" s="39">
        <f t="shared" si="3"/>
        <v>999.87000000000012</v>
      </c>
    </row>
    <row r="38" spans="1:6" ht="31.5">
      <c r="A38" s="18">
        <v>6</v>
      </c>
      <c r="B38" s="14" t="s">
        <v>40</v>
      </c>
      <c r="C38" s="37">
        <v>4</v>
      </c>
      <c r="D38" s="38">
        <v>887.8</v>
      </c>
      <c r="E38" s="37" t="s">
        <v>19</v>
      </c>
      <c r="F38" s="39">
        <f t="shared" si="3"/>
        <v>3551.2</v>
      </c>
    </row>
    <row r="39" spans="1:6" ht="31.5">
      <c r="A39" s="18">
        <v>7</v>
      </c>
      <c r="B39" s="46" t="s">
        <v>58</v>
      </c>
      <c r="C39" s="37">
        <v>3</v>
      </c>
      <c r="D39" s="38">
        <v>145.41999999999999</v>
      </c>
      <c r="E39" s="37" t="s">
        <v>19</v>
      </c>
      <c r="F39" s="39">
        <f t="shared" si="3"/>
        <v>436.26</v>
      </c>
    </row>
    <row r="40" spans="1:6" ht="15.75">
      <c r="A40" s="18"/>
      <c r="B40" s="14"/>
      <c r="C40" s="37"/>
      <c r="D40" s="38"/>
      <c r="E40" s="37"/>
      <c r="F40" s="39"/>
    </row>
    <row r="41" spans="1:6" ht="15.75">
      <c r="A41" s="18"/>
      <c r="B41" s="14"/>
      <c r="C41" s="37"/>
      <c r="D41" s="38"/>
      <c r="E41" s="37"/>
      <c r="F41" s="39"/>
    </row>
    <row r="42" spans="1:6" ht="47.25">
      <c r="A42" s="37">
        <v>8</v>
      </c>
      <c r="B42" s="21" t="s">
        <v>28</v>
      </c>
      <c r="C42" s="12"/>
      <c r="D42" s="28"/>
      <c r="E42" s="12"/>
      <c r="F42" s="29"/>
    </row>
    <row r="43" spans="1:6" ht="15.75">
      <c r="A43" s="16" t="s">
        <v>29</v>
      </c>
      <c r="B43" s="2" t="s">
        <v>30</v>
      </c>
      <c r="C43" s="16">
        <v>50</v>
      </c>
      <c r="D43" s="15">
        <v>76.05</v>
      </c>
      <c r="E43" s="16" t="s">
        <v>27</v>
      </c>
      <c r="F43" s="17">
        <f t="shared" ref="F43" si="4">C43*D43</f>
        <v>3802.5</v>
      </c>
    </row>
    <row r="44" spans="1:6" ht="15.75">
      <c r="A44" s="19"/>
      <c r="B44" s="25"/>
      <c r="C44" s="30"/>
      <c r="D44" s="25"/>
      <c r="E44" s="19"/>
      <c r="F44" s="27"/>
    </row>
    <row r="45" spans="1:6" ht="15.75">
      <c r="A45" s="16" t="s">
        <v>4</v>
      </c>
      <c r="B45" s="2" t="s">
        <v>31</v>
      </c>
      <c r="C45" s="16">
        <v>50</v>
      </c>
      <c r="D45" s="15">
        <v>77</v>
      </c>
      <c r="E45" s="16" t="s">
        <v>27</v>
      </c>
      <c r="F45" s="17">
        <f>C45*D45</f>
        <v>3850</v>
      </c>
    </row>
    <row r="46" spans="1:6">
      <c r="A46" s="31"/>
      <c r="B46" s="22"/>
      <c r="C46" s="22"/>
      <c r="D46" s="22"/>
      <c r="E46" s="22"/>
      <c r="F46" s="32"/>
    </row>
    <row r="47" spans="1:6" ht="15.75">
      <c r="A47" s="16" t="s">
        <v>26</v>
      </c>
      <c r="B47" s="2" t="s">
        <v>32</v>
      </c>
      <c r="C47" s="16">
        <v>1</v>
      </c>
      <c r="D47" s="15">
        <v>1441.65</v>
      </c>
      <c r="E47" s="16" t="s">
        <v>27</v>
      </c>
      <c r="F47" s="17">
        <f>C47*D47</f>
        <v>1441.65</v>
      </c>
    </row>
    <row r="48" spans="1:6" ht="94.5">
      <c r="A48" s="37">
        <v>9</v>
      </c>
      <c r="B48" s="46" t="s">
        <v>59</v>
      </c>
      <c r="C48" s="16">
        <v>1</v>
      </c>
      <c r="D48" s="15">
        <v>21989.61</v>
      </c>
      <c r="E48" s="16" t="s">
        <v>27</v>
      </c>
      <c r="F48" s="17">
        <f>C48*D48</f>
        <v>21989.61</v>
      </c>
    </row>
    <row r="49" spans="1:6" ht="15.75">
      <c r="A49" s="33"/>
      <c r="B49" s="34"/>
      <c r="C49" s="68" t="s">
        <v>36</v>
      </c>
      <c r="D49" s="68"/>
      <c r="E49" s="69"/>
      <c r="F49" s="35">
        <v>62575</v>
      </c>
    </row>
    <row r="50" spans="1:6" ht="18">
      <c r="A50" s="36"/>
      <c r="B50" s="36"/>
      <c r="C50" s="57" t="s">
        <v>33</v>
      </c>
      <c r="D50" s="58"/>
      <c r="E50" s="59">
        <f>F49+F30</f>
        <v>2969554</v>
      </c>
      <c r="F50" s="60"/>
    </row>
  </sheetData>
  <mergeCells count="7">
    <mergeCell ref="C50:D50"/>
    <mergeCell ref="E50:F50"/>
    <mergeCell ref="A1:F1"/>
    <mergeCell ref="A3:F3"/>
    <mergeCell ref="B30:E30"/>
    <mergeCell ref="A2:F2"/>
    <mergeCell ref="C49:E49"/>
  </mergeCells>
  <pageMargins left="0.5" right="0.5" top="0.5" bottom="0.5" header="0.5" footer="0.5"/>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ALKESH Chimnani</cp:lastModifiedBy>
  <cp:lastPrinted>2017-09-12T07:21:10Z</cp:lastPrinted>
  <dcterms:created xsi:type="dcterms:W3CDTF">2003-07-19T10:48:28Z</dcterms:created>
  <dcterms:modified xsi:type="dcterms:W3CDTF">2017-09-12T07:21:13Z</dcterms:modified>
</cp:coreProperties>
</file>