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8970"/>
  </bookViews>
  <sheets>
    <sheet name="BOQ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2" i="1"/>
  <c r="I23"/>
  <c r="I22"/>
  <c r="I20"/>
  <c r="I18"/>
  <c r="I17"/>
  <c r="I16"/>
  <c r="I13"/>
  <c r="I5"/>
</calcChain>
</file>

<file path=xl/sharedStrings.xml><?xml version="1.0" encoding="utf-8"?>
<sst xmlns="http://schemas.openxmlformats.org/spreadsheetml/2006/main" count="91" uniqueCount="63">
  <si>
    <t>S. #</t>
  </si>
  <si>
    <t>Item No</t>
  </si>
  <si>
    <t>Quantites</t>
  </si>
  <si>
    <t xml:space="preserve">Description of Item to be executed as site </t>
  </si>
  <si>
    <t xml:space="preserve">Rate </t>
  </si>
  <si>
    <t xml:space="preserve">Unit </t>
  </si>
  <si>
    <t>Amount 
In</t>
  </si>
  <si>
    <t>(A) Discription and rate of Item based on Composite Schedule of Rates.</t>
  </si>
  <si>
    <t>Fabrication of mild steel reinforcement for cement concrete including cutting, bending laying in position making joints &amp; fastening i/c cost of binding wire &amp; also i/c removal of rust from bars. (S.I.NO.8/P-17)</t>
  </si>
  <si>
    <t>% Cft</t>
  </si>
  <si>
    <t>P.Cwt</t>
  </si>
  <si>
    <t>% Sft</t>
  </si>
  <si>
    <t xml:space="preserve">Total </t>
  </si>
  <si>
    <t>Contractor</t>
  </si>
  <si>
    <t>__________% above/below on the rates of CSR Rs. _________/-   Amount to be added/deducted on the basis</t>
  </si>
  <si>
    <t xml:space="preserve">                        of premium quoted. TOTAL (b)</t>
  </si>
  <si>
    <t>Providing and laying 2" thick Topping cement concrete (1:2:4) i/c surface finishing &amp; dividing into panels.(S.I.NO: 16 /P-42 )</t>
  </si>
  <si>
    <t>____________________________________________________________________________</t>
  </si>
  <si>
    <t>Total (A) = in words &amp; figures: _______________________________________________________________</t>
  </si>
  <si>
    <t>Dismantling cement concrete plain 1:2:4 (S.I.NO:19(c)/P-10)</t>
  </si>
  <si>
    <t>Dismantling cement concrete reinforced separating reinforce from concrete cleaning &amp; straightening the same.(S.I.NO:20/P-10)</t>
  </si>
  <si>
    <t>Dismantling brick work in lime or cement mortar (S.I.No 13/P.10)</t>
  </si>
  <si>
    <t>Removing cement or lime plaster. (S.I.NO:53/P-13)</t>
  </si>
  <si>
    <t>Removing doors with chowkhats. (S.I.NO:33(a)/P-12)</t>
  </si>
  <si>
    <t>Removing windows &amp; sky light with chowkhats. (S.I.NO:33(b)/P-12)</t>
  </si>
  <si>
    <t>Removing ventilators &amp; wooden sunshade etc with chowkhats. (S.I.NO.34/P-12)</t>
  </si>
  <si>
    <t>Cement concrete brick or stone ballast 1-1/2" to 2" gauge ratio 1:4:8 (S.I.NO:4/P-15)</t>
  </si>
  <si>
    <t>Supplying and filling sand under floor &amp; plugging in walls. (S.I.NO:29/P-26)</t>
  </si>
  <si>
    <t>Cement concrete plain 1:3:6 i/c placing compacting, finishing and curing complete (i/c screening and washing of stone aggregate without shuttering. (S.I No. 5(b)/P-16)</t>
  </si>
  <si>
    <t>R.C.C work i/c all labour and material except the cost of steel reinforcement and its labour for bending and binding which will be paid separately .This rate also i/c all kinds of forms moulds: lifting shuttering curing rendering and finishing the exposed surface (a) R.C. work in roof slab, beams, columns, rafts, lintels &amp; other structural members laid in situ or precast laid in position complete in all respects. ratio 1:2:4.(S.I.NO: 6/P-16)</t>
  </si>
  <si>
    <t>Pacca brick work in Ground floor i/c striking of joints in cement sand mortar ratio 1:6. (S.I.NO:5/P-21)</t>
  </si>
  <si>
    <t>Applying Floating coat of cement 1/32" Thick 
(S.I.No.14/P-53)</t>
  </si>
  <si>
    <t>Cement Plaster 1:6 up to 12' height, 1/2" thick (S.I No.13 /P-52 ) G.Floor</t>
  </si>
  <si>
    <t>Cement Plaster 1:4 up to 12' height, 3/8" thick (S.I No.11 /P-52 )</t>
  </si>
  <si>
    <t>Providing and fixing G.I Frames / Chowkhats of size 7"x 2" or 4 1/2" x 3 for Doors using 20 guage G.I Sheet I.C welded hinges and fixing at site with necessary hold fasts.filling with cement sand slurry of ratio 1:6 and repairing the jambs , the cost also i.c all carriage , tools and plants used in making and fixing (S.I.No. 29 (a) P.No 93)</t>
  </si>
  <si>
    <t xml:space="preserve">First class deodar wood wrought joinery in doors &amp; windows etc fixed in position i/c chowkhat, holds fasts, hinges, iron tower bolts, chocks, cleats, handles and cords with hooks etc. Deodar panelled or panelled glazed or fully glazed 1-3/4" thick.(S.I.NO:7(b)/P-58 </t>
  </si>
  <si>
    <t>Removing with castic Sodha Old Paint.door (S.I.No. 44 (a) P/63)</t>
  </si>
  <si>
    <t>P/fixing iron steel grill solid square bars of size 1/2" x 1/2" placed at 4" I/c and frame of flate iron patti of 3/4" x 3/4" I/c circle shape at 1-0 apart equivalent fitted with screws and pins I/c painting 3-coats with 1st coat of red oxide paint etc. (S.I.NO: 30/P-94)</t>
  </si>
  <si>
    <t>Preparing the surface &amp; painting  with Weather coat i/c rubbing the  surface with rubbing bricks / sand paper filling the voids with chalk / plaster of paris &amp; then painting with weather coat of approved make. (3-coats) (S.I.NO: 38/P-56)</t>
  </si>
  <si>
    <t>Painting old surface painting of Doors &amp; Windows any type i/c edge. S.I.NO: 4/P-68) (2 Coats)</t>
  </si>
  <si>
    <t>Painting new surface, painting corrugated surface patent roofing etc with oil paint.(S.I.NO:5/P-69) (3 Coats)</t>
  </si>
  <si>
    <t>Providing and Fixing felt Paper  (S.I.No. 41/P-63)</t>
  </si>
  <si>
    <t xml:space="preserve">Painting new surfaces, painting of sashes fan light glazed or gauzed doors &amp; windows etc. (S.I.NO:5/P-69) 3 Coats </t>
  </si>
  <si>
    <t>Distempering. Three Coat (S.I No: 24/P-54)</t>
  </si>
  <si>
    <t>P.No</t>
  </si>
  <si>
    <t>P.Sft</t>
  </si>
  <si>
    <t>P.Rft</t>
  </si>
  <si>
    <t>Preparing the surface and painting with Matt Finish i/c rubbing the surface with Bathy (Silicon carbide rubbing brick) filling the voids with zink/chalk/plaster of paris mixture, applying first coat premix making the surface smooth and then painting 3-coats with matt finish of approved make etc: complete. (New surface). (S.I.NO: 36/P- 55)</t>
  </si>
  <si>
    <t>%Sft</t>
  </si>
  <si>
    <r>
      <t xml:space="preserve">Providing and fixing G.I Frames / Chowkhats of size 7"x 2" or 4 1/2" x 3 for </t>
    </r>
    <r>
      <rPr>
        <b/>
        <sz val="11"/>
        <rFont val="Calibri"/>
        <family val="2"/>
        <scheme val="minor"/>
      </rPr>
      <t>Windows</t>
    </r>
    <r>
      <rPr>
        <sz val="11"/>
        <rFont val="Calibri"/>
        <family val="2"/>
        <scheme val="minor"/>
      </rPr>
      <t xml:space="preserve"> using 20 guage G.I Sheet I.C welded hinges and fixing at site with necessary hold fasts.filling with cement sand slurry of ratio 1:6 and repairing the jambs , the cost also i.c all carriage , tools and plants used in making and fixing (S.I.No. 29 (a) P.No 93)</t>
    </r>
  </si>
  <si>
    <r>
      <t xml:space="preserve">Galvanize Wire Guaze 1-1/2" thick deodar wood framing including wire gauze with ordinary hinges. (S.I. No: 14(a)/P-59) </t>
    </r>
    <r>
      <rPr>
        <b/>
        <sz val="11"/>
        <rFont val="Calibri"/>
        <family val="2"/>
        <scheme val="minor"/>
      </rPr>
      <t>A Door</t>
    </r>
  </si>
  <si>
    <r>
      <t xml:space="preserve">Galvanized wire gauze fixed to chowkhats with 3/4" deodar wooden strips &amp; screws. (S.I.NO:14(d)/P-60).   </t>
    </r>
    <r>
      <rPr>
        <b/>
        <sz val="11"/>
        <rFont val="Calibri"/>
        <family val="2"/>
        <scheme val="minor"/>
      </rPr>
      <t>B:  Windows</t>
    </r>
  </si>
  <si>
    <r>
      <t xml:space="preserve">Supplying and fixing False-Ceiling of plaster of paris in panels i/c making frame work of deodar wood i/c painting with solgia paint </t>
    </r>
    <r>
      <rPr>
        <sz val="9"/>
        <rFont val="Calibri"/>
        <family val="2"/>
        <scheme val="minor"/>
      </rPr>
      <t>(S.I No. 52/P-64)</t>
    </r>
  </si>
  <si>
    <r>
      <t>Primary coat of chalk under distemper</t>
    </r>
    <r>
      <rPr>
        <sz val="9"/>
        <rFont val="Calibri"/>
        <family val="2"/>
        <scheme val="minor"/>
      </rPr>
      <t>(S.No.23/P- 54)</t>
    </r>
  </si>
  <si>
    <t>Executive Engineer</t>
  </si>
  <si>
    <t xml:space="preserve">Buildings Divison </t>
  </si>
  <si>
    <t xml:space="preserve">Matiari </t>
  </si>
  <si>
    <t xml:space="preserve">(Sr.No.1) Bill of Quantity </t>
  </si>
  <si>
    <t>Name of Work :   Renovation of RHC Oderolal Station  Taluka  &amp; Distict Matiari (Main Bldgs i/c C/Wall)</t>
  </si>
  <si>
    <t>Excavation in foundation of building, bridges &amp; other structures I/c  degbelling, dressing, refilling around structure with excavated earth watering &amp; ramming lead up to 5 feet. (b) In ordinary soil. (S.I No:18(b)/P-4)</t>
  </si>
  <si>
    <t>% 0Cft</t>
  </si>
  <si>
    <t>Pacca brick work in foundation &amp; plinth in cement sand mortar ratio 1:6 (S.I.NO: 4/P- 20)</t>
  </si>
  <si>
    <t>Pacca brick work in other than building i/c striking of joints up to 20 feet height in cement sand ratio 1:6 (S.I No. 7/P-22)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</si>
</sst>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1"/>
      <name val="Agency FB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/>
    <xf numFmtId="0" fontId="13" fillId="0" borderId="1" xfId="0" applyFont="1" applyBorder="1" applyAlignment="1">
      <alignment horizontal="center" vertical="center"/>
    </xf>
    <xf numFmtId="0" fontId="8" fillId="0" borderId="2" xfId="0" applyFont="1" applyBorder="1"/>
    <xf numFmtId="0" fontId="8" fillId="0" borderId="2" xfId="0" applyFont="1" applyBorder="1" applyAlignment="1">
      <alignment horizontal="center" vertical="center"/>
    </xf>
    <xf numFmtId="0" fontId="12" fillId="0" borderId="0" xfId="0" applyFont="1"/>
    <xf numFmtId="1" fontId="8" fillId="0" borderId="0" xfId="0" applyNumberFormat="1" applyFont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0" fillId="0" borderId="6" xfId="0" applyBorder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Alignment="1">
      <alignment vertical="top" wrapText="1"/>
    </xf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0" fillId="0" borderId="0" xfId="0" applyBorder="1"/>
    <xf numFmtId="2" fontId="17" fillId="0" borderId="0" xfId="0" applyNumberFormat="1" applyFont="1" applyAlignment="1">
      <alignment horizontal="justify" vertical="top" wrapText="1"/>
    </xf>
    <xf numFmtId="0" fontId="14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2" fontId="6" fillId="0" borderId="0" xfId="0" applyNumberFormat="1" applyFont="1" applyFill="1" applyAlignment="1">
      <alignment horizontal="center" vertical="center"/>
    </xf>
    <xf numFmtId="3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justify" vertical="justify" wrapText="1"/>
    </xf>
    <xf numFmtId="0" fontId="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4"/>
  <sheetViews>
    <sheetView tabSelected="1" view="pageBreakPreview" zoomScaleSheetLayoutView="100" workbookViewId="0">
      <selection activeCell="C7" sqref="C7:F7"/>
    </sheetView>
  </sheetViews>
  <sheetFormatPr defaultRowHeight="15"/>
  <cols>
    <col min="1" max="1" width="6.28515625" customWidth="1"/>
    <col min="2" max="2" width="9" customWidth="1"/>
    <col min="5" max="5" width="9.140625" customWidth="1"/>
    <col min="6" max="6" width="16.140625" customWidth="1"/>
    <col min="7" max="7" width="10.5703125" customWidth="1"/>
    <col min="8" max="8" width="7.7109375" customWidth="1"/>
    <col min="9" max="9" width="11" customWidth="1"/>
  </cols>
  <sheetData>
    <row r="1" spans="1:29" ht="17.25" customHeight="1">
      <c r="A1" s="38" t="s">
        <v>57</v>
      </c>
      <c r="B1" s="38"/>
      <c r="C1" s="38"/>
      <c r="D1" s="38"/>
      <c r="E1" s="38"/>
      <c r="F1" s="38"/>
      <c r="G1" s="38"/>
      <c r="H1" s="38"/>
      <c r="I1" s="38"/>
    </row>
    <row r="2" spans="1:29" ht="39.75" customHeight="1" thickBot="1">
      <c r="A2" s="37" t="s">
        <v>58</v>
      </c>
      <c r="B2" s="37"/>
      <c r="C2" s="37"/>
      <c r="D2" s="37"/>
      <c r="E2" s="37"/>
      <c r="F2" s="37"/>
      <c r="G2" s="37"/>
      <c r="H2" s="37"/>
      <c r="I2" s="37"/>
    </row>
    <row r="3" spans="1:29">
      <c r="A3" s="15" t="s">
        <v>0</v>
      </c>
      <c r="B3" s="1" t="s">
        <v>7</v>
      </c>
    </row>
    <row r="4" spans="1:29" ht="20.25" customHeight="1">
      <c r="A4" s="8" t="s">
        <v>1</v>
      </c>
      <c r="B4" s="8" t="s">
        <v>2</v>
      </c>
      <c r="C4" s="39" t="s">
        <v>3</v>
      </c>
      <c r="D4" s="39"/>
      <c r="E4" s="39"/>
      <c r="F4" s="39"/>
      <c r="G4" s="8" t="s">
        <v>4</v>
      </c>
      <c r="H4" s="8" t="s">
        <v>5</v>
      </c>
      <c r="I4" s="28" t="s">
        <v>6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</row>
    <row r="5" spans="1:29" ht="83.25" customHeight="1">
      <c r="A5" s="27">
        <v>1</v>
      </c>
      <c r="B5" s="27">
        <v>3750</v>
      </c>
      <c r="C5" s="32" t="s">
        <v>59</v>
      </c>
      <c r="D5" s="32"/>
      <c r="E5" s="32"/>
      <c r="F5" s="32"/>
      <c r="G5" s="27">
        <v>3176.25</v>
      </c>
      <c r="H5" s="14" t="s">
        <v>60</v>
      </c>
      <c r="I5" s="28">
        <f>ROUND(B5*G5/1000,0)</f>
        <v>11911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</row>
    <row r="6" spans="1:29" ht="29.25" customHeight="1">
      <c r="A6" s="26">
        <v>2</v>
      </c>
      <c r="B6" s="26">
        <v>1440</v>
      </c>
      <c r="C6" s="32" t="s">
        <v>19</v>
      </c>
      <c r="D6" s="32"/>
      <c r="E6" s="32"/>
      <c r="F6" s="32"/>
      <c r="G6" s="14">
        <v>3327.5</v>
      </c>
      <c r="H6" s="14" t="s">
        <v>9</v>
      </c>
      <c r="I6" s="13">
        <v>47916</v>
      </c>
      <c r="J6" s="29"/>
      <c r="K6" s="29"/>
      <c r="L6" s="29"/>
      <c r="M6" s="29"/>
      <c r="N6" s="29"/>
      <c r="O6" s="29"/>
      <c r="P6" s="29"/>
    </row>
    <row r="7" spans="1:29" ht="45.75" customHeight="1">
      <c r="A7" s="26">
        <v>3</v>
      </c>
      <c r="B7" s="26">
        <v>4448</v>
      </c>
      <c r="C7" s="40" t="s">
        <v>20</v>
      </c>
      <c r="D7" s="40"/>
      <c r="E7" s="40"/>
      <c r="F7" s="40"/>
      <c r="G7" s="14">
        <v>5445</v>
      </c>
      <c r="H7" s="14" t="s">
        <v>9</v>
      </c>
      <c r="I7" s="13">
        <v>242194</v>
      </c>
      <c r="J7" s="16"/>
      <c r="K7" s="16"/>
      <c r="L7" s="16"/>
      <c r="M7" s="16"/>
      <c r="N7" s="16"/>
      <c r="O7" s="16"/>
      <c r="P7" s="16"/>
    </row>
    <row r="8" spans="1:29" ht="30" customHeight="1">
      <c r="A8" s="26">
        <v>4</v>
      </c>
      <c r="B8" s="26">
        <v>8502</v>
      </c>
      <c r="C8" s="32" t="s">
        <v>21</v>
      </c>
      <c r="D8" s="32"/>
      <c r="E8" s="32"/>
      <c r="F8" s="32"/>
      <c r="G8" s="14">
        <v>1225.6300000000001</v>
      </c>
      <c r="H8" s="14" t="s">
        <v>11</v>
      </c>
      <c r="I8" s="13">
        <v>104203</v>
      </c>
      <c r="J8" s="17"/>
      <c r="K8" s="17"/>
      <c r="L8" s="17"/>
      <c r="M8" s="17"/>
      <c r="N8" s="17"/>
      <c r="O8" s="17"/>
      <c r="P8" s="17"/>
    </row>
    <row r="9" spans="1:29" ht="19.5" customHeight="1">
      <c r="A9" s="26">
        <v>5</v>
      </c>
      <c r="B9" s="26">
        <v>17320</v>
      </c>
      <c r="C9" s="32" t="s">
        <v>22</v>
      </c>
      <c r="D9" s="32"/>
      <c r="E9" s="32"/>
      <c r="F9" s="32"/>
      <c r="G9" s="14">
        <v>121</v>
      </c>
      <c r="H9" s="14" t="s">
        <v>11</v>
      </c>
      <c r="I9" s="13">
        <v>20957</v>
      </c>
      <c r="J9" s="17"/>
      <c r="K9" s="17"/>
      <c r="L9" s="17"/>
      <c r="M9" s="17"/>
      <c r="N9" s="17"/>
      <c r="O9" s="17"/>
      <c r="P9" s="17"/>
    </row>
    <row r="10" spans="1:29" ht="34.5" customHeight="1">
      <c r="A10" s="26">
        <v>6</v>
      </c>
      <c r="B10" s="26">
        <v>22</v>
      </c>
      <c r="C10" s="32" t="s">
        <v>23</v>
      </c>
      <c r="D10" s="32"/>
      <c r="E10" s="32"/>
      <c r="F10" s="32"/>
      <c r="G10" s="14">
        <v>142.18</v>
      </c>
      <c r="H10" s="14" t="s">
        <v>44</v>
      </c>
      <c r="I10" s="13">
        <v>3128</v>
      </c>
      <c r="J10" s="17"/>
      <c r="K10" s="17"/>
      <c r="L10" s="17"/>
      <c r="M10" s="17"/>
      <c r="N10" s="17"/>
      <c r="O10" s="17"/>
      <c r="P10" s="17"/>
      <c r="Q10" s="17"/>
    </row>
    <row r="11" spans="1:29" ht="34.5" customHeight="1">
      <c r="A11" s="26">
        <v>7</v>
      </c>
      <c r="B11" s="26">
        <v>30</v>
      </c>
      <c r="C11" s="32" t="s">
        <v>24</v>
      </c>
      <c r="D11" s="32"/>
      <c r="E11" s="32"/>
      <c r="F11" s="32"/>
      <c r="G11" s="14">
        <v>102.85</v>
      </c>
      <c r="H11" s="14" t="s">
        <v>44</v>
      </c>
      <c r="I11" s="13">
        <v>3086</v>
      </c>
      <c r="J11" s="20"/>
      <c r="K11" s="20"/>
      <c r="L11" s="20"/>
      <c r="M11" s="20"/>
      <c r="N11" s="20"/>
      <c r="O11" s="20"/>
      <c r="P11" s="20"/>
      <c r="Q11" s="20"/>
    </row>
    <row r="12" spans="1:29" ht="34.5" customHeight="1">
      <c r="A12" s="26">
        <v>8</v>
      </c>
      <c r="B12" s="26">
        <v>8</v>
      </c>
      <c r="C12" s="32" t="s">
        <v>25</v>
      </c>
      <c r="D12" s="32"/>
      <c r="E12" s="32"/>
      <c r="F12" s="32"/>
      <c r="G12" s="14">
        <v>51.43</v>
      </c>
      <c r="H12" s="14" t="s">
        <v>44</v>
      </c>
      <c r="I12" s="13">
        <v>411</v>
      </c>
      <c r="J12" s="17"/>
      <c r="K12" s="17"/>
      <c r="L12" s="17"/>
      <c r="M12" s="17"/>
      <c r="N12" s="17"/>
      <c r="O12" s="17"/>
      <c r="P12" s="17"/>
      <c r="Q12" s="17"/>
    </row>
    <row r="13" spans="1:29" ht="34.5" customHeight="1">
      <c r="A13" s="26">
        <v>9</v>
      </c>
      <c r="B13" s="26">
        <v>3333</v>
      </c>
      <c r="C13" s="32" t="s">
        <v>26</v>
      </c>
      <c r="D13" s="32"/>
      <c r="E13" s="32"/>
      <c r="F13" s="32"/>
      <c r="G13" s="14">
        <v>9416.2800000000007</v>
      </c>
      <c r="H13" s="14" t="s">
        <v>9</v>
      </c>
      <c r="I13" s="28">
        <f>ROUND(B13*G13/100,0)</f>
        <v>313845</v>
      </c>
      <c r="J13" s="17"/>
      <c r="K13" s="17"/>
      <c r="L13" s="17"/>
      <c r="M13" s="17"/>
      <c r="N13" s="17"/>
      <c r="O13" s="17"/>
      <c r="P13" s="17"/>
      <c r="Q13" s="17"/>
    </row>
    <row r="14" spans="1:29" ht="34.5" customHeight="1">
      <c r="A14" s="26">
        <v>10</v>
      </c>
      <c r="B14" s="26">
        <v>12545</v>
      </c>
      <c r="C14" s="32" t="s">
        <v>27</v>
      </c>
      <c r="D14" s="32"/>
      <c r="E14" s="32"/>
      <c r="F14" s="32"/>
      <c r="G14" s="14">
        <v>1141.25</v>
      </c>
      <c r="H14" s="14" t="s">
        <v>9</v>
      </c>
      <c r="I14" s="13">
        <v>143170</v>
      </c>
      <c r="J14" s="17"/>
      <c r="K14" s="17"/>
      <c r="L14" s="17"/>
      <c r="M14" s="17"/>
      <c r="N14" s="17"/>
      <c r="O14" s="17"/>
      <c r="P14" s="17"/>
    </row>
    <row r="15" spans="1:29" ht="63.75" customHeight="1">
      <c r="A15" s="26">
        <v>11</v>
      </c>
      <c r="B15" s="26">
        <v>853</v>
      </c>
      <c r="C15" s="32" t="s">
        <v>28</v>
      </c>
      <c r="D15" s="32"/>
      <c r="E15" s="32"/>
      <c r="F15" s="32"/>
      <c r="G15" s="14">
        <v>12595</v>
      </c>
      <c r="H15" s="14" t="s">
        <v>9</v>
      </c>
      <c r="I15" s="13">
        <v>107435</v>
      </c>
      <c r="J15" s="17"/>
      <c r="K15" s="17"/>
      <c r="L15" s="17"/>
      <c r="M15" s="17"/>
      <c r="N15" s="17"/>
      <c r="O15" s="17"/>
      <c r="P15" s="17"/>
      <c r="Q15" s="17"/>
    </row>
    <row r="16" spans="1:29" s="19" customFormat="1" ht="134.25" customHeight="1">
      <c r="A16" s="26">
        <v>12</v>
      </c>
      <c r="B16" s="26">
        <v>5282</v>
      </c>
      <c r="C16" s="32" t="s">
        <v>29</v>
      </c>
      <c r="D16" s="32"/>
      <c r="E16" s="32"/>
      <c r="F16" s="32"/>
      <c r="G16" s="14">
        <v>337</v>
      </c>
      <c r="H16" s="14" t="s">
        <v>9</v>
      </c>
      <c r="I16" s="28">
        <f>ROUND(B16*G16,0)</f>
        <v>1780034</v>
      </c>
      <c r="J16" s="18"/>
      <c r="K16" s="18"/>
      <c r="L16" s="18"/>
      <c r="M16" s="18"/>
      <c r="N16" s="18"/>
      <c r="O16" s="18"/>
      <c r="P16" s="18"/>
      <c r="Q16" s="18"/>
    </row>
    <row r="17" spans="1:17" s="19" customFormat="1" ht="72" customHeight="1">
      <c r="A17" s="26">
        <v>13</v>
      </c>
      <c r="B17" s="26">
        <v>268.45999999999998</v>
      </c>
      <c r="C17" s="32" t="s">
        <v>8</v>
      </c>
      <c r="D17" s="32"/>
      <c r="E17" s="32"/>
      <c r="F17" s="32"/>
      <c r="G17" s="14">
        <v>5001.7700000000004</v>
      </c>
      <c r="H17" s="14" t="s">
        <v>10</v>
      </c>
      <c r="I17" s="28">
        <f>ROUND(B17*G17,0)</f>
        <v>1342775</v>
      </c>
      <c r="J17" s="17"/>
      <c r="K17" s="17"/>
      <c r="L17" s="17"/>
      <c r="M17" s="17"/>
      <c r="N17" s="17"/>
      <c r="O17" s="17"/>
      <c r="P17" s="17"/>
      <c r="Q17" s="17"/>
    </row>
    <row r="18" spans="1:17" s="19" customFormat="1" ht="32.25" customHeight="1">
      <c r="A18" s="26">
        <v>14</v>
      </c>
      <c r="B18" s="26">
        <v>2076</v>
      </c>
      <c r="C18" s="32" t="s">
        <v>61</v>
      </c>
      <c r="D18" s="32"/>
      <c r="E18" s="32"/>
      <c r="F18" s="32"/>
      <c r="G18" s="14">
        <v>11948.36</v>
      </c>
      <c r="H18" s="14" t="s">
        <v>9</v>
      </c>
      <c r="I18" s="28">
        <f>ROUND(B18*G18/100,0)</f>
        <v>248048</v>
      </c>
      <c r="J18" s="17"/>
      <c r="K18" s="17"/>
      <c r="L18" s="17"/>
      <c r="M18" s="17"/>
      <c r="N18" s="17"/>
      <c r="O18" s="17"/>
      <c r="P18" s="17"/>
      <c r="Q18" s="17"/>
    </row>
    <row r="19" spans="1:17" ht="34.5" customHeight="1">
      <c r="A19" s="26">
        <v>15</v>
      </c>
      <c r="B19" s="26">
        <v>6140</v>
      </c>
      <c r="C19" s="32" t="s">
        <v>30</v>
      </c>
      <c r="D19" s="32"/>
      <c r="E19" s="32"/>
      <c r="F19" s="32"/>
      <c r="G19" s="14">
        <v>12674.36</v>
      </c>
      <c r="H19" s="14" t="s">
        <v>9</v>
      </c>
      <c r="I19" s="13">
        <v>778206</v>
      </c>
      <c r="J19" s="20"/>
      <c r="K19" s="20"/>
      <c r="L19" s="20"/>
      <c r="M19" s="20"/>
      <c r="N19" s="20"/>
      <c r="O19" s="20"/>
      <c r="P19" s="20"/>
      <c r="Q19" s="20"/>
    </row>
    <row r="20" spans="1:17" ht="34.5" customHeight="1">
      <c r="A20" s="26">
        <v>16</v>
      </c>
      <c r="B20" s="26">
        <v>2025</v>
      </c>
      <c r="C20" s="32" t="s">
        <v>62</v>
      </c>
      <c r="D20" s="32"/>
      <c r="E20" s="32"/>
      <c r="F20" s="32"/>
      <c r="G20" s="31">
        <v>12346.65</v>
      </c>
      <c r="H20" s="14" t="s">
        <v>9</v>
      </c>
      <c r="I20" s="28">
        <f>ROUND(B20*G20/100,0)</f>
        <v>250020</v>
      </c>
      <c r="J20" s="20"/>
      <c r="K20" s="20"/>
      <c r="L20" s="20"/>
      <c r="M20" s="20"/>
      <c r="N20" s="20"/>
      <c r="O20" s="20"/>
      <c r="P20" s="20"/>
      <c r="Q20" s="20"/>
    </row>
    <row r="21" spans="1:17" ht="34.5" customHeight="1">
      <c r="A21" s="26">
        <v>17</v>
      </c>
      <c r="B21" s="26">
        <v>17320</v>
      </c>
      <c r="C21" s="40" t="s">
        <v>31</v>
      </c>
      <c r="D21" s="41"/>
      <c r="E21" s="41"/>
      <c r="F21" s="41"/>
      <c r="G21" s="14">
        <v>660</v>
      </c>
      <c r="H21" s="14" t="s">
        <v>11</v>
      </c>
      <c r="I21" s="13">
        <v>114312</v>
      </c>
      <c r="J21" s="21"/>
      <c r="K21" s="17"/>
      <c r="L21" s="17"/>
      <c r="M21" s="17"/>
      <c r="N21" s="17"/>
      <c r="O21" s="17"/>
      <c r="P21" s="17"/>
    </row>
    <row r="22" spans="1:17" ht="34.5" customHeight="1">
      <c r="A22" s="26">
        <v>18</v>
      </c>
      <c r="B22" s="26">
        <v>25720</v>
      </c>
      <c r="C22" s="32" t="s">
        <v>32</v>
      </c>
      <c r="D22" s="32"/>
      <c r="E22" s="32"/>
      <c r="F22" s="32"/>
      <c r="G22" s="14">
        <v>2206.6</v>
      </c>
      <c r="H22" s="14" t="s">
        <v>11</v>
      </c>
      <c r="I22" s="28">
        <f t="shared" ref="I22:I23" si="0">ROUND(B22*G22/100,0)</f>
        <v>567538</v>
      </c>
      <c r="J22" s="20"/>
      <c r="K22" s="20"/>
      <c r="L22" s="20"/>
      <c r="M22" s="20"/>
      <c r="N22" s="20"/>
      <c r="O22" s="20"/>
      <c r="P22" s="20"/>
      <c r="Q22" s="20"/>
    </row>
    <row r="23" spans="1:17" ht="34.5" customHeight="1">
      <c r="A23" s="26">
        <v>19</v>
      </c>
      <c r="B23" s="26">
        <v>25720</v>
      </c>
      <c r="C23" s="32" t="s">
        <v>33</v>
      </c>
      <c r="D23" s="32"/>
      <c r="E23" s="32"/>
      <c r="F23" s="32"/>
      <c r="G23" s="14">
        <v>2197.52</v>
      </c>
      <c r="H23" s="14" t="s">
        <v>11</v>
      </c>
      <c r="I23" s="28">
        <f t="shared" si="0"/>
        <v>565202</v>
      </c>
      <c r="J23" s="20"/>
      <c r="K23" s="20"/>
      <c r="L23" s="20"/>
      <c r="M23" s="20"/>
      <c r="N23" s="20"/>
      <c r="O23" s="20"/>
      <c r="P23" s="20"/>
      <c r="Q23" s="20"/>
    </row>
    <row r="24" spans="1:17" ht="105.75" customHeight="1">
      <c r="A24" s="26">
        <v>20</v>
      </c>
      <c r="B24" s="26">
        <v>267</v>
      </c>
      <c r="C24" s="35" t="s">
        <v>34</v>
      </c>
      <c r="D24" s="35"/>
      <c r="E24" s="35"/>
      <c r="F24" s="35"/>
      <c r="G24" s="14">
        <v>228.9</v>
      </c>
      <c r="H24" s="14" t="s">
        <v>46</v>
      </c>
      <c r="I24" s="13">
        <v>61116</v>
      </c>
      <c r="J24" s="22"/>
      <c r="K24" s="22"/>
      <c r="L24" s="22"/>
      <c r="M24" s="22"/>
      <c r="N24" s="22"/>
      <c r="O24" s="22"/>
      <c r="P24" s="22"/>
    </row>
    <row r="25" spans="1:17" ht="90" customHeight="1">
      <c r="A25" s="26">
        <v>21</v>
      </c>
      <c r="B25" s="26">
        <v>222</v>
      </c>
      <c r="C25" s="32" t="s">
        <v>35</v>
      </c>
      <c r="D25" s="32"/>
      <c r="E25" s="32"/>
      <c r="F25" s="32"/>
      <c r="G25" s="14">
        <v>902.93</v>
      </c>
      <c r="H25" s="14" t="s">
        <v>45</v>
      </c>
      <c r="I25" s="13">
        <v>200450</v>
      </c>
      <c r="J25" s="20"/>
      <c r="K25" s="20"/>
      <c r="L25" s="20"/>
      <c r="M25" s="20"/>
      <c r="N25" s="20"/>
      <c r="O25" s="20"/>
      <c r="P25" s="20"/>
      <c r="Q25" s="20"/>
    </row>
    <row r="26" spans="1:17" ht="106.5" customHeight="1">
      <c r="A26" s="26">
        <v>22</v>
      </c>
      <c r="B26" s="26">
        <v>161</v>
      </c>
      <c r="C26" s="35" t="s">
        <v>49</v>
      </c>
      <c r="D26" s="35"/>
      <c r="E26" s="35"/>
      <c r="F26" s="35"/>
      <c r="G26" s="14">
        <v>240.5</v>
      </c>
      <c r="H26" s="14" t="s">
        <v>46</v>
      </c>
      <c r="I26" s="13">
        <v>38721</v>
      </c>
      <c r="J26" s="22"/>
      <c r="K26" s="22"/>
      <c r="L26" s="22"/>
      <c r="M26" s="22"/>
      <c r="N26" s="22"/>
      <c r="O26" s="22"/>
      <c r="P26" s="22"/>
    </row>
    <row r="27" spans="1:17" ht="34.5" customHeight="1">
      <c r="A27" s="26">
        <v>23</v>
      </c>
      <c r="B27" s="26">
        <v>1643</v>
      </c>
      <c r="C27" s="40" t="s">
        <v>36</v>
      </c>
      <c r="D27" s="40"/>
      <c r="E27" s="40"/>
      <c r="F27" s="40"/>
      <c r="G27" s="14">
        <v>250.25</v>
      </c>
      <c r="H27" s="14" t="s">
        <v>11</v>
      </c>
      <c r="I27" s="13">
        <v>4112</v>
      </c>
      <c r="J27" s="21"/>
      <c r="K27" s="17"/>
      <c r="L27" s="17"/>
      <c r="M27" s="17"/>
      <c r="N27" s="17"/>
      <c r="O27" s="17"/>
      <c r="P27" s="17"/>
    </row>
    <row r="28" spans="1:17" ht="90" customHeight="1">
      <c r="A28" s="26">
        <v>24</v>
      </c>
      <c r="B28" s="26">
        <v>234</v>
      </c>
      <c r="C28" s="32" t="s">
        <v>37</v>
      </c>
      <c r="D28" s="32"/>
      <c r="E28" s="32"/>
      <c r="F28" s="32"/>
      <c r="G28" s="14">
        <v>194.16</v>
      </c>
      <c r="H28" s="14" t="s">
        <v>11</v>
      </c>
      <c r="I28" s="13">
        <v>45433</v>
      </c>
      <c r="J28" s="20"/>
      <c r="K28" s="20"/>
      <c r="L28" s="20"/>
      <c r="M28" s="20"/>
      <c r="N28" s="20"/>
      <c r="O28" s="20"/>
      <c r="P28" s="20"/>
      <c r="Q28" s="20"/>
    </row>
    <row r="29" spans="1:17" ht="43.5" customHeight="1">
      <c r="A29" s="26">
        <v>25</v>
      </c>
      <c r="B29" s="26">
        <v>166</v>
      </c>
      <c r="C29" s="32" t="s">
        <v>50</v>
      </c>
      <c r="D29" s="32"/>
      <c r="E29" s="32"/>
      <c r="F29" s="32"/>
      <c r="G29" s="14">
        <v>562.98</v>
      </c>
      <c r="H29" s="14" t="s">
        <v>45</v>
      </c>
      <c r="I29" s="13">
        <v>93455</v>
      </c>
      <c r="J29" s="20"/>
      <c r="K29" s="20"/>
      <c r="L29" s="20"/>
      <c r="M29" s="20"/>
      <c r="N29" s="20"/>
      <c r="O29" s="20"/>
      <c r="P29" s="20"/>
    </row>
    <row r="30" spans="1:17" ht="47.25" customHeight="1">
      <c r="A30" s="26">
        <v>26</v>
      </c>
      <c r="B30" s="26">
        <v>401</v>
      </c>
      <c r="C30" s="32" t="s">
        <v>51</v>
      </c>
      <c r="D30" s="32"/>
      <c r="E30" s="32"/>
      <c r="F30" s="32"/>
      <c r="G30" s="14">
        <v>190.72</v>
      </c>
      <c r="H30" s="14" t="s">
        <v>45</v>
      </c>
      <c r="I30" s="13">
        <v>76479</v>
      </c>
      <c r="J30" s="20"/>
      <c r="K30" s="20"/>
      <c r="L30" s="20"/>
      <c r="M30" s="20"/>
      <c r="N30" s="20"/>
      <c r="O30" s="20"/>
      <c r="P30" s="20"/>
    </row>
    <row r="31" spans="1:17" ht="117.75" customHeight="1">
      <c r="A31" s="26">
        <v>27</v>
      </c>
      <c r="B31" s="26">
        <v>10032</v>
      </c>
      <c r="C31" s="36" t="s">
        <v>47</v>
      </c>
      <c r="D31" s="36"/>
      <c r="E31" s="36"/>
      <c r="F31" s="36"/>
      <c r="G31" s="14">
        <v>3444.38</v>
      </c>
      <c r="H31" s="14" t="s">
        <v>48</v>
      </c>
      <c r="I31" s="13">
        <v>345540</v>
      </c>
      <c r="J31" s="25"/>
      <c r="K31" s="25"/>
      <c r="L31" s="25"/>
      <c r="M31" s="25"/>
      <c r="N31" s="25"/>
      <c r="O31" s="25"/>
      <c r="P31" s="25"/>
      <c r="Q31" s="25"/>
    </row>
    <row r="32" spans="1:17" ht="74.25" customHeight="1">
      <c r="A32" s="26">
        <v>28</v>
      </c>
      <c r="B32" s="26">
        <v>7288</v>
      </c>
      <c r="C32" s="32" t="s">
        <v>38</v>
      </c>
      <c r="D32" s="32"/>
      <c r="E32" s="32"/>
      <c r="F32" s="32"/>
      <c r="G32" s="14">
        <v>2567.9499999999998</v>
      </c>
      <c r="H32" s="14" t="s">
        <v>48</v>
      </c>
      <c r="I32" s="13">
        <v>187152</v>
      </c>
      <c r="J32" s="20"/>
      <c r="K32" s="20"/>
      <c r="L32" s="20"/>
      <c r="M32" s="20"/>
      <c r="N32" s="20"/>
      <c r="O32" s="20"/>
      <c r="P32" s="20"/>
      <c r="Q32" s="20"/>
    </row>
    <row r="33" spans="1:17" ht="45" customHeight="1">
      <c r="A33" s="26">
        <v>29</v>
      </c>
      <c r="B33" s="26">
        <v>1726</v>
      </c>
      <c r="C33" s="32" t="s">
        <v>39</v>
      </c>
      <c r="D33" s="32"/>
      <c r="E33" s="32"/>
      <c r="F33" s="32"/>
      <c r="G33" s="14">
        <v>1160.06</v>
      </c>
      <c r="H33" s="14" t="s">
        <v>48</v>
      </c>
      <c r="I33" s="13">
        <v>20023</v>
      </c>
      <c r="J33" s="20"/>
      <c r="K33" s="20"/>
      <c r="L33" s="20"/>
      <c r="M33" s="20"/>
      <c r="N33" s="20"/>
      <c r="O33" s="20"/>
      <c r="P33" s="20"/>
      <c r="Q33" s="20"/>
    </row>
    <row r="34" spans="1:17" ht="46.5" customHeight="1">
      <c r="A34" s="26">
        <v>30</v>
      </c>
      <c r="B34" s="26">
        <v>8471</v>
      </c>
      <c r="C34" s="42" t="s">
        <v>16</v>
      </c>
      <c r="D34" s="42"/>
      <c r="E34" s="42"/>
      <c r="F34" s="42"/>
      <c r="G34" s="14">
        <v>3275.5</v>
      </c>
      <c r="H34" s="14" t="s">
        <v>48</v>
      </c>
      <c r="I34" s="13">
        <v>277468</v>
      </c>
      <c r="J34" s="24"/>
      <c r="K34" s="24"/>
      <c r="L34" s="24"/>
      <c r="M34" s="24"/>
      <c r="N34" s="24"/>
      <c r="O34" s="24"/>
      <c r="P34" s="24"/>
      <c r="Q34" s="20"/>
    </row>
    <row r="35" spans="1:17" ht="45.75" customHeight="1">
      <c r="A35" s="26">
        <v>31</v>
      </c>
      <c r="B35" s="26">
        <v>530</v>
      </c>
      <c r="C35" s="32" t="s">
        <v>40</v>
      </c>
      <c r="D35" s="32"/>
      <c r="E35" s="32"/>
      <c r="F35" s="32"/>
      <c r="G35" s="14">
        <v>2116.41</v>
      </c>
      <c r="H35" s="14" t="s">
        <v>48</v>
      </c>
      <c r="I35" s="13">
        <v>11217</v>
      </c>
      <c r="J35" s="20"/>
      <c r="K35" s="20"/>
      <c r="L35" s="20"/>
      <c r="M35" s="20"/>
      <c r="N35" s="20"/>
      <c r="O35" s="20"/>
      <c r="P35" s="20"/>
      <c r="Q35" s="20"/>
    </row>
    <row r="36" spans="1:17" ht="17.25" customHeight="1">
      <c r="A36" s="26">
        <v>32</v>
      </c>
      <c r="B36" s="26">
        <v>6390</v>
      </c>
      <c r="C36" s="43" t="s">
        <v>41</v>
      </c>
      <c r="D36" s="44"/>
      <c r="E36" s="44"/>
      <c r="F36" s="45"/>
      <c r="G36" s="14">
        <v>54.7</v>
      </c>
      <c r="H36" s="14" t="s">
        <v>45</v>
      </c>
      <c r="I36" s="13">
        <v>349533</v>
      </c>
      <c r="J36" s="23"/>
      <c r="K36" s="23"/>
      <c r="L36" s="23"/>
      <c r="M36" s="23"/>
      <c r="N36" s="23"/>
      <c r="O36" s="23"/>
      <c r="P36" s="23"/>
      <c r="Q36" s="20"/>
    </row>
    <row r="37" spans="1:17" ht="44.25" customHeight="1">
      <c r="A37" s="26">
        <v>33</v>
      </c>
      <c r="B37" s="26">
        <v>384</v>
      </c>
      <c r="C37" s="32" t="s">
        <v>52</v>
      </c>
      <c r="D37" s="32"/>
      <c r="E37" s="32"/>
      <c r="F37" s="32"/>
      <c r="G37" s="14">
        <v>25293.42</v>
      </c>
      <c r="H37" s="14" t="s">
        <v>11</v>
      </c>
      <c r="I37" s="13">
        <v>97127</v>
      </c>
      <c r="J37" s="20"/>
      <c r="K37" s="20"/>
      <c r="L37" s="20"/>
      <c r="M37" s="20"/>
      <c r="N37" s="20"/>
      <c r="O37" s="20"/>
      <c r="P37" s="20"/>
      <c r="Q37" s="20"/>
    </row>
    <row r="38" spans="1:17" ht="46.5" customHeight="1">
      <c r="A38" s="26">
        <v>34</v>
      </c>
      <c r="B38" s="26">
        <v>733</v>
      </c>
      <c r="C38" s="32" t="s">
        <v>42</v>
      </c>
      <c r="D38" s="32"/>
      <c r="E38" s="32"/>
      <c r="F38" s="32"/>
      <c r="G38" s="14">
        <v>1270.83</v>
      </c>
      <c r="H38" s="14" t="s">
        <v>11</v>
      </c>
      <c r="I38" s="13">
        <v>9315</v>
      </c>
      <c r="J38" s="20"/>
      <c r="K38" s="20"/>
      <c r="L38" s="20"/>
      <c r="M38" s="20"/>
      <c r="N38" s="20"/>
      <c r="O38" s="20"/>
      <c r="P38" s="20"/>
      <c r="Q38" s="20"/>
    </row>
    <row r="39" spans="1:17" ht="29.25" customHeight="1">
      <c r="A39" s="26">
        <v>35</v>
      </c>
      <c r="B39" s="26">
        <v>5166</v>
      </c>
      <c r="C39" s="32" t="s">
        <v>53</v>
      </c>
      <c r="D39" s="32"/>
      <c r="E39" s="32"/>
      <c r="F39" s="32"/>
      <c r="G39" s="14">
        <v>442.75</v>
      </c>
      <c r="H39" s="14" t="s">
        <v>11</v>
      </c>
      <c r="I39" s="13">
        <v>22872</v>
      </c>
      <c r="J39" s="20"/>
      <c r="K39" s="20"/>
      <c r="L39" s="20"/>
      <c r="M39" s="20"/>
      <c r="N39" s="20"/>
      <c r="O39" s="20"/>
      <c r="P39" s="20"/>
      <c r="Q39" s="20"/>
    </row>
    <row r="40" spans="1:17" ht="21" customHeight="1">
      <c r="A40" s="26">
        <v>36</v>
      </c>
      <c r="B40" s="26">
        <v>5166</v>
      </c>
      <c r="C40" s="32" t="s">
        <v>43</v>
      </c>
      <c r="D40" s="32"/>
      <c r="E40" s="32"/>
      <c r="F40" s="32"/>
      <c r="G40" s="14">
        <v>1079.6500000000001</v>
      </c>
      <c r="H40" s="14" t="s">
        <v>11</v>
      </c>
      <c r="I40" s="13">
        <v>55775</v>
      </c>
      <c r="J40" s="20"/>
      <c r="K40" s="20"/>
      <c r="L40" s="20"/>
      <c r="M40" s="20"/>
      <c r="N40" s="20"/>
      <c r="O40" s="20"/>
      <c r="P40" s="20"/>
      <c r="Q40" s="20"/>
    </row>
    <row r="41" spans="1:17" ht="15.75" thickBot="1">
      <c r="A41" s="3"/>
      <c r="B41" s="12"/>
      <c r="C41" s="3"/>
      <c r="D41" s="3"/>
      <c r="E41" s="3"/>
      <c r="F41" s="3"/>
      <c r="G41" s="9"/>
      <c r="H41" s="9"/>
      <c r="I41" s="10"/>
    </row>
    <row r="42" spans="1:17" ht="15.75">
      <c r="A42" s="3"/>
      <c r="B42" s="12"/>
      <c r="C42" s="3"/>
      <c r="D42" s="3"/>
      <c r="E42" s="3"/>
      <c r="F42" s="3"/>
      <c r="G42" s="11" t="s">
        <v>12</v>
      </c>
      <c r="H42" s="34">
        <f>SUM(I5:I40)</f>
        <v>8540179</v>
      </c>
      <c r="I42" s="34"/>
    </row>
    <row r="44" spans="1:17">
      <c r="A44" s="33" t="s">
        <v>14</v>
      </c>
      <c r="B44" s="33"/>
      <c r="C44" s="33"/>
      <c r="D44" s="33"/>
      <c r="E44" s="33"/>
      <c r="F44" s="33"/>
      <c r="G44" s="33"/>
      <c r="H44" s="33"/>
      <c r="I44" s="33"/>
    </row>
    <row r="45" spans="1:17" ht="10.5" customHeight="1">
      <c r="A45" s="4"/>
      <c r="B45" s="4"/>
      <c r="C45" s="4"/>
      <c r="D45" s="7"/>
      <c r="E45" s="4"/>
      <c r="F45" s="33" t="s">
        <v>15</v>
      </c>
      <c r="G45" s="33"/>
      <c r="H45" s="33"/>
      <c r="I45" s="33"/>
    </row>
    <row r="46" spans="1:17" ht="20.25" customHeight="1">
      <c r="A46" s="2" t="s">
        <v>18</v>
      </c>
      <c r="B46" s="2"/>
      <c r="C46" s="2"/>
      <c r="D46" s="2"/>
      <c r="E46" s="3"/>
      <c r="F46" s="3"/>
      <c r="G46" s="7"/>
      <c r="H46" s="7"/>
      <c r="I46" s="7"/>
    </row>
    <row r="47" spans="1:17" ht="23.25" customHeight="1">
      <c r="A47" s="3" t="s">
        <v>17</v>
      </c>
      <c r="B47" s="3"/>
      <c r="C47" s="3"/>
      <c r="D47" s="3"/>
      <c r="E47" s="3"/>
      <c r="F47" s="3"/>
      <c r="G47" s="7"/>
      <c r="H47" s="7"/>
      <c r="I47" s="7"/>
    </row>
    <row r="48" spans="1:17" ht="17.25" customHeight="1">
      <c r="A48" s="3"/>
      <c r="B48" s="3"/>
      <c r="C48" s="3"/>
      <c r="D48" s="3"/>
      <c r="E48" s="3"/>
      <c r="F48" s="3"/>
      <c r="G48" s="7"/>
      <c r="H48" s="7"/>
      <c r="I48" s="7"/>
    </row>
    <row r="49" spans="1:9" ht="17.25" customHeight="1">
      <c r="A49" s="3"/>
      <c r="B49" s="3"/>
      <c r="C49" s="3"/>
      <c r="D49" s="3"/>
      <c r="E49" s="3"/>
      <c r="F49" s="3"/>
      <c r="G49" s="7"/>
      <c r="H49" s="7"/>
      <c r="I49" s="7"/>
    </row>
    <row r="50" spans="1:9" ht="15.75">
      <c r="A50" s="4"/>
      <c r="B50" s="4"/>
      <c r="C50" s="4"/>
      <c r="D50" s="4"/>
      <c r="E50" s="4"/>
      <c r="F50" s="4"/>
      <c r="G50" s="7"/>
      <c r="H50" s="7"/>
      <c r="I50" s="7"/>
    </row>
    <row r="51" spans="1:9" ht="15.75">
      <c r="A51" s="4"/>
      <c r="B51" s="5" t="s">
        <v>13</v>
      </c>
      <c r="C51" s="4"/>
      <c r="E51" s="4"/>
      <c r="F51" s="4"/>
      <c r="G51" s="6" t="s">
        <v>54</v>
      </c>
    </row>
    <row r="52" spans="1:9" ht="15.75">
      <c r="A52" s="4"/>
      <c r="B52" s="4"/>
      <c r="C52" s="4"/>
      <c r="E52" s="4"/>
      <c r="F52" s="4"/>
      <c r="G52" s="5" t="s">
        <v>55</v>
      </c>
    </row>
    <row r="53" spans="1:9" ht="15.75">
      <c r="A53" s="4"/>
      <c r="B53" s="4"/>
      <c r="C53" s="4"/>
      <c r="E53" s="4"/>
      <c r="F53" s="4"/>
      <c r="G53" s="6" t="s">
        <v>56</v>
      </c>
    </row>
    <row r="54" spans="1:9">
      <c r="A54" s="3"/>
      <c r="B54" s="3"/>
      <c r="C54" s="3"/>
      <c r="D54" s="3"/>
      <c r="E54" s="3"/>
      <c r="F54" s="3"/>
    </row>
  </sheetData>
  <mergeCells count="42">
    <mergeCell ref="C40:F40"/>
    <mergeCell ref="C34:F34"/>
    <mergeCell ref="C35:F35"/>
    <mergeCell ref="C36:F36"/>
    <mergeCell ref="C37:F37"/>
    <mergeCell ref="C25:F25"/>
    <mergeCell ref="C26:F26"/>
    <mergeCell ref="C27:F27"/>
    <mergeCell ref="C38:F38"/>
    <mergeCell ref="C39:F39"/>
    <mergeCell ref="A2:I2"/>
    <mergeCell ref="A1:I1"/>
    <mergeCell ref="C4:F4"/>
    <mergeCell ref="C19:F19"/>
    <mergeCell ref="C21:F21"/>
    <mergeCell ref="C9:F9"/>
    <mergeCell ref="C10:F10"/>
    <mergeCell ref="C11:F11"/>
    <mergeCell ref="C6:F6"/>
    <mergeCell ref="C7:F7"/>
    <mergeCell ref="C8:F8"/>
    <mergeCell ref="C15:F15"/>
    <mergeCell ref="C16:F16"/>
    <mergeCell ref="C17:F17"/>
    <mergeCell ref="C12:F12"/>
    <mergeCell ref="C13:F13"/>
    <mergeCell ref="C5:F5"/>
    <mergeCell ref="C18:F18"/>
    <mergeCell ref="C20:F20"/>
    <mergeCell ref="F45:I45"/>
    <mergeCell ref="A44:I44"/>
    <mergeCell ref="H42:I42"/>
    <mergeCell ref="C22:F22"/>
    <mergeCell ref="C23:F23"/>
    <mergeCell ref="C24:F24"/>
    <mergeCell ref="C32:F32"/>
    <mergeCell ref="C33:F33"/>
    <mergeCell ref="C31:F31"/>
    <mergeCell ref="C14:F14"/>
    <mergeCell ref="C28:F28"/>
    <mergeCell ref="C29:F29"/>
    <mergeCell ref="C30:F30"/>
  </mergeCells>
  <pageMargins left="0.45" right="0.45" top="0.75" bottom="0" header="0.3" footer="0.3"/>
  <pageSetup paperSize="9" orientation="portrait" r:id="rId1"/>
  <headerFooter>
    <oddHeader>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I_S Mobile</cp:lastModifiedBy>
  <cp:lastPrinted>2017-08-28T12:15:33Z</cp:lastPrinted>
  <dcterms:created xsi:type="dcterms:W3CDTF">2016-03-16T06:00:08Z</dcterms:created>
  <dcterms:modified xsi:type="dcterms:W3CDTF">2017-08-28T12:25:58Z</dcterms:modified>
</cp:coreProperties>
</file>