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84"/>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<sst xmlns="http://schemas.openxmlformats.org/spreadsheetml/2006/main" count="161" uniqueCount="64">
  <si>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</si>
  <si>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</si>
  <si>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</si>
  <si>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</si>
  <si>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</si>
  <si>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</si>
  <si>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</si>
  <si>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</si>
  <si>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</si>
  <si>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</si>
  <si>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</si>
  <si>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</si>
  <si>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</si>
  <si>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</si>
  <si>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</si>
  <si>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</si>
  <si>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</si>
  <si>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</si>
  <si>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</si>
  <si>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</si>
  <si>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</si>
  <si>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</si>
  <si>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</si>
  <si>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</si>
  <si>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</si>
  <si>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</si>
  <si>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</si>
  <si>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</si>
  <si>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</si>
  <si>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</si>
  <si>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</si>
  <si>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</si>
  <si>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</si>
  <si>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</si>
  <si>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</si>
  <si>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</si>
  <si>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</si>
  <si>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</si>
  <si>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</si>
  <si>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</si>
  <si>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</si>
  <si>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</si>
  <si>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</si>
  <si>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</si>
  <si>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</si>
  <si>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</si>
  <si>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</si>
  <si>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</si>
  <si>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</si>
  <si>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</si>
  <si>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</si>
  <si>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</si>
  <si>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</si>
  <si>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</si>
  <si>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</si>
  <si>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</si>
  <si>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</si>
  <si>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</si>
  <si>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</si>
  <si>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</si>
  <si>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</si>
  <si>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</si>
  <si>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</si>
  <si>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Kath Madi to Abdul Haq Peerzado House Via Mohammad Nawaz Marfani upto Begari Wah At Dastageer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</si>
</sst>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21.5"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1537426.2943</v>
      </c>
      <c r="D10" s="33" t="s">
        <v>47</v>
      </c>
      <c r="E10" s="33">
        <f>SUM(C10:D10)</f>
        <v>1537426.2943</v>
      </c>
    </row>
    <row r="11" spans="1:5" ht="31.5" customHeight="1">
      <c r="A11" s="11" t="s">
        <v>53</v>
      </c>
      <c r="B11" s="12" t="str">
        <f>'Schedule B'!B89</f>
        <v>PROVIDING PAVING BLOCKS</v>
      </c>
      <c r="C11" s="33">
        <f>'Schedule B'!C90:D90</f>
        <v>2801410.7190749999</v>
      </c>
      <c r="D11" s="33" t="s">
        <v>47</v>
      </c>
      <c r="E11" s="33">
        <f>SUM(C11:D11)</f>
        <v>2801410.7190749999</v>
      </c>
    </row>
    <row r="12" spans="1:5" ht="31.5" customHeight="1">
      <c r="A12" s="61" t="s">
        <v>25</v>
      </c>
      <c r="B12" s="62"/>
      <c r="C12" s="39">
        <f>SUM(C10:C11)</f>
        <v>4338837.0133750001</v>
      </c>
      <c r="D12" s="39">
        <f>SUM(D10:D11)</f>
        <v>0</v>
      </c>
      <c r="E12" s="39">
        <f>SUM(E10:E11)</f>
        <v>4338837.0133750001</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71"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Kath Madi to Abdul Haq Peerzado House Via Mohammad Nawaz Marfani upto Begari Wah At Dastageer Colony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6190</v>
      </c>
      <c r="D16" s="7" t="s">
        <v>2</v>
      </c>
      <c r="E16" s="7" t="s">
        <v>32</v>
      </c>
      <c r="F16" s="8">
        <v>3176.25</v>
      </c>
      <c r="G16" s="4" t="s">
        <v>11</v>
      </c>
      <c r="H16" s="19" t="s">
        <v>1</v>
      </c>
      <c r="I16" s="9">
        <f>SUM(C16*F16/1000)</f>
        <v>19660.987499999999</v>
      </c>
    </row>
    <row r="17" spans="1:9" ht="68.25" customHeight="1">
      <c r="A17" s="4">
        <v>2</v>
      </c>
      <c r="B17" s="5" t="s">
        <v>34</v>
      </c>
      <c r="C17" s="6">
        <v>1435</v>
      </c>
      <c r="D17" s="7" t="s">
        <v>2</v>
      </c>
      <c r="E17" s="7" t="s">
        <v>32</v>
      </c>
      <c r="F17" s="8">
        <v>11288.75</v>
      </c>
      <c r="G17" s="4" t="s">
        <v>14</v>
      </c>
      <c r="H17" s="19" t="s">
        <v>1</v>
      </c>
      <c r="I17" s="9">
        <f>SUM(C17*F17/100)</f>
        <v>161993.5625</v>
      </c>
    </row>
    <row r="18" spans="1:9" ht="24" customHeight="1">
      <c r="A18" s="4"/>
      <c r="B18" s="22" t="s">
        <v>35</v>
      </c>
      <c r="C18" s="23">
        <v>77</v>
      </c>
      <c r="D18" s="24" t="s">
        <v>2</v>
      </c>
      <c r="E18" s="24" t="s">
        <v>32</v>
      </c>
      <c r="F18" s="25">
        <v>14429.25</v>
      </c>
      <c r="G18" s="26" t="s">
        <v>14</v>
      </c>
      <c r="H18" s="27" t="s">
        <v>1</v>
      </c>
      <c r="I18" s="28">
        <f>SUM(C18*F18/100)</f>
        <v>11110.522499999999</v>
      </c>
    </row>
    <row r="19" spans="1:9" ht="109.5" customHeight="1">
      <c r="A19" s="4">
        <v>3</v>
      </c>
      <c r="B19" s="5" t="s">
        <v>36</v>
      </c>
      <c r="C19" s="6"/>
      <c r="D19" s="7"/>
      <c r="E19" s="7"/>
      <c r="F19" s="8"/>
      <c r="G19" s="4"/>
      <c r="H19" s="19"/>
      <c r="I19" s="9"/>
    </row>
    <row r="20" spans="1:9" ht="17.25" customHeight="1">
      <c r="A20" s="4"/>
      <c r="B20" s="20" t="s">
        <v>37</v>
      </c>
      <c r="C20" s="6">
        <v>2000</v>
      </c>
      <c r="D20" s="7" t="s">
        <v>5</v>
      </c>
      <c r="E20" s="7" t="s">
        <v>32</v>
      </c>
      <c r="F20" s="8">
        <v>94</v>
      </c>
      <c r="G20" s="4" t="s">
        <v>7</v>
      </c>
      <c r="H20" s="19" t="s">
        <v>1</v>
      </c>
      <c r="I20" s="9">
        <f>SUM(C20*F20)</f>
        <v>188000</v>
      </c>
    </row>
    <row r="21" spans="1:9" ht="17.25" customHeight="1">
      <c r="A21" s="4"/>
      <c r="B21" s="20" t="s">
        <v>38</v>
      </c>
      <c r="C21" s="6">
        <v>300</v>
      </c>
      <c r="D21" s="7" t="s">
        <v>2</v>
      </c>
      <c r="E21" s="7" t="s">
        <v>32</v>
      </c>
      <c r="F21" s="8">
        <v>174</v>
      </c>
      <c r="G21" s="4" t="s">
        <v>7</v>
      </c>
      <c r="H21" s="19" t="s">
        <v>1</v>
      </c>
      <c r="I21" s="9">
        <f>SUM(C21*F21)</f>
        <v>52200</v>
      </c>
    </row>
    <row r="22" spans="1:9" ht="46.5" customHeight="1">
      <c r="A22" s="4">
        <v>4</v>
      </c>
      <c r="B22" s="5" t="s">
        <v>31</v>
      </c>
      <c r="C22" s="6">
        <v>4100.5</v>
      </c>
      <c r="D22" s="7" t="s">
        <v>2</v>
      </c>
      <c r="E22" s="7" t="s">
        <v>32</v>
      </c>
      <c r="F22" s="8">
        <v>11948.36</v>
      </c>
      <c r="G22" s="4" t="s">
        <v>14</v>
      </c>
      <c r="H22" s="19" t="s">
        <v>1</v>
      </c>
      <c r="I22" s="9">
        <f>SUM(C22*F22/100)</f>
        <v>489942.50179999997</v>
      </c>
    </row>
    <row r="23" spans="1:9" ht="33.75" customHeight="1">
      <c r="A23" s="4">
        <v>5</v>
      </c>
      <c r="B23" s="5" t="s">
        <v>8</v>
      </c>
      <c r="C23" s="6">
        <v>4360</v>
      </c>
      <c r="D23" s="7" t="s">
        <v>12</v>
      </c>
      <c r="E23" s="7" t="s">
        <v>32</v>
      </c>
      <c r="F23" s="8">
        <v>2283.9299999999998</v>
      </c>
      <c r="G23" s="4" t="s">
        <v>13</v>
      </c>
      <c r="H23" s="19" t="s">
        <v>1</v>
      </c>
      <c r="I23" s="9">
        <f>SUM(C23*F23/100)</f>
        <v>99579.347999999984</v>
      </c>
    </row>
    <row r="24" spans="1:9" ht="151.5" customHeight="1">
      <c r="A24" s="4">
        <v>6</v>
      </c>
      <c r="B24" s="18" t="s">
        <v>9</v>
      </c>
      <c r="C24" s="6">
        <v>998.75</v>
      </c>
      <c r="D24" s="7" t="s">
        <v>2</v>
      </c>
      <c r="E24" s="7" t="s">
        <v>32</v>
      </c>
      <c r="F24" s="8">
        <v>337</v>
      </c>
      <c r="G24" s="4" t="s">
        <v>6</v>
      </c>
      <c r="H24" s="19" t="s">
        <v>1</v>
      </c>
      <c r="I24" s="9">
        <f>SUM(C24*F24)</f>
        <v>336578.75</v>
      </c>
    </row>
    <row r="25" spans="1:9" ht="81" customHeight="1">
      <c r="A25" s="4">
        <v>7</v>
      </c>
      <c r="B25" s="5" t="s">
        <v>10</v>
      </c>
      <c r="C25" s="6">
        <v>35.659999999999997</v>
      </c>
      <c r="D25" s="7" t="s">
        <v>3</v>
      </c>
      <c r="E25" s="7" t="s">
        <v>32</v>
      </c>
      <c r="F25" s="8">
        <v>5001.7</v>
      </c>
      <c r="G25" s="4" t="s">
        <v>4</v>
      </c>
      <c r="H25" s="19" t="s">
        <v>1</v>
      </c>
      <c r="I25" s="9">
        <f>SUM(C25*F25)</f>
        <v>178360.62199999997</v>
      </c>
    </row>
    <row r="26" spans="1:9" ht="15">
      <c r="A26" s="4"/>
      <c r="B26" s="10"/>
      <c r="C26" s="6"/>
      <c r="D26" s="7"/>
      <c r="E26" s="7"/>
      <c r="F26" s="8"/>
      <c r="G26" s="30" t="s">
        <v>0</v>
      </c>
      <c r="H26" s="31" t="s">
        <v>1</v>
      </c>
      <c r="I26" s="32">
        <f>SUM(I16:I25)</f>
        <v>1537426.2943</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1537426.2943</v>
      </c>
      <c r="D29" s="65"/>
      <c r="E29" s="65">
        <v>0</v>
      </c>
      <c r="F29" s="65"/>
      <c r="G29" s="65">
        <f>SUM(C29:F29)</f>
        <v>1537426.2943</v>
      </c>
      <c r="H29" s="65"/>
      <c r="I29" s="65"/>
    </row>
    <row r="30" spans="1:9" ht="20.25" customHeight="1">
      <c r="A30" s="11"/>
      <c r="B30" s="13" t="s">
        <v>25</v>
      </c>
      <c r="C30" s="71">
        <f>SUM(C29:D29)</f>
        <v>1537426.2943</v>
      </c>
      <c r="D30" s="71"/>
      <c r="E30" s="71">
        <f>SUM(E29:F29)</f>
        <v>0</v>
      </c>
      <c r="F30" s="71"/>
      <c r="G30" s="71">
        <f>SUM(C30:F30)</f>
        <v>1537426.2943</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13964.75</v>
      </c>
      <c r="D81" s="7" t="s">
        <v>2</v>
      </c>
      <c r="E81" s="7" t="s">
        <v>32</v>
      </c>
      <c r="F81" s="8">
        <v>2117.5</v>
      </c>
      <c r="G81" s="4" t="s">
        <v>11</v>
      </c>
      <c r="H81" s="19" t="s">
        <v>1</v>
      </c>
      <c r="I81" s="9">
        <f>SUM(C81*F81/1000)</f>
        <v>29570.358124999999</v>
      </c>
    </row>
    <row r="82" spans="1:9" ht="67.5" customHeight="1">
      <c r="A82" s="4">
        <v>2</v>
      </c>
      <c r="B82" s="21" t="s">
        <v>40</v>
      </c>
      <c r="C82" s="6">
        <v>20154.75</v>
      </c>
      <c r="D82" s="7" t="s">
        <v>2</v>
      </c>
      <c r="E82" s="7" t="s">
        <v>32</v>
      </c>
      <c r="F82" s="8">
        <v>263</v>
      </c>
      <c r="G82" s="4" t="s">
        <v>11</v>
      </c>
      <c r="H82" s="19" t="s">
        <v>1</v>
      </c>
      <c r="I82" s="9">
        <f>SUM(C82*F82/1000)</f>
        <v>5300.6992499999997</v>
      </c>
    </row>
    <row r="83" spans="1:9" ht="28.5" customHeight="1">
      <c r="A83" s="4">
        <v>3</v>
      </c>
      <c r="B83" s="21" t="s">
        <v>59</v>
      </c>
      <c r="C83" s="6">
        <f>C81</f>
        <v>13964.75</v>
      </c>
      <c r="D83" s="7" t="s">
        <v>2</v>
      </c>
      <c r="E83" s="7" t="s">
        <v>32</v>
      </c>
      <c r="F83" s="8">
        <v>502.52</v>
      </c>
      <c r="G83" s="4" t="s">
        <v>14</v>
      </c>
      <c r="H83" s="19" t="s">
        <v>1</v>
      </c>
      <c r="I83" s="9">
        <f>SUM(C83*F83/100)</f>
        <v>70175.661699999997</v>
      </c>
    </row>
    <row r="84" spans="1:9" ht="28.5" customHeight="1">
      <c r="A84" s="4">
        <v>4</v>
      </c>
      <c r="B84" s="5" t="s">
        <v>62</v>
      </c>
      <c r="C84" s="6">
        <v>3300</v>
      </c>
      <c r="D84" s="7" t="s">
        <v>12</v>
      </c>
      <c r="E84" s="7" t="s">
        <v>32</v>
      </c>
      <c r="F84" s="8">
        <v>1800</v>
      </c>
      <c r="G84" s="4" t="s">
        <v>13</v>
      </c>
      <c r="H84" s="19" t="s">
        <v>1</v>
      </c>
      <c r="I84" s="9">
        <f>SUM(C84*F84/100)</f>
        <v>59400</v>
      </c>
    </row>
    <row r="85" spans="1:9" ht="104.25" customHeight="1">
      <c r="A85" s="4">
        <v>5</v>
      </c>
      <c r="B85" s="5" t="s">
        <v>61</v>
      </c>
      <c r="C85" s="6">
        <v>13200</v>
      </c>
      <c r="D85" s="7" t="s">
        <v>12</v>
      </c>
      <c r="E85" s="7" t="s">
        <v>32</v>
      </c>
      <c r="F85" s="8">
        <v>199.77</v>
      </c>
      <c r="G85" s="4" t="s">
        <v>58</v>
      </c>
      <c r="H85" s="19" t="s">
        <v>1</v>
      </c>
      <c r="I85" s="9">
        <f>SUM(C85*F85)</f>
        <v>2636964</v>
      </c>
    </row>
    <row r="86" spans="1:9" ht="15">
      <c r="A86" s="4"/>
      <c r="B86" s="5"/>
      <c r="C86" s="6"/>
      <c r="D86" s="7"/>
      <c r="E86" s="7"/>
      <c r="F86" s="8"/>
      <c r="G86" s="30" t="s">
        <v>0</v>
      </c>
      <c r="H86" s="31" t="s">
        <v>1</v>
      </c>
      <c r="I86" s="32">
        <f>SUM(I81:I85)</f>
        <v>2801410.7190749999</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2801410.7190749999</v>
      </c>
      <c r="D89" s="65"/>
      <c r="E89" s="65">
        <v>0</v>
      </c>
      <c r="F89" s="65"/>
      <c r="G89" s="65">
        <f>SUM(C89:F89)</f>
        <v>2801410.7190749999</v>
      </c>
      <c r="H89" s="65"/>
      <c r="I89" s="65"/>
    </row>
    <row r="90" spans="1:9" ht="21" customHeight="1">
      <c r="A90" s="11"/>
      <c r="B90" s="13" t="s">
        <v>25</v>
      </c>
      <c r="C90" s="71">
        <f>SUM(C89:D89)</f>
        <v>2801410.7190749999</v>
      </c>
      <c r="D90" s="71"/>
      <c r="E90" s="71">
        <f>SUM(E89:F89)</f>
        <v>0</v>
      </c>
      <c r="F90" s="71"/>
      <c r="G90" s="71">
        <f>SUM(C90:F90)</f>
        <v>2801410.7190749999</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2017-08-26T11:07:14Z</cp:lastPrinted>
  <dcterms:created xsi:type="dcterms:W3CDTF">2008-06-19T18:15:50Z</dcterms:created>
  <dcterms:modified xsi:type="dcterms:W3CDTF">2017-08-26T11:22:40Z</dcterms:modified>
</cp:coreProperties>
</file>