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345" windowHeight="4635"/>
  </bookViews>
  <sheets>
    <sheet name="Estimate R.work Hostel 03" sheetId="51" r:id="rId1"/>
    <sheet name="Sheet1" sheetId="52" r:id="rId2"/>
  </sheets>
  <calcPr calcId="124519"/>
</workbook>
</file>

<file path=xl/calcChain.xml><?xml version="1.0" encoding="utf-8"?>
<calcChain xmlns="http://schemas.openxmlformats.org/spreadsheetml/2006/main">
  <c r="F36" i="52"/>
  <c r="F35"/>
  <c r="F34"/>
  <c r="F33"/>
  <c r="F32"/>
  <c r="F31"/>
  <c r="F30"/>
  <c r="F29"/>
  <c r="F28"/>
  <c r="F27"/>
  <c r="F24"/>
  <c r="F23"/>
  <c r="F22"/>
  <c r="F21"/>
  <c r="F20"/>
  <c r="F19"/>
  <c r="F18"/>
  <c r="F17"/>
  <c r="F16"/>
  <c r="F15"/>
  <c r="F14"/>
  <c r="F13"/>
  <c r="F12"/>
  <c r="F11"/>
  <c r="F10"/>
  <c r="F9"/>
  <c r="F8"/>
  <c r="F7"/>
  <c r="F6"/>
  <c r="F25" s="1"/>
  <c r="F37" l="1"/>
  <c r="F38" s="1"/>
  <c r="F37" i="51"/>
  <c r="F7" l="1"/>
  <c r="F8"/>
  <c r="F9"/>
  <c r="F10"/>
  <c r="F11"/>
  <c r="F12"/>
  <c r="F13"/>
  <c r="F14"/>
  <c r="F15"/>
  <c r="F16"/>
  <c r="F17"/>
  <c r="F18"/>
  <c r="F19"/>
  <c r="F20"/>
  <c r="F21"/>
  <c r="F22"/>
  <c r="F23"/>
  <c r="F24"/>
  <c r="F6"/>
  <c r="F25" l="1"/>
</calcChain>
</file>

<file path=xl/sharedStrings.xml><?xml version="1.0" encoding="utf-8"?>
<sst xmlns="http://schemas.openxmlformats.org/spreadsheetml/2006/main" count="144" uniqueCount="51">
  <si>
    <t>Description</t>
  </si>
  <si>
    <t>P.Point</t>
  </si>
  <si>
    <t>P.Meter</t>
  </si>
  <si>
    <t>Each</t>
  </si>
  <si>
    <t>Per No.</t>
  </si>
  <si>
    <t>Providing &amp; fixing Brass ceiling fan 56" (good quality) (S.NO.235,P.NO.34) SR-2012</t>
  </si>
  <si>
    <t>Providing &amp; fixing Brass Battern holder (S.NO.232,P.NO.33) SR-2012</t>
  </si>
  <si>
    <t>Providing &amp; Fixing circuit breakers 6,10,15,20,30,40,50 &amp; 63amps SP (TB/5S) on prepared board as required (S.NO.203,P.NO.31) SR-2012</t>
  </si>
  <si>
    <t>S#</t>
  </si>
  <si>
    <t>Unit</t>
  </si>
  <si>
    <t>Qty</t>
  </si>
  <si>
    <t>Rate (Rs.)</t>
  </si>
  <si>
    <t>Providing &amp; Fixing fiber made Gate Llights with base &amp; cover (Pair/ Large Size) by making all the necessary connections laid already at the location.</t>
  </si>
  <si>
    <t>P.Pair</t>
  </si>
  <si>
    <t>Wiring for light or fan point with 3/.029 PVC insulated wire in 20mm  (3/4")  channel patti on surface as required (S.NO.129,P.NO.15) SR-2012</t>
  </si>
  <si>
    <t>Wiring for plug point with 3/.029 PVC insulated wire in 20mm  (3/4")  channel patti on surface as required (S.NO.130,P.NO.15) SR-2012</t>
  </si>
  <si>
    <t>Providing and laying (MAIN or SUB MAIN )PVC insulated with size 2-7/.029 Copper conductor in 3/4" dia PVC conduit on surface (S.NO.3, P.NO.1) SR-2012</t>
  </si>
  <si>
    <t>Providing and laying (MAIN or SUB MAIN )PVC insulated with size 2-7/.044 (6mm) Copper conductor in 1" dia PVC conduit on surface (S.NO.5, P.NO.1) SR-2012</t>
  </si>
  <si>
    <t>Providing &amp; fixing one way SP 5amp switch flush type (S.NO.219,P.NO.33) SR-2012</t>
  </si>
  <si>
    <t>P/F two pin 5amp plug &amp; Socket flush type (S.No.225, P.No.33) SR-2012</t>
  </si>
  <si>
    <t>Providing &amp; Fixing A.C ceiling fan regulator (Heavy) on S.W board by making all necessary connections, complete in all respects.</t>
  </si>
  <si>
    <t>Providing and laying MAIN or SUB MAIN) PVC insulated with size 2-7/.064 (16mm2) Copper conductor in 1" dia PVC conduit on surface (S.NO.7, P.NO.1) SR-2012</t>
  </si>
  <si>
    <t>Per Job</t>
  </si>
  <si>
    <t>Providing &amp; Fixing circuit breaker 15,20,30,40,50,60,75 &amp; 100amp TP (XS-100NS) on prepared board as required (S.NO.207,P.NO.31) SR-2012</t>
  </si>
  <si>
    <t>Providing and laying MAIN or SUB MAIN) PVC insulated &amp; PVC sheeted with 4 core copper conductor 600/1000 volts size 185mm2 (S.NO.110, P.NO.13) SR-2012</t>
  </si>
  <si>
    <t>Providing &amp; Fixing circuit breaker 400amp TP setting 250-400amp (XS-400CJ)  on prepared board as reqired  (S.No. 210, P. 31) SR-2012</t>
  </si>
  <si>
    <t>Providing &amp; Fixing of Flood light 400 Watts (SON) having IP65 classification with 400w lamp, chowk, capacitor, igniter &amp; Internal wiring complete in all respects at the height oup to 40ft with the help of hydraulic crane and manual labor as per site requirement and instruction of EI. (S,No,166, P.No.26) SR-2012</t>
  </si>
  <si>
    <t>Providing &amp; fixing Bakelite ceiling rose with two                       
terminals (S.NO.228,P.NO.33) SR-2012</t>
  </si>
  <si>
    <t>Providing, marking and testing of earth points with 2' x 2' x 1/8" thick copper plate buried 5 meter deep or to the depth of permanent water level whichever is less covered with charcoal and lime in specified ratio confirming to specificatin and drawing.</t>
  </si>
  <si>
    <t>Providing &amp; Fixing  Energy saver (25W) including fixing on existing holder etc. complete in all respects. Recommended Make: Phillips</t>
  </si>
  <si>
    <t>Providing &amp; fixing three pin 10/15amp plug &amp; socket (S.NO.224,P.NO.33) SR-2012</t>
  </si>
  <si>
    <t>Amount (Rs.)</t>
  </si>
  <si>
    <t>Sub-Total (A)</t>
  </si>
  <si>
    <t>Part II- Non Schedule Items</t>
  </si>
  <si>
    <t xml:space="preserve">Providing &amp; Fixing Good Quality Exhaust Fan (Size 12”) by making hole os the required size by making all the necessary connections available with ceiling rose.
Recommended: GFC Fan, Millat Fan, Royal Fan, Pak Fan or equivalent.
</t>
  </si>
  <si>
    <t>Wiring for light or fan point with 3/.029 PVC insulated wire in 20mm  (3/4") PVC conduit recessed in the wall or column as required (S.NO.124,P.NO.15) SR-2012</t>
  </si>
  <si>
    <t>Providing and laying (MAIN or SUB MAIN )PVC insulated with size 2-7/.029 Copper conductor in 3/4" dia PVC conduit recessed in the wall or column as required (S.NO.10, P.NO.2) SR-2012</t>
  </si>
  <si>
    <t>Providing &amp; Fixing circuit breaker 125,150,200 &amp;225 TP (XS-225NS) on prepared board as reqired  (S.No. 208, P. 31) SR-2012</t>
  </si>
  <si>
    <t>Providing &amp; Fixing Classic Power Plug Porcelain Type (40A) Suitable for Split/ Window Air condition fixed on prepared board as required, complete in all respects (Recommended: Heavy, Hero or Equivalent).</t>
  </si>
  <si>
    <t>Per Sq. Ft</t>
  </si>
  <si>
    <t>Providing &amp; Fixing main panel board (16 SWG) double shutter to accommodate heavy duty circuit breaker, bus bars including painting.</t>
  </si>
  <si>
    <t>Grand Total (A+B)</t>
  </si>
  <si>
    <t>Providing &amp; Fixing Capsule Lights of good quality with Energy Saver (23W) by making all the necessary connections laid already at the location. Recommended Energy Saver: Philips/ SOGO or equivalent</t>
  </si>
  <si>
    <t>Providing &amp; Fixing Lawn/ Garden/ Walk way Fiber Pole (Double Arm) at the height of 8.5’, 3" dia  including Fancy Globes/Lights/Covers hanged (side by side) on it including LED light of 37 Watts (Each) of Good Quality fixed on Ground by excavation of any type to the depth of 2' by concreting with ratio 1:2:4 as per required size of pole base with anchor nuts/ bolts, wiring and back filling as required and approved by EI, complete in all respects.</t>
  </si>
  <si>
    <t>Sub Total-B</t>
  </si>
  <si>
    <t>Estimate</t>
  </si>
  <si>
    <t>for Remaining Work at Hostel# 03 at CMC Larkana.</t>
  </si>
  <si>
    <t>Part I- Schedule Items</t>
  </si>
  <si>
    <t>Providing &amp; Fixing Wall mounted LED based Flood light 100 Watts including auto switch (controls for 08 Points) including wiring and connections to ceiling rose already available at the wall i.e at the height of 14-16 Ft. height, complete in all respects &amp; as per site requirement and instruction of EI.</t>
  </si>
  <si>
    <t>Subject:-Renovation &amp; Rehabilitation (Remaining Eectric Works) of Hostel No. 03 at CMC, Larkana</t>
  </si>
  <si>
    <t>BOQs</t>
  </si>
</sst>
</file>

<file path=xl/styles.xml><?xml version="1.0" encoding="utf-8"?>
<styleSheet xmlns="http://schemas.openxmlformats.org/spreadsheetml/2006/main">
  <numFmts count="1">
    <numFmt numFmtId="43" formatCode="_(* #,##0.00_);_(* \(#,##0.00\);_(* &quot;-&quot;??_);_(@_)"/>
  </numFmts>
  <fonts count="8">
    <font>
      <sz val="11"/>
      <color theme="1"/>
      <name val="Calibri"/>
      <family val="2"/>
      <scheme val="minor"/>
    </font>
    <font>
      <b/>
      <sz val="11"/>
      <color theme="1"/>
      <name val="Calibri"/>
      <family val="2"/>
      <scheme val="minor"/>
    </font>
    <font>
      <b/>
      <sz val="12"/>
      <color theme="1"/>
      <name val="Calibri"/>
      <family val="2"/>
      <scheme val="minor"/>
    </font>
    <font>
      <b/>
      <i/>
      <u/>
      <sz val="14"/>
      <color theme="1"/>
      <name val="Calibri"/>
      <family val="2"/>
      <scheme val="minor"/>
    </font>
    <font>
      <sz val="11"/>
      <color theme="1"/>
      <name val="Calibri"/>
      <family val="2"/>
      <scheme val="minor"/>
    </font>
    <font>
      <b/>
      <i/>
      <u/>
      <sz val="12"/>
      <color theme="1"/>
      <name val="Calibri"/>
      <family val="2"/>
      <scheme val="minor"/>
    </font>
    <font>
      <b/>
      <sz val="11"/>
      <color rgb="FF000000"/>
      <name val="Calibri"/>
      <family val="2"/>
      <scheme val="minor"/>
    </font>
    <font>
      <b/>
      <sz val="12"/>
      <color rgb="FF000000"/>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37">
    <xf numFmtId="0" fontId="0" fillId="0" borderId="0" xfId="0"/>
    <xf numFmtId="0" fontId="1" fillId="0" borderId="1" xfId="0" applyFont="1" applyBorder="1" applyAlignment="1">
      <alignment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vertical="center" wrapText="1"/>
    </xf>
    <xf numFmtId="0" fontId="2" fillId="2" borderId="1" xfId="0" applyFont="1" applyFill="1" applyBorder="1" applyAlignment="1">
      <alignment horizontal="center" vertical="center" wrapText="1"/>
    </xf>
    <xf numFmtId="0" fontId="1" fillId="0" borderId="1" xfId="0" applyFont="1" applyBorder="1" applyAlignment="1">
      <alignment vertical="top"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43" fontId="1" fillId="0" borderId="1" xfId="1" applyFont="1" applyBorder="1" applyAlignment="1">
      <alignment horizontal="center" vertical="center"/>
    </xf>
    <xf numFmtId="0" fontId="1" fillId="0" borderId="0" xfId="0" applyFont="1"/>
    <xf numFmtId="43" fontId="1" fillId="0" borderId="1" xfId="0" applyNumberFormat="1" applyFont="1" applyBorder="1" applyAlignment="1">
      <alignment horizontal="center" vertical="center"/>
    </xf>
    <xf numFmtId="0" fontId="1" fillId="0" borderId="0" xfId="0" applyFont="1" applyAlignment="1">
      <alignment horizontal="center" vertical="center"/>
    </xf>
    <xf numFmtId="0" fontId="7" fillId="0" borderId="1" xfId="0" applyFont="1" applyBorder="1" applyAlignment="1">
      <alignment horizontal="left" vertical="top" wrapText="1"/>
    </xf>
    <xf numFmtId="0" fontId="6" fillId="0" borderId="1" xfId="0" applyFont="1" applyBorder="1" applyAlignment="1">
      <alignment wrapText="1"/>
    </xf>
    <xf numFmtId="0" fontId="7" fillId="0" borderId="1" xfId="0" applyFont="1" applyBorder="1" applyAlignment="1">
      <alignment wrapText="1"/>
    </xf>
    <xf numFmtId="0" fontId="7" fillId="0" borderId="1" xfId="0" applyFont="1" applyBorder="1" applyAlignment="1">
      <alignment horizontal="justify" vertical="center"/>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center" vertical="center"/>
    </xf>
    <xf numFmtId="0" fontId="1" fillId="2" borderId="1" xfId="0" applyFont="1" applyFill="1" applyBorder="1" applyAlignment="1">
      <alignment horizontal="center" vertical="center" wrapText="1"/>
    </xf>
    <xf numFmtId="43" fontId="0" fillId="0" borderId="0" xfId="0" applyNumberFormat="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2" fillId="0" borderId="2" xfId="0" applyFont="1" applyBorder="1" applyAlignment="1">
      <alignment horizontal="right"/>
    </xf>
    <xf numFmtId="0" fontId="2" fillId="0" borderId="3" xfId="0" applyFont="1" applyBorder="1" applyAlignment="1">
      <alignment horizontal="right"/>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3" fillId="0" borderId="0" xfId="0" applyFont="1" applyAlignment="1">
      <alignment horizontal="center" vertical="center"/>
    </xf>
    <xf numFmtId="0" fontId="3"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5" fillId="0" borderId="3"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38"/>
  <sheetViews>
    <sheetView tabSelected="1" topLeftCell="A36" workbookViewId="0">
      <selection activeCell="F38" sqref="F38"/>
    </sheetView>
  </sheetViews>
  <sheetFormatPr defaultRowHeight="15"/>
  <cols>
    <col min="1" max="1" width="4.85546875" style="17" customWidth="1"/>
    <col min="2" max="2" width="43.7109375" style="10" customWidth="1"/>
    <col min="3" max="3" width="8.7109375" style="12" customWidth="1"/>
    <col min="4" max="4" width="9.28515625" style="10" bestFit="1" customWidth="1"/>
    <col min="5" max="5" width="10.140625" style="10" customWidth="1"/>
    <col min="6" max="6" width="13.28515625" style="12" bestFit="1" customWidth="1"/>
    <col min="8" max="8" width="13.28515625" bestFit="1" customWidth="1"/>
  </cols>
  <sheetData>
    <row r="1" spans="1:6" ht="18.75">
      <c r="A1" s="31" t="s">
        <v>50</v>
      </c>
      <c r="B1" s="31"/>
      <c r="C1" s="31"/>
      <c r="D1" s="31"/>
      <c r="E1" s="31"/>
      <c r="F1" s="31"/>
    </row>
    <row r="2" spans="1:6" ht="18.75">
      <c r="A2" s="32" t="s">
        <v>46</v>
      </c>
      <c r="B2" s="32"/>
      <c r="C2" s="32"/>
      <c r="D2" s="32"/>
      <c r="E2" s="32"/>
      <c r="F2" s="32"/>
    </row>
    <row r="3" spans="1:6">
      <c r="A3" s="33" t="s">
        <v>49</v>
      </c>
      <c r="B3" s="34"/>
      <c r="C3" s="34"/>
      <c r="D3" s="34"/>
      <c r="E3" s="34"/>
      <c r="F3" s="35"/>
    </row>
    <row r="4" spans="1:6" ht="15.75">
      <c r="A4" s="36" t="s">
        <v>47</v>
      </c>
      <c r="B4" s="36"/>
      <c r="C4" s="36"/>
      <c r="D4" s="36"/>
      <c r="E4" s="36"/>
      <c r="F4" s="36"/>
    </row>
    <row r="5" spans="1:6" ht="31.5">
      <c r="A5" s="5" t="s">
        <v>8</v>
      </c>
      <c r="B5" s="3" t="s">
        <v>0</v>
      </c>
      <c r="C5" s="3" t="s">
        <v>10</v>
      </c>
      <c r="D5" s="3" t="s">
        <v>9</v>
      </c>
      <c r="E5" s="2" t="s">
        <v>11</v>
      </c>
      <c r="F5" s="2" t="s">
        <v>31</v>
      </c>
    </row>
    <row r="6" spans="1:6" ht="60">
      <c r="A6" s="18">
        <v>1</v>
      </c>
      <c r="B6" s="1" t="s">
        <v>14</v>
      </c>
      <c r="C6" s="7">
        <v>370</v>
      </c>
      <c r="D6" s="7" t="s">
        <v>1</v>
      </c>
      <c r="E6" s="7">
        <v>910</v>
      </c>
      <c r="F6" s="7">
        <f>C6*E6</f>
        <v>336700</v>
      </c>
    </row>
    <row r="7" spans="1:6" ht="60">
      <c r="A7" s="18">
        <v>2</v>
      </c>
      <c r="B7" s="4" t="s">
        <v>35</v>
      </c>
      <c r="C7" s="7">
        <v>80</v>
      </c>
      <c r="D7" s="7" t="s">
        <v>1</v>
      </c>
      <c r="E7" s="7">
        <v>1130</v>
      </c>
      <c r="F7" s="7">
        <f t="shared" ref="F7:F24" si="0">C7*E7</f>
        <v>90400</v>
      </c>
    </row>
    <row r="8" spans="1:6" ht="45">
      <c r="A8" s="18">
        <v>3</v>
      </c>
      <c r="B8" s="1" t="s">
        <v>15</v>
      </c>
      <c r="C8" s="7">
        <v>60</v>
      </c>
      <c r="D8" s="7" t="s">
        <v>1</v>
      </c>
      <c r="E8" s="7">
        <v>742</v>
      </c>
      <c r="F8" s="7">
        <f t="shared" si="0"/>
        <v>44520</v>
      </c>
    </row>
    <row r="9" spans="1:6" ht="30">
      <c r="A9" s="18">
        <v>4</v>
      </c>
      <c r="B9" s="1" t="s">
        <v>19</v>
      </c>
      <c r="C9" s="7">
        <v>60</v>
      </c>
      <c r="D9" s="7" t="s">
        <v>4</v>
      </c>
      <c r="E9" s="7">
        <v>83</v>
      </c>
      <c r="F9" s="7">
        <f t="shared" si="0"/>
        <v>4980</v>
      </c>
    </row>
    <row r="10" spans="1:6" ht="60">
      <c r="A10" s="18">
        <v>5</v>
      </c>
      <c r="B10" s="6" t="s">
        <v>16</v>
      </c>
      <c r="C10" s="7">
        <v>150</v>
      </c>
      <c r="D10" s="7" t="s">
        <v>2</v>
      </c>
      <c r="E10" s="7">
        <v>171</v>
      </c>
      <c r="F10" s="7">
        <f t="shared" si="0"/>
        <v>25650</v>
      </c>
    </row>
    <row r="11" spans="1:6" ht="60">
      <c r="A11" s="18">
        <v>6</v>
      </c>
      <c r="B11" s="1" t="s">
        <v>36</v>
      </c>
      <c r="C11" s="7">
        <v>1400</v>
      </c>
      <c r="D11" s="7" t="s">
        <v>2</v>
      </c>
      <c r="E11" s="7">
        <v>222</v>
      </c>
      <c r="F11" s="7">
        <f t="shared" si="0"/>
        <v>310800</v>
      </c>
    </row>
    <row r="12" spans="1:6" ht="60">
      <c r="A12" s="18">
        <v>7</v>
      </c>
      <c r="B12" s="1" t="s">
        <v>17</v>
      </c>
      <c r="C12" s="7">
        <v>50</v>
      </c>
      <c r="D12" s="7" t="s">
        <v>2</v>
      </c>
      <c r="E12" s="7">
        <v>305</v>
      </c>
      <c r="F12" s="7">
        <f t="shared" si="0"/>
        <v>15250</v>
      </c>
    </row>
    <row r="13" spans="1:6" ht="60">
      <c r="A13" s="18">
        <v>8</v>
      </c>
      <c r="B13" s="1" t="s">
        <v>21</v>
      </c>
      <c r="C13" s="7">
        <v>150</v>
      </c>
      <c r="D13" s="7" t="s">
        <v>2</v>
      </c>
      <c r="E13" s="7">
        <v>605</v>
      </c>
      <c r="F13" s="7">
        <f t="shared" si="0"/>
        <v>90750</v>
      </c>
    </row>
    <row r="14" spans="1:6" ht="45">
      <c r="A14" s="18">
        <v>9</v>
      </c>
      <c r="B14" s="1" t="s">
        <v>37</v>
      </c>
      <c r="C14" s="7">
        <v>2</v>
      </c>
      <c r="D14" s="7" t="s">
        <v>4</v>
      </c>
      <c r="E14" s="20">
        <v>25541</v>
      </c>
      <c r="F14" s="7">
        <f t="shared" si="0"/>
        <v>51082</v>
      </c>
    </row>
    <row r="15" spans="1:6" ht="45">
      <c r="A15" s="18">
        <v>10</v>
      </c>
      <c r="B15" s="1" t="s">
        <v>25</v>
      </c>
      <c r="C15" s="7">
        <v>1</v>
      </c>
      <c r="D15" s="7" t="s">
        <v>4</v>
      </c>
      <c r="E15" s="7">
        <v>39401</v>
      </c>
      <c r="F15" s="7">
        <f t="shared" si="0"/>
        <v>39401</v>
      </c>
    </row>
    <row r="16" spans="1:6" ht="60">
      <c r="A16" s="18">
        <v>11</v>
      </c>
      <c r="B16" s="4" t="s">
        <v>23</v>
      </c>
      <c r="C16" s="7">
        <v>10</v>
      </c>
      <c r="D16" s="7" t="s">
        <v>4</v>
      </c>
      <c r="E16" s="7">
        <v>9261</v>
      </c>
      <c r="F16" s="7">
        <f t="shared" si="0"/>
        <v>92610</v>
      </c>
    </row>
    <row r="17" spans="1:6" ht="105">
      <c r="A17" s="18">
        <v>12</v>
      </c>
      <c r="B17" s="19" t="s">
        <v>26</v>
      </c>
      <c r="C17" s="7">
        <v>6</v>
      </c>
      <c r="D17" s="7" t="s">
        <v>4</v>
      </c>
      <c r="E17" s="7">
        <v>17585</v>
      </c>
      <c r="F17" s="7">
        <f t="shared" si="0"/>
        <v>105510</v>
      </c>
    </row>
    <row r="18" spans="1:6" ht="60">
      <c r="A18" s="18">
        <v>13</v>
      </c>
      <c r="B18" s="1" t="s">
        <v>24</v>
      </c>
      <c r="C18" s="7">
        <v>30</v>
      </c>
      <c r="D18" s="7" t="s">
        <v>2</v>
      </c>
      <c r="E18" s="7">
        <v>12478</v>
      </c>
      <c r="F18" s="7">
        <f t="shared" si="0"/>
        <v>374340</v>
      </c>
    </row>
    <row r="19" spans="1:6" ht="30">
      <c r="A19" s="18">
        <v>14</v>
      </c>
      <c r="B19" s="1" t="s">
        <v>6</v>
      </c>
      <c r="C19" s="7">
        <v>170</v>
      </c>
      <c r="D19" s="7" t="s">
        <v>4</v>
      </c>
      <c r="E19" s="7">
        <v>70</v>
      </c>
      <c r="F19" s="7">
        <f t="shared" si="0"/>
        <v>11900</v>
      </c>
    </row>
    <row r="20" spans="1:6" ht="30">
      <c r="A20" s="18">
        <v>15</v>
      </c>
      <c r="B20" s="1" t="s">
        <v>18</v>
      </c>
      <c r="C20" s="7">
        <v>450</v>
      </c>
      <c r="D20" s="7" t="s">
        <v>4</v>
      </c>
      <c r="E20" s="7">
        <v>54</v>
      </c>
      <c r="F20" s="7">
        <f t="shared" si="0"/>
        <v>24300</v>
      </c>
    </row>
    <row r="21" spans="1:6" ht="30">
      <c r="A21" s="18">
        <v>16</v>
      </c>
      <c r="B21" s="1" t="s">
        <v>5</v>
      </c>
      <c r="C21" s="7">
        <v>100</v>
      </c>
      <c r="D21" s="7" t="s">
        <v>4</v>
      </c>
      <c r="E21" s="7">
        <v>3185</v>
      </c>
      <c r="F21" s="7">
        <f t="shared" si="0"/>
        <v>318500</v>
      </c>
    </row>
    <row r="22" spans="1:6" ht="45">
      <c r="A22" s="18">
        <v>17</v>
      </c>
      <c r="B22" s="1" t="s">
        <v>27</v>
      </c>
      <c r="C22" s="7">
        <v>100</v>
      </c>
      <c r="D22" s="7" t="s">
        <v>4</v>
      </c>
      <c r="E22" s="7">
        <v>72</v>
      </c>
      <c r="F22" s="7">
        <f t="shared" si="0"/>
        <v>7200</v>
      </c>
    </row>
    <row r="23" spans="1:6" ht="60">
      <c r="A23" s="18">
        <v>18</v>
      </c>
      <c r="B23" s="19" t="s">
        <v>7</v>
      </c>
      <c r="C23" s="7">
        <v>120</v>
      </c>
      <c r="D23" s="7" t="s">
        <v>4</v>
      </c>
      <c r="E23" s="7">
        <v>916</v>
      </c>
      <c r="F23" s="7">
        <f t="shared" si="0"/>
        <v>109920</v>
      </c>
    </row>
    <row r="24" spans="1:6" ht="30">
      <c r="A24" s="18">
        <v>19</v>
      </c>
      <c r="B24" s="1" t="s">
        <v>30</v>
      </c>
      <c r="C24" s="7">
        <v>150</v>
      </c>
      <c r="D24" s="7" t="s">
        <v>4</v>
      </c>
      <c r="E24" s="7">
        <v>151</v>
      </c>
      <c r="F24" s="7">
        <f t="shared" si="0"/>
        <v>22650</v>
      </c>
    </row>
    <row r="25" spans="1:6" ht="15.75">
      <c r="A25" s="27" t="s">
        <v>32</v>
      </c>
      <c r="B25" s="28"/>
      <c r="C25" s="28"/>
      <c r="D25" s="28"/>
      <c r="E25" s="28"/>
      <c r="F25" s="9">
        <f>SUM(F6:F24)</f>
        <v>2076463</v>
      </c>
    </row>
    <row r="26" spans="1:6" ht="15.75">
      <c r="A26" s="29" t="s">
        <v>33</v>
      </c>
      <c r="B26" s="30"/>
      <c r="C26" s="30"/>
      <c r="D26" s="30"/>
      <c r="E26" s="30"/>
      <c r="F26" s="30"/>
    </row>
    <row r="27" spans="1:6" ht="60">
      <c r="A27" s="18">
        <v>1</v>
      </c>
      <c r="B27" s="4" t="s">
        <v>29</v>
      </c>
      <c r="C27" s="7">
        <v>50</v>
      </c>
      <c r="D27" s="7" t="s">
        <v>3</v>
      </c>
      <c r="E27" s="7"/>
      <c r="F27" s="7"/>
    </row>
    <row r="28" spans="1:6" ht="45">
      <c r="A28" s="18">
        <v>2</v>
      </c>
      <c r="B28" s="1" t="s">
        <v>20</v>
      </c>
      <c r="C28" s="7">
        <v>100</v>
      </c>
      <c r="D28" s="7" t="s">
        <v>3</v>
      </c>
      <c r="E28" s="7"/>
      <c r="F28" s="7"/>
    </row>
    <row r="29" spans="1:6" ht="60">
      <c r="A29" s="18">
        <v>3</v>
      </c>
      <c r="B29" s="1" t="s">
        <v>12</v>
      </c>
      <c r="C29" s="7">
        <v>50</v>
      </c>
      <c r="D29" s="7" t="s">
        <v>13</v>
      </c>
      <c r="E29" s="7"/>
      <c r="F29" s="7"/>
    </row>
    <row r="30" spans="1:6" ht="105">
      <c r="A30" s="18">
        <v>4</v>
      </c>
      <c r="B30" s="1" t="s">
        <v>34</v>
      </c>
      <c r="C30" s="7">
        <v>4</v>
      </c>
      <c r="D30" s="7" t="s">
        <v>4</v>
      </c>
      <c r="E30" s="7"/>
      <c r="F30" s="7"/>
    </row>
    <row r="31" spans="1:6" ht="90">
      <c r="A31" s="18">
        <v>5</v>
      </c>
      <c r="B31" s="4" t="s">
        <v>28</v>
      </c>
      <c r="C31" s="8">
        <v>1</v>
      </c>
      <c r="D31" s="8" t="s">
        <v>22</v>
      </c>
      <c r="E31" s="8"/>
      <c r="F31" s="7"/>
    </row>
    <row r="32" spans="1:6" ht="78.75">
      <c r="A32" s="18">
        <v>6</v>
      </c>
      <c r="B32" s="15" t="s">
        <v>42</v>
      </c>
      <c r="C32" s="7">
        <v>120</v>
      </c>
      <c r="D32" s="7" t="s">
        <v>3</v>
      </c>
      <c r="E32" s="7"/>
      <c r="F32" s="7"/>
    </row>
    <row r="33" spans="1:8" ht="94.5">
      <c r="A33" s="18">
        <v>7</v>
      </c>
      <c r="B33" s="16" t="s">
        <v>38</v>
      </c>
      <c r="C33" s="7">
        <v>2</v>
      </c>
      <c r="D33" s="7" t="s">
        <v>4</v>
      </c>
      <c r="E33" s="7"/>
      <c r="F33" s="7"/>
    </row>
    <row r="34" spans="1:8" ht="63">
      <c r="A34" s="18">
        <v>8</v>
      </c>
      <c r="B34" s="13" t="s">
        <v>40</v>
      </c>
      <c r="C34" s="7">
        <v>50</v>
      </c>
      <c r="D34" s="7" t="s">
        <v>39</v>
      </c>
      <c r="E34" s="7"/>
      <c r="F34" s="7"/>
    </row>
    <row r="35" spans="1:8" ht="150">
      <c r="A35" s="18">
        <v>9</v>
      </c>
      <c r="B35" s="14" t="s">
        <v>43</v>
      </c>
      <c r="C35" s="7">
        <v>12</v>
      </c>
      <c r="D35" s="7" t="s">
        <v>22</v>
      </c>
      <c r="E35" s="7"/>
      <c r="F35" s="7"/>
    </row>
    <row r="36" spans="1:8" ht="105">
      <c r="A36" s="17">
        <v>10</v>
      </c>
      <c r="B36" s="1" t="s">
        <v>48</v>
      </c>
      <c r="C36" s="7">
        <v>6</v>
      </c>
      <c r="D36" s="7" t="s">
        <v>4</v>
      </c>
      <c r="E36" s="7"/>
      <c r="F36" s="7"/>
    </row>
    <row r="37" spans="1:8">
      <c r="A37" s="23" t="s">
        <v>44</v>
      </c>
      <c r="B37" s="23"/>
      <c r="C37" s="23"/>
      <c r="D37" s="23"/>
      <c r="E37" s="23"/>
      <c r="F37" s="9">
        <f>SUM(F27:F36)</f>
        <v>0</v>
      </c>
    </row>
    <row r="38" spans="1:8">
      <c r="A38" s="24" t="s">
        <v>41</v>
      </c>
      <c r="B38" s="25"/>
      <c r="C38" s="25"/>
      <c r="D38" s="25"/>
      <c r="E38" s="26"/>
      <c r="F38" s="11"/>
      <c r="H38" s="22"/>
    </row>
  </sheetData>
  <mergeCells count="8">
    <mergeCell ref="A37:E37"/>
    <mergeCell ref="A38:E38"/>
    <mergeCell ref="A25:E25"/>
    <mergeCell ref="A26:F26"/>
    <mergeCell ref="A1:F1"/>
    <mergeCell ref="A2:F2"/>
    <mergeCell ref="A3:F3"/>
    <mergeCell ref="A4:F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F38"/>
  <sheetViews>
    <sheetView topLeftCell="A36" workbookViewId="0">
      <selection activeCell="B45" sqref="B45"/>
    </sheetView>
  </sheetViews>
  <sheetFormatPr defaultRowHeight="15"/>
  <cols>
    <col min="1" max="1" width="4.85546875" style="17" customWidth="1"/>
    <col min="2" max="2" width="43.7109375" style="10" customWidth="1"/>
    <col min="3" max="3" width="8.7109375" style="12" customWidth="1"/>
    <col min="4" max="4" width="9.28515625" style="10" bestFit="1" customWidth="1"/>
    <col min="5" max="5" width="10.140625" style="10" customWidth="1"/>
    <col min="6" max="6" width="13.28515625" style="12" bestFit="1" customWidth="1"/>
  </cols>
  <sheetData>
    <row r="1" spans="1:6" ht="18.75">
      <c r="A1" s="31" t="s">
        <v>45</v>
      </c>
      <c r="B1" s="31"/>
      <c r="C1" s="31"/>
      <c r="D1" s="31"/>
      <c r="E1" s="31"/>
      <c r="F1" s="31"/>
    </row>
    <row r="2" spans="1:6" ht="18.75">
      <c r="A2" s="32" t="s">
        <v>46</v>
      </c>
      <c r="B2" s="32"/>
      <c r="C2" s="32"/>
      <c r="D2" s="32"/>
      <c r="E2" s="32"/>
      <c r="F2" s="32"/>
    </row>
    <row r="3" spans="1:6">
      <c r="A3" s="33" t="s">
        <v>49</v>
      </c>
      <c r="B3" s="34"/>
      <c r="C3" s="34"/>
      <c r="D3" s="34"/>
      <c r="E3" s="34"/>
      <c r="F3" s="35"/>
    </row>
    <row r="4" spans="1:6" ht="15.75">
      <c r="A4" s="36" t="s">
        <v>47</v>
      </c>
      <c r="B4" s="36"/>
      <c r="C4" s="36"/>
      <c r="D4" s="36"/>
      <c r="E4" s="36"/>
      <c r="F4" s="36"/>
    </row>
    <row r="5" spans="1:6" ht="31.5">
      <c r="A5" s="5" t="s">
        <v>8</v>
      </c>
      <c r="B5" s="3" t="s">
        <v>0</v>
      </c>
      <c r="C5" s="3" t="s">
        <v>10</v>
      </c>
      <c r="D5" s="3" t="s">
        <v>9</v>
      </c>
      <c r="E5" s="2" t="s">
        <v>11</v>
      </c>
      <c r="F5" s="2" t="s">
        <v>31</v>
      </c>
    </row>
    <row r="6" spans="1:6" ht="60">
      <c r="A6" s="21">
        <v>1</v>
      </c>
      <c r="B6" s="1" t="s">
        <v>14</v>
      </c>
      <c r="C6" s="7">
        <v>370</v>
      </c>
      <c r="D6" s="7" t="s">
        <v>1</v>
      </c>
      <c r="E6" s="7">
        <v>910</v>
      </c>
      <c r="F6" s="7">
        <f>C6*E6</f>
        <v>336700</v>
      </c>
    </row>
    <row r="7" spans="1:6" ht="60">
      <c r="A7" s="21">
        <v>2</v>
      </c>
      <c r="B7" s="4" t="s">
        <v>35</v>
      </c>
      <c r="C7" s="7">
        <v>80</v>
      </c>
      <c r="D7" s="7" t="s">
        <v>1</v>
      </c>
      <c r="E7" s="7">
        <v>1130</v>
      </c>
      <c r="F7" s="7">
        <f t="shared" ref="F7:F24" si="0">C7*E7</f>
        <v>90400</v>
      </c>
    </row>
    <row r="8" spans="1:6" ht="45">
      <c r="A8" s="21">
        <v>3</v>
      </c>
      <c r="B8" s="1" t="s">
        <v>15</v>
      </c>
      <c r="C8" s="7">
        <v>60</v>
      </c>
      <c r="D8" s="7" t="s">
        <v>1</v>
      </c>
      <c r="E8" s="7">
        <v>742</v>
      </c>
      <c r="F8" s="7">
        <f t="shared" si="0"/>
        <v>44520</v>
      </c>
    </row>
    <row r="9" spans="1:6" ht="30">
      <c r="A9" s="21">
        <v>4</v>
      </c>
      <c r="B9" s="1" t="s">
        <v>19</v>
      </c>
      <c r="C9" s="7">
        <v>60</v>
      </c>
      <c r="D9" s="7" t="s">
        <v>4</v>
      </c>
      <c r="E9" s="7">
        <v>83</v>
      </c>
      <c r="F9" s="7">
        <f t="shared" si="0"/>
        <v>4980</v>
      </c>
    </row>
    <row r="10" spans="1:6" ht="60">
      <c r="A10" s="21">
        <v>5</v>
      </c>
      <c r="B10" s="6" t="s">
        <v>16</v>
      </c>
      <c r="C10" s="7">
        <v>150</v>
      </c>
      <c r="D10" s="7" t="s">
        <v>2</v>
      </c>
      <c r="E10" s="7">
        <v>171</v>
      </c>
      <c r="F10" s="7">
        <f t="shared" si="0"/>
        <v>25650</v>
      </c>
    </row>
    <row r="11" spans="1:6" ht="60">
      <c r="A11" s="21">
        <v>6</v>
      </c>
      <c r="B11" s="1" t="s">
        <v>36</v>
      </c>
      <c r="C11" s="7">
        <v>1400</v>
      </c>
      <c r="D11" s="7" t="s">
        <v>2</v>
      </c>
      <c r="E11" s="7">
        <v>222</v>
      </c>
      <c r="F11" s="7">
        <f t="shared" si="0"/>
        <v>310800</v>
      </c>
    </row>
    <row r="12" spans="1:6" ht="60">
      <c r="A12" s="21">
        <v>7</v>
      </c>
      <c r="B12" s="1" t="s">
        <v>17</v>
      </c>
      <c r="C12" s="7">
        <v>50</v>
      </c>
      <c r="D12" s="7" t="s">
        <v>2</v>
      </c>
      <c r="E12" s="7">
        <v>305</v>
      </c>
      <c r="F12" s="7">
        <f t="shared" si="0"/>
        <v>15250</v>
      </c>
    </row>
    <row r="13" spans="1:6" ht="60">
      <c r="A13" s="21">
        <v>8</v>
      </c>
      <c r="B13" s="1" t="s">
        <v>21</v>
      </c>
      <c r="C13" s="7">
        <v>150</v>
      </c>
      <c r="D13" s="7" t="s">
        <v>2</v>
      </c>
      <c r="E13" s="7">
        <v>605</v>
      </c>
      <c r="F13" s="7">
        <f t="shared" si="0"/>
        <v>90750</v>
      </c>
    </row>
    <row r="14" spans="1:6" ht="45">
      <c r="A14" s="21">
        <v>9</v>
      </c>
      <c r="B14" s="1" t="s">
        <v>37</v>
      </c>
      <c r="C14" s="7">
        <v>2</v>
      </c>
      <c r="D14" s="7" t="s">
        <v>4</v>
      </c>
      <c r="E14" s="20">
        <v>25541</v>
      </c>
      <c r="F14" s="7">
        <f t="shared" si="0"/>
        <v>51082</v>
      </c>
    </row>
    <row r="15" spans="1:6" ht="45">
      <c r="A15" s="21">
        <v>10</v>
      </c>
      <c r="B15" s="1" t="s">
        <v>25</v>
      </c>
      <c r="C15" s="7">
        <v>1</v>
      </c>
      <c r="D15" s="7" t="s">
        <v>4</v>
      </c>
      <c r="E15" s="7">
        <v>39401</v>
      </c>
      <c r="F15" s="7">
        <f t="shared" si="0"/>
        <v>39401</v>
      </c>
    </row>
    <row r="16" spans="1:6" ht="60">
      <c r="A16" s="21">
        <v>11</v>
      </c>
      <c r="B16" s="4" t="s">
        <v>23</v>
      </c>
      <c r="C16" s="7">
        <v>10</v>
      </c>
      <c r="D16" s="7" t="s">
        <v>4</v>
      </c>
      <c r="E16" s="7">
        <v>9261</v>
      </c>
      <c r="F16" s="7">
        <f t="shared" si="0"/>
        <v>92610</v>
      </c>
    </row>
    <row r="17" spans="1:6" ht="105">
      <c r="A17" s="21">
        <v>12</v>
      </c>
      <c r="B17" s="19" t="s">
        <v>26</v>
      </c>
      <c r="C17" s="7">
        <v>6</v>
      </c>
      <c r="D17" s="7" t="s">
        <v>4</v>
      </c>
      <c r="E17" s="7">
        <v>17585</v>
      </c>
      <c r="F17" s="7">
        <f t="shared" si="0"/>
        <v>105510</v>
      </c>
    </row>
    <row r="18" spans="1:6" ht="60">
      <c r="A18" s="21">
        <v>13</v>
      </c>
      <c r="B18" s="1" t="s">
        <v>24</v>
      </c>
      <c r="C18" s="7">
        <v>30</v>
      </c>
      <c r="D18" s="7" t="s">
        <v>2</v>
      </c>
      <c r="E18" s="7">
        <v>12478</v>
      </c>
      <c r="F18" s="7">
        <f t="shared" si="0"/>
        <v>374340</v>
      </c>
    </row>
    <row r="19" spans="1:6" ht="30">
      <c r="A19" s="21">
        <v>14</v>
      </c>
      <c r="B19" s="1" t="s">
        <v>6</v>
      </c>
      <c r="C19" s="7">
        <v>170</v>
      </c>
      <c r="D19" s="7" t="s">
        <v>4</v>
      </c>
      <c r="E19" s="7">
        <v>70</v>
      </c>
      <c r="F19" s="7">
        <f t="shared" si="0"/>
        <v>11900</v>
      </c>
    </row>
    <row r="20" spans="1:6" ht="30">
      <c r="A20" s="21">
        <v>15</v>
      </c>
      <c r="B20" s="1" t="s">
        <v>18</v>
      </c>
      <c r="C20" s="7">
        <v>450</v>
      </c>
      <c r="D20" s="7" t="s">
        <v>4</v>
      </c>
      <c r="E20" s="7">
        <v>54</v>
      </c>
      <c r="F20" s="7">
        <f t="shared" si="0"/>
        <v>24300</v>
      </c>
    </row>
    <row r="21" spans="1:6" ht="30">
      <c r="A21" s="21">
        <v>16</v>
      </c>
      <c r="B21" s="1" t="s">
        <v>5</v>
      </c>
      <c r="C21" s="7">
        <v>100</v>
      </c>
      <c r="D21" s="7" t="s">
        <v>4</v>
      </c>
      <c r="E21" s="7">
        <v>3185</v>
      </c>
      <c r="F21" s="7">
        <f t="shared" si="0"/>
        <v>318500</v>
      </c>
    </row>
    <row r="22" spans="1:6" ht="45">
      <c r="A22" s="21">
        <v>17</v>
      </c>
      <c r="B22" s="1" t="s">
        <v>27</v>
      </c>
      <c r="C22" s="7">
        <v>100</v>
      </c>
      <c r="D22" s="7" t="s">
        <v>4</v>
      </c>
      <c r="E22" s="7">
        <v>72</v>
      </c>
      <c r="F22" s="7">
        <f t="shared" si="0"/>
        <v>7200</v>
      </c>
    </row>
    <row r="23" spans="1:6" ht="60">
      <c r="A23" s="21">
        <v>18</v>
      </c>
      <c r="B23" s="19" t="s">
        <v>7</v>
      </c>
      <c r="C23" s="7">
        <v>120</v>
      </c>
      <c r="D23" s="7" t="s">
        <v>4</v>
      </c>
      <c r="E23" s="7">
        <v>916</v>
      </c>
      <c r="F23" s="7">
        <f t="shared" si="0"/>
        <v>109920</v>
      </c>
    </row>
    <row r="24" spans="1:6" ht="30">
      <c r="A24" s="21">
        <v>19</v>
      </c>
      <c r="B24" s="1" t="s">
        <v>30</v>
      </c>
      <c r="C24" s="7">
        <v>150</v>
      </c>
      <c r="D24" s="7" t="s">
        <v>4</v>
      </c>
      <c r="E24" s="7">
        <v>151</v>
      </c>
      <c r="F24" s="7">
        <f t="shared" si="0"/>
        <v>22650</v>
      </c>
    </row>
    <row r="25" spans="1:6" ht="15.75">
      <c r="A25" s="27" t="s">
        <v>32</v>
      </c>
      <c r="B25" s="28"/>
      <c r="C25" s="28"/>
      <c r="D25" s="28"/>
      <c r="E25" s="28"/>
      <c r="F25" s="9">
        <f>SUM(F6:F24)</f>
        <v>2076463</v>
      </c>
    </row>
    <row r="26" spans="1:6" ht="15.75">
      <c r="A26" s="29" t="s">
        <v>33</v>
      </c>
      <c r="B26" s="30"/>
      <c r="C26" s="30"/>
      <c r="D26" s="30"/>
      <c r="E26" s="30"/>
      <c r="F26" s="30"/>
    </row>
    <row r="27" spans="1:6" ht="60">
      <c r="A27" s="21">
        <v>1</v>
      </c>
      <c r="B27" s="4" t="s">
        <v>29</v>
      </c>
      <c r="C27" s="7">
        <v>50</v>
      </c>
      <c r="D27" s="7" t="s">
        <v>3</v>
      </c>
      <c r="E27" s="7">
        <v>400</v>
      </c>
      <c r="F27" s="7">
        <f>C27*E27</f>
        <v>20000</v>
      </c>
    </row>
    <row r="28" spans="1:6" ht="45">
      <c r="A28" s="21">
        <v>2</v>
      </c>
      <c r="B28" s="1" t="s">
        <v>20</v>
      </c>
      <c r="C28" s="7">
        <v>100</v>
      </c>
      <c r="D28" s="7" t="s">
        <v>3</v>
      </c>
      <c r="E28" s="7">
        <v>225</v>
      </c>
      <c r="F28" s="7">
        <f t="shared" ref="F28:F33" si="1">C28*E28</f>
        <v>22500</v>
      </c>
    </row>
    <row r="29" spans="1:6" ht="60">
      <c r="A29" s="21">
        <v>3</v>
      </c>
      <c r="B29" s="1" t="s">
        <v>12</v>
      </c>
      <c r="C29" s="7">
        <v>50</v>
      </c>
      <c r="D29" s="7" t="s">
        <v>13</v>
      </c>
      <c r="E29" s="7">
        <v>1200</v>
      </c>
      <c r="F29" s="7">
        <f t="shared" si="1"/>
        <v>60000</v>
      </c>
    </row>
    <row r="30" spans="1:6" ht="105">
      <c r="A30" s="21">
        <v>4</v>
      </c>
      <c r="B30" s="1" t="s">
        <v>34</v>
      </c>
      <c r="C30" s="7">
        <v>4</v>
      </c>
      <c r="D30" s="7" t="s">
        <v>4</v>
      </c>
      <c r="E30" s="7">
        <v>4000</v>
      </c>
      <c r="F30" s="7">
        <f t="shared" si="1"/>
        <v>16000</v>
      </c>
    </row>
    <row r="31" spans="1:6" ht="90">
      <c r="A31" s="21">
        <v>5</v>
      </c>
      <c r="B31" s="4" t="s">
        <v>28</v>
      </c>
      <c r="C31" s="8">
        <v>1</v>
      </c>
      <c r="D31" s="8" t="s">
        <v>22</v>
      </c>
      <c r="E31" s="7">
        <v>29000</v>
      </c>
      <c r="F31" s="7">
        <f t="shared" si="1"/>
        <v>29000</v>
      </c>
    </row>
    <row r="32" spans="1:6" ht="78.75">
      <c r="A32" s="21">
        <v>6</v>
      </c>
      <c r="B32" s="15" t="s">
        <v>42</v>
      </c>
      <c r="C32" s="7">
        <v>120</v>
      </c>
      <c r="D32" s="7" t="s">
        <v>3</v>
      </c>
      <c r="E32" s="7">
        <v>575</v>
      </c>
      <c r="F32" s="7">
        <f t="shared" si="1"/>
        <v>69000</v>
      </c>
    </row>
    <row r="33" spans="1:6" ht="94.5">
      <c r="A33" s="21">
        <v>7</v>
      </c>
      <c r="B33" s="16" t="s">
        <v>38</v>
      </c>
      <c r="C33" s="7">
        <v>2</v>
      </c>
      <c r="D33" s="7" t="s">
        <v>4</v>
      </c>
      <c r="E33" s="7">
        <v>470</v>
      </c>
      <c r="F33" s="7">
        <f t="shared" si="1"/>
        <v>940</v>
      </c>
    </row>
    <row r="34" spans="1:6" ht="63">
      <c r="A34" s="21">
        <v>8</v>
      </c>
      <c r="B34" s="13" t="s">
        <v>40</v>
      </c>
      <c r="C34" s="7">
        <v>50</v>
      </c>
      <c r="D34" s="7" t="s">
        <v>39</v>
      </c>
      <c r="E34" s="7">
        <v>3700</v>
      </c>
      <c r="F34" s="7">
        <f>C34*E34</f>
        <v>185000</v>
      </c>
    </row>
    <row r="35" spans="1:6" ht="150">
      <c r="A35" s="21">
        <v>9</v>
      </c>
      <c r="B35" s="14" t="s">
        <v>43</v>
      </c>
      <c r="C35" s="7">
        <v>12</v>
      </c>
      <c r="D35" s="7" t="s">
        <v>22</v>
      </c>
      <c r="E35" s="7">
        <v>22000</v>
      </c>
      <c r="F35" s="7">
        <f>C35*E35</f>
        <v>264000</v>
      </c>
    </row>
    <row r="36" spans="1:6" ht="105">
      <c r="A36" s="17">
        <v>10</v>
      </c>
      <c r="B36" s="1" t="s">
        <v>48</v>
      </c>
      <c r="C36" s="7">
        <v>6</v>
      </c>
      <c r="D36" s="7" t="s">
        <v>4</v>
      </c>
      <c r="E36" s="7">
        <v>17750</v>
      </c>
      <c r="F36" s="7">
        <f>C36*E36</f>
        <v>106500</v>
      </c>
    </row>
    <row r="37" spans="1:6">
      <c r="A37" s="23" t="s">
        <v>44</v>
      </c>
      <c r="B37" s="23"/>
      <c r="C37" s="23"/>
      <c r="D37" s="23"/>
      <c r="E37" s="23"/>
      <c r="F37" s="9">
        <f>SUM(F27:F36)</f>
        <v>772940</v>
      </c>
    </row>
    <row r="38" spans="1:6">
      <c r="A38" s="24" t="s">
        <v>41</v>
      </c>
      <c r="B38" s="25"/>
      <c r="C38" s="25"/>
      <c r="D38" s="25"/>
      <c r="E38" s="26"/>
      <c r="F38" s="11">
        <f>+F37+F25</f>
        <v>2849403</v>
      </c>
    </row>
  </sheetData>
  <mergeCells count="8">
    <mergeCell ref="A37:E37"/>
    <mergeCell ref="A38:E38"/>
    <mergeCell ref="A1:F1"/>
    <mergeCell ref="A2:F2"/>
    <mergeCell ref="A3:F3"/>
    <mergeCell ref="A4:F4"/>
    <mergeCell ref="A25:E25"/>
    <mergeCell ref="A26:F2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Estimate R.work Hostel 03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SMBBMU</dc:creator>
  <cp:lastModifiedBy>Project Director</cp:lastModifiedBy>
  <cp:lastPrinted>2017-03-11T01:37:26Z</cp:lastPrinted>
  <dcterms:created xsi:type="dcterms:W3CDTF">2013-01-16T11:11:27Z</dcterms:created>
  <dcterms:modified xsi:type="dcterms:W3CDTF">2017-11-06T09:27:29Z</dcterms:modified>
</cp:coreProperties>
</file>