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6" sheetId="4"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I15" i="4"/>
  <c r="C15"/>
  <c r="R15" s="1"/>
  <c r="A14"/>
  <c r="I13"/>
  <c r="C13"/>
  <c r="R13" s="1"/>
  <c r="A12"/>
  <c r="I11"/>
  <c r="C11"/>
  <c r="R11" s="1"/>
  <c r="A10"/>
  <c r="I9"/>
  <c r="A8"/>
  <c r="I7"/>
  <c r="A6"/>
  <c r="I5"/>
  <c r="C5"/>
  <c r="C9" s="1"/>
  <c r="R9" s="1"/>
  <c r="A4"/>
  <c r="A3"/>
  <c r="R5" l="1"/>
  <c r="C7"/>
  <c r="R7" s="1"/>
  <c r="R16" s="1"/>
</calcChain>
</file>

<file path=xl/sharedStrings.xml><?xml version="1.0" encoding="utf-8"?>
<sst xmlns="http://schemas.openxmlformats.org/spreadsheetml/2006/main" count="38" uniqueCount="15">
  <si>
    <t>SCHEDULE "B"</t>
  </si>
  <si>
    <t>Cft</t>
  </si>
  <si>
    <t>Sft</t>
  </si>
  <si>
    <t>P % 0 Cft</t>
  </si>
  <si>
    <t>P % Cft</t>
  </si>
  <si>
    <t>P % Sft</t>
  </si>
  <si>
    <t>Qtty:-</t>
  </si>
  <si>
    <t xml:space="preserve"> @  Rs :-</t>
  </si>
  <si>
    <t>Rs:-</t>
  </si>
  <si>
    <t>TOTAL</t>
  </si>
  <si>
    <t>CONTRACTOR</t>
  </si>
  <si>
    <t>DISTRICT ENGINEER</t>
  </si>
  <si>
    <t>District Engineer</t>
  </si>
  <si>
    <t>Tando Muhamamd Khan</t>
  </si>
  <si>
    <t>Work No.01</t>
  </si>
</sst>
</file>

<file path=xl/styles.xml><?xml version="1.0" encoding="utf-8"?>
<styleSheet xmlns="http://schemas.openxmlformats.org/spreadsheetml/2006/main">
  <fonts count="7">
    <font>
      <sz val="11"/>
      <color theme="1"/>
      <name val="Calibri"/>
      <family val="2"/>
      <scheme val="minor"/>
    </font>
    <font>
      <b/>
      <sz val="14"/>
      <color theme="1"/>
      <name val="Arial Narrow"/>
      <family val="2"/>
    </font>
    <font>
      <b/>
      <sz val="26"/>
      <color theme="1"/>
      <name val="Arial Narrow"/>
      <family val="2"/>
    </font>
    <font>
      <b/>
      <u/>
      <sz val="12"/>
      <color theme="1"/>
      <name val="Arial Narrow"/>
      <family val="2"/>
    </font>
    <font>
      <b/>
      <sz val="12"/>
      <color theme="1"/>
      <name val="Arial Narrow"/>
      <family val="2"/>
    </font>
    <font>
      <sz val="11"/>
      <color theme="1"/>
      <name val="Arial Narrow"/>
      <family val="2"/>
    </font>
    <font>
      <b/>
      <sz val="11"/>
      <color theme="1"/>
      <name val="Arial Narrow"/>
      <family val="2"/>
    </font>
  </fonts>
  <fills count="2">
    <fill>
      <patternFill patternType="none"/>
    </fill>
    <fill>
      <patternFill patternType="gray125"/>
    </fill>
  </fills>
  <borders count="2">
    <border>
      <left/>
      <right/>
      <top/>
      <bottom/>
      <diagonal/>
    </border>
    <border>
      <left/>
      <right/>
      <top style="thin">
        <color auto="1"/>
      </top>
      <bottom/>
      <diagonal/>
    </border>
  </borders>
  <cellStyleXfs count="1">
    <xf numFmtId="0" fontId="0" fillId="0" borderId="0"/>
  </cellStyleXfs>
  <cellXfs count="29">
    <xf numFmtId="0" fontId="0" fillId="0" borderId="0" xfId="0"/>
    <xf numFmtId="0" fontId="4" fillId="0" borderId="0" xfId="0" applyFont="1" applyAlignment="1">
      <alignment vertical="top"/>
    </xf>
    <xf numFmtId="0" fontId="5" fillId="0" borderId="0" xfId="0" applyFont="1"/>
    <xf numFmtId="1" fontId="5" fillId="0" borderId="0" xfId="0" applyNumberFormat="1" applyFont="1" applyAlignment="1">
      <alignment vertical="top"/>
    </xf>
    <xf numFmtId="2" fontId="6" fillId="0" borderId="0" xfId="0" applyNumberFormat="1" applyFont="1" applyAlignment="1">
      <alignment horizontal="right" vertical="center"/>
    </xf>
    <xf numFmtId="2" fontId="5" fillId="0" borderId="0" xfId="0" applyNumberFormat="1" applyFont="1" applyAlignment="1">
      <alignment horizontal="left" vertical="center"/>
    </xf>
    <xf numFmtId="1" fontId="6" fillId="0" borderId="0" xfId="0" applyNumberFormat="1" applyFont="1" applyAlignment="1">
      <alignment horizontal="center" vertical="center"/>
    </xf>
    <xf numFmtId="0" fontId="6" fillId="0" borderId="0" xfId="0" applyFont="1"/>
    <xf numFmtId="0" fontId="6" fillId="0" borderId="0" xfId="0" applyFont="1" applyAlignment="1">
      <alignment horizontal="center" vertical="center"/>
    </xf>
    <xf numFmtId="3" fontId="5" fillId="0" borderId="0" xfId="0" applyNumberFormat="1" applyFont="1" applyAlignment="1">
      <alignment horizontal="left" vertical="center"/>
    </xf>
    <xf numFmtId="1" fontId="5" fillId="0" borderId="0" xfId="0" applyNumberFormat="1" applyFont="1" applyAlignment="1">
      <alignment vertical="center"/>
    </xf>
    <xf numFmtId="0" fontId="6" fillId="0" borderId="1" xfId="0" applyFont="1" applyBorder="1" applyAlignment="1">
      <alignment horizontal="center" vertical="center"/>
    </xf>
    <xf numFmtId="3" fontId="6" fillId="0" borderId="1" xfId="0" applyNumberFormat="1"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3" fontId="5" fillId="0" borderId="0" xfId="0" applyNumberFormat="1" applyFont="1"/>
    <xf numFmtId="0" fontId="6" fillId="0" borderId="0" xfId="0" applyFont="1" applyAlignment="1">
      <alignment horizontal="center"/>
    </xf>
    <xf numFmtId="0" fontId="5"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xf numFmtId="1" fontId="5" fillId="0" borderId="0" xfId="0" applyNumberFormat="1" applyFont="1" applyAlignment="1">
      <alignment horizontal="left" vertical="top" wrapText="1"/>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wrapText="1"/>
    </xf>
    <xf numFmtId="1" fontId="6" fillId="0" borderId="0" xfId="0" applyNumberFormat="1" applyFont="1" applyAlignment="1">
      <alignment horizontal="right" vertical="center"/>
    </xf>
    <xf numFmtId="1" fontId="6" fillId="0" borderId="0" xfId="0" applyNumberFormat="1" applyFont="1" applyAlignment="1">
      <alignment horizontal="left" vertical="center"/>
    </xf>
    <xf numFmtId="1" fontId="5" fillId="0" borderId="0" xfId="0" applyNumberFormat="1" applyFont="1" applyAlignment="1">
      <alignment horizontal="right" vertical="center"/>
    </xf>
    <xf numFmtId="1" fontId="6" fillId="0" borderId="0" xfId="0" applyNumberFormat="1" applyFont="1" applyAlignment="1">
      <alignment horizontal="center" vertical="center"/>
    </xf>
    <xf numFmtId="0" fontId="6" fillId="0" borderId="1" xfId="0" applyFont="1" applyBorder="1" applyAlignment="1">
      <alignment horizontal="righ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60;\rahim\Work%20No.02%20C.C%20Block%20(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sheetData sheetId="2">
        <row r="1">
          <cell r="A1" t="str">
            <v>Detail Working Estimate of Construction of C.C Block Street at Village Haji Shafi Mohammad Nizamani, Union Council Dig Mori, District Council, Tando Muhammad Khan.</v>
          </cell>
        </row>
        <row r="2">
          <cell r="A2" t="str">
            <v>1. Barrow pit earth excavation undressed  lead upto 100 ft. (a) in ordinary soil). (G.S.I No.03, P-01).</v>
          </cell>
        </row>
        <row r="5">
          <cell r="C5">
            <v>20819.25</v>
          </cell>
          <cell r="I5">
            <v>2117.5</v>
          </cell>
        </row>
        <row r="6">
          <cell r="A6" t="str">
            <v>2. Dressing and leveling of earth work to designed section etc complete.
(b) In Ordinary or Hard soil. (G.S.I No 11, P-3).</v>
          </cell>
        </row>
        <row r="8">
          <cell r="I8">
            <v>187.55</v>
          </cell>
        </row>
        <row r="9">
          <cell r="A9" t="str">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ell>
        </row>
        <row r="11">
          <cell r="I11">
            <v>5794.1</v>
          </cell>
        </row>
        <row r="12">
          <cell r="A12" t="str">
            <v>4. Cement Concrete brick or stone ballast 1-1/2" to 2" Gauge Ratio. (1:4:8). (G.S.I.No.4(b) P-14).</v>
          </cell>
        </row>
        <row r="15">
          <cell r="C15">
            <v>3053.4900000000002</v>
          </cell>
          <cell r="I15">
            <v>9416.2800000000007</v>
          </cell>
        </row>
        <row r="16">
          <cell r="A16" t="str">
            <v>5. Cement concrete plain i/c placing, compacting, finishing, and curing complete (including screening and washing of stone aggregate without shuttering). Ratio (1:2:4). (G.S.I.No.5(f) P-15).</v>
          </cell>
        </row>
        <row r="19">
          <cell r="C19">
            <v>2313.25</v>
          </cell>
          <cell r="I19">
            <v>14429.25</v>
          </cell>
        </row>
        <row r="20">
          <cell r="A20" t="str">
            <v>6. Erection and removal of centering for R.C.C or plain C.C works for Partial wood vertical B class. (G.S.I.No.18(b-II) P-21).</v>
          </cell>
        </row>
        <row r="22">
          <cell r="C22">
            <v>243.5</v>
          </cell>
          <cell r="I22">
            <v>3127.41</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6"/>
  <sheetViews>
    <sheetView tabSelected="1" topLeftCell="A13" workbookViewId="0">
      <selection activeCell="A23" sqref="A23:XFD23"/>
    </sheetView>
  </sheetViews>
  <sheetFormatPr defaultRowHeight="15"/>
  <cols>
    <col min="1" max="1" width="4.42578125" customWidth="1"/>
    <col min="2" max="2" width="2.7109375" customWidth="1"/>
    <col min="3" max="3" width="8.42578125" customWidth="1"/>
    <col min="4" max="4" width="4.140625" customWidth="1"/>
    <col min="5" max="5" width="7.85546875" customWidth="1"/>
    <col min="6" max="6" width="2.7109375" customWidth="1"/>
    <col min="7" max="7" width="5.28515625" customWidth="1"/>
    <col min="8" max="8" width="2.85546875" customWidth="1"/>
    <col min="9" max="9" width="8.5703125" customWidth="1"/>
    <col min="10" max="10" width="3.140625" customWidth="1"/>
    <col min="11" max="11" width="5.7109375" customWidth="1"/>
    <col min="12" max="12" width="2.85546875" customWidth="1"/>
    <col min="13" max="13" width="4.5703125" customWidth="1"/>
    <col min="14" max="14" width="3.7109375" customWidth="1"/>
    <col min="15" max="15" width="8.28515625" customWidth="1"/>
    <col min="16" max="16" width="4" customWidth="1"/>
    <col min="17" max="17" width="3.5703125" style="18" customWidth="1"/>
    <col min="18" max="18" width="9.7109375" style="19" customWidth="1"/>
  </cols>
  <sheetData>
    <row r="1" spans="1:19" ht="22.5" customHeight="1">
      <c r="A1" s="21" t="s">
        <v>14</v>
      </c>
      <c r="B1" s="21"/>
      <c r="C1" s="21"/>
      <c r="D1" s="21"/>
      <c r="E1" s="21"/>
      <c r="F1" s="21"/>
      <c r="G1" s="21"/>
      <c r="H1" s="21"/>
      <c r="I1" s="21"/>
      <c r="J1" s="21"/>
      <c r="K1" s="21"/>
      <c r="L1" s="21"/>
      <c r="M1" s="21"/>
      <c r="N1" s="21"/>
      <c r="O1" s="21"/>
      <c r="P1" s="21"/>
      <c r="Q1" s="21"/>
      <c r="R1" s="21"/>
    </row>
    <row r="2" spans="1:19" ht="42.75" customHeight="1">
      <c r="A2" s="22" t="s">
        <v>0</v>
      </c>
      <c r="B2" s="22"/>
      <c r="C2" s="22"/>
      <c r="D2" s="22"/>
      <c r="E2" s="22"/>
      <c r="F2" s="22"/>
      <c r="G2" s="22"/>
      <c r="H2" s="22"/>
      <c r="I2" s="22"/>
      <c r="J2" s="22"/>
      <c r="K2" s="22"/>
      <c r="L2" s="22"/>
      <c r="M2" s="22"/>
      <c r="N2" s="22"/>
      <c r="O2" s="22"/>
      <c r="P2" s="22"/>
      <c r="Q2" s="22"/>
      <c r="R2" s="22"/>
    </row>
    <row r="3" spans="1:19" s="2" customFormat="1" ht="48" customHeight="1">
      <c r="A3" s="23" t="str">
        <f>[1]Sheet3!A1</f>
        <v>Detail Working Estimate of Construction of C.C Block Street at Village Haji Shafi Mohammad Nizamani, Union Council Dig Mori, District Council, Tando Muhammad Khan.</v>
      </c>
      <c r="B3" s="23"/>
      <c r="C3" s="23"/>
      <c r="D3" s="23"/>
      <c r="E3" s="23"/>
      <c r="F3" s="23"/>
      <c r="G3" s="23"/>
      <c r="H3" s="23"/>
      <c r="I3" s="23"/>
      <c r="J3" s="23"/>
      <c r="K3" s="23"/>
      <c r="L3" s="23"/>
      <c r="M3" s="23"/>
      <c r="N3" s="23"/>
      <c r="O3" s="23"/>
      <c r="P3" s="23"/>
      <c r="Q3" s="23"/>
      <c r="R3" s="23"/>
      <c r="S3" s="1"/>
    </row>
    <row r="4" spans="1:19" s="2" customFormat="1" ht="22.5" customHeight="1">
      <c r="A4" s="20" t="str">
        <f>[1]Sheet3!A2</f>
        <v>1. Barrow pit earth excavation undressed  lead upto 100 ft. (a) in ordinary soil). (G.S.I No.03, P-01).</v>
      </c>
      <c r="B4" s="20"/>
      <c r="C4" s="20"/>
      <c r="D4" s="20"/>
      <c r="E4" s="20"/>
      <c r="F4" s="20"/>
      <c r="G4" s="20"/>
      <c r="H4" s="20"/>
      <c r="I4" s="20"/>
      <c r="J4" s="20"/>
      <c r="K4" s="20"/>
      <c r="L4" s="20"/>
      <c r="M4" s="20"/>
      <c r="N4" s="20"/>
      <c r="O4" s="20"/>
      <c r="P4" s="20"/>
      <c r="Q4" s="3"/>
      <c r="R4" s="3"/>
    </row>
    <row r="5" spans="1:19" s="7" customFormat="1" ht="30.75" customHeight="1">
      <c r="A5" s="24" t="s">
        <v>6</v>
      </c>
      <c r="B5" s="24"/>
      <c r="C5" s="4">
        <f>[1]Sheet3!C5</f>
        <v>20819.25</v>
      </c>
      <c r="D5" s="25" t="s">
        <v>1</v>
      </c>
      <c r="E5" s="25"/>
      <c r="F5" s="26" t="s">
        <v>7</v>
      </c>
      <c r="G5" s="26"/>
      <c r="H5" s="26"/>
      <c r="I5" s="5">
        <f>[1]Sheet3!I5</f>
        <v>2117.5</v>
      </c>
      <c r="J5" s="27" t="s">
        <v>3</v>
      </c>
      <c r="K5" s="27"/>
      <c r="L5" s="27"/>
      <c r="M5" s="27"/>
      <c r="N5" s="6"/>
      <c r="O5" s="6"/>
      <c r="Q5" s="8" t="s">
        <v>8</v>
      </c>
      <c r="R5" s="9">
        <f>(C5*I5)/1000</f>
        <v>44084.761874999997</v>
      </c>
    </row>
    <row r="6" spans="1:19" s="2" customFormat="1" ht="37.5" customHeight="1">
      <c r="A6" s="20" t="str">
        <f>[1]Sheet3!A6</f>
        <v>2. Dressing and leveling of earth work to designed section etc complete.
(b) In Ordinary or Hard soil. (G.S.I No 11, P-3).</v>
      </c>
      <c r="B6" s="20"/>
      <c r="C6" s="20"/>
      <c r="D6" s="20"/>
      <c r="E6" s="20"/>
      <c r="F6" s="20"/>
      <c r="G6" s="20"/>
      <c r="H6" s="20"/>
      <c r="I6" s="20"/>
      <c r="J6" s="20"/>
      <c r="K6" s="20"/>
      <c r="L6" s="20"/>
      <c r="M6" s="20"/>
      <c r="N6" s="20"/>
      <c r="O6" s="20"/>
      <c r="P6" s="20"/>
      <c r="Q6" s="3"/>
      <c r="R6" s="3"/>
    </row>
    <row r="7" spans="1:19" s="7" customFormat="1" ht="30" customHeight="1">
      <c r="A7" s="24" t="s">
        <v>6</v>
      </c>
      <c r="B7" s="24"/>
      <c r="C7" s="4">
        <f>C5</f>
        <v>20819.25</v>
      </c>
      <c r="D7" s="25" t="s">
        <v>1</v>
      </c>
      <c r="E7" s="25"/>
      <c r="F7" s="26" t="s">
        <v>7</v>
      </c>
      <c r="G7" s="26"/>
      <c r="H7" s="26"/>
      <c r="I7" s="5">
        <f>[1]Sheet3!I8</f>
        <v>187.55</v>
      </c>
      <c r="J7" s="27" t="s">
        <v>3</v>
      </c>
      <c r="K7" s="27"/>
      <c r="L7" s="27"/>
      <c r="M7" s="27"/>
      <c r="N7" s="6"/>
      <c r="O7" s="6"/>
      <c r="Q7" s="8" t="s">
        <v>8</v>
      </c>
      <c r="R7" s="9">
        <f>(C7*I7)/1000</f>
        <v>3904.6503375000002</v>
      </c>
    </row>
    <row r="8" spans="1:19" s="2" customFormat="1" ht="71.25" customHeight="1">
      <c r="A8" s="20" t="str">
        <f>[1]Sheet3!A9</f>
        <v>3. Carriage of 100 cft / 5 Tons of all materials like stone aggregate, spawal coal,lime,surkhi,etc. B.G. Rails fastenings points &amp; crossing Bridges, Girders, Pipes, Sheets Rails,M.S. Bars etc. or 1000 Nos. bricks, (10"x5"x3") or 1000 Nos. tiles (12"x6"x2") or 150 cft. of timbers or 100 Maunds of fuel wood by truck or any other means owned by the contractors.(Car.S.I.No.1 P.No.1)</v>
      </c>
      <c r="B8" s="20"/>
      <c r="C8" s="20"/>
      <c r="D8" s="20"/>
      <c r="E8" s="20"/>
      <c r="F8" s="20"/>
      <c r="G8" s="20"/>
      <c r="H8" s="20"/>
      <c r="I8" s="20"/>
      <c r="J8" s="20"/>
      <c r="K8" s="20"/>
      <c r="L8" s="20"/>
      <c r="M8" s="20"/>
      <c r="N8" s="20"/>
      <c r="O8" s="20"/>
      <c r="P8" s="20"/>
      <c r="Q8" s="3"/>
      <c r="R8" s="3"/>
    </row>
    <row r="9" spans="1:19" s="7" customFormat="1" ht="26.25" customHeight="1">
      <c r="A9" s="24" t="s">
        <v>6</v>
      </c>
      <c r="B9" s="24"/>
      <c r="C9" s="4">
        <f>C5</f>
        <v>20819.25</v>
      </c>
      <c r="D9" s="25" t="s">
        <v>1</v>
      </c>
      <c r="E9" s="25"/>
      <c r="F9" s="26" t="s">
        <v>7</v>
      </c>
      <c r="G9" s="26"/>
      <c r="H9" s="26"/>
      <c r="I9" s="5">
        <f>[1]Sheet3!I11</f>
        <v>5794.1</v>
      </c>
      <c r="J9" s="27" t="s">
        <v>3</v>
      </c>
      <c r="K9" s="27"/>
      <c r="L9" s="27"/>
      <c r="M9" s="27"/>
      <c r="N9" s="6"/>
      <c r="O9" s="6"/>
      <c r="Q9" s="8" t="s">
        <v>8</v>
      </c>
      <c r="R9" s="9">
        <f>(C9*I9)/1000</f>
        <v>120628.81642500001</v>
      </c>
    </row>
    <row r="10" spans="1:19" s="2" customFormat="1" ht="20.25" customHeight="1">
      <c r="A10" s="20" t="str">
        <f>[1]Sheet3!A12</f>
        <v>4. Cement Concrete brick or stone ballast 1-1/2" to 2" Gauge Ratio. (1:4:8). (G.S.I.No.4(b) P-14).</v>
      </c>
      <c r="B10" s="20"/>
      <c r="C10" s="20"/>
      <c r="D10" s="20"/>
      <c r="E10" s="20"/>
      <c r="F10" s="20"/>
      <c r="G10" s="20"/>
      <c r="H10" s="20"/>
      <c r="I10" s="20"/>
      <c r="J10" s="20"/>
      <c r="K10" s="20"/>
      <c r="L10" s="20"/>
      <c r="M10" s="20"/>
      <c r="N10" s="20"/>
      <c r="O10" s="20"/>
      <c r="P10" s="20"/>
      <c r="Q10" s="3"/>
      <c r="R10" s="3"/>
    </row>
    <row r="11" spans="1:19" s="7" customFormat="1" ht="30" customHeight="1">
      <c r="A11" s="24" t="s">
        <v>6</v>
      </c>
      <c r="B11" s="24"/>
      <c r="C11" s="4">
        <f>[1]Sheet3!C15</f>
        <v>3053.4900000000002</v>
      </c>
      <c r="D11" s="25" t="s">
        <v>1</v>
      </c>
      <c r="E11" s="25"/>
      <c r="F11" s="26" t="s">
        <v>7</v>
      </c>
      <c r="G11" s="26"/>
      <c r="H11" s="26"/>
      <c r="I11" s="5">
        <f>[1]Sheet3!I15</f>
        <v>9416.2800000000007</v>
      </c>
      <c r="J11" s="27" t="s">
        <v>4</v>
      </c>
      <c r="K11" s="27"/>
      <c r="L11" s="27"/>
      <c r="M11" s="27"/>
      <c r="N11" s="6"/>
      <c r="O11" s="6"/>
      <c r="Q11" s="8" t="s">
        <v>8</v>
      </c>
      <c r="R11" s="9">
        <f>(C11*I11)%</f>
        <v>287525.16817200003</v>
      </c>
    </row>
    <row r="12" spans="1:19" s="2" customFormat="1" ht="39" customHeight="1">
      <c r="A12" s="20" t="str">
        <f>[1]Sheet3!A16</f>
        <v>5. Cement concrete plain i/c placing, compacting, finishing, and curing complete (including screening and washing of stone aggregate without shuttering). Ratio (1:2:4). (G.S.I.No.5(f) P-15).</v>
      </c>
      <c r="B12" s="20"/>
      <c r="C12" s="20"/>
      <c r="D12" s="20"/>
      <c r="E12" s="20"/>
      <c r="F12" s="20"/>
      <c r="G12" s="20"/>
      <c r="H12" s="20"/>
      <c r="I12" s="20"/>
      <c r="J12" s="20"/>
      <c r="K12" s="20"/>
      <c r="L12" s="20"/>
      <c r="M12" s="20"/>
      <c r="N12" s="20"/>
      <c r="O12" s="20"/>
      <c r="P12" s="20"/>
      <c r="Q12" s="3"/>
      <c r="R12" s="3"/>
    </row>
    <row r="13" spans="1:19" s="7" customFormat="1" ht="29.25" customHeight="1">
      <c r="A13" s="24" t="s">
        <v>6</v>
      </c>
      <c r="B13" s="24"/>
      <c r="C13" s="4">
        <f>[1]Sheet3!C19</f>
        <v>2313.25</v>
      </c>
      <c r="D13" s="25" t="s">
        <v>1</v>
      </c>
      <c r="E13" s="25"/>
      <c r="F13" s="26" t="s">
        <v>7</v>
      </c>
      <c r="G13" s="26"/>
      <c r="H13" s="26"/>
      <c r="I13" s="5">
        <f>[1]Sheet3!I19</f>
        <v>14429.25</v>
      </c>
      <c r="J13" s="27" t="s">
        <v>4</v>
      </c>
      <c r="K13" s="27"/>
      <c r="L13" s="27"/>
      <c r="M13" s="27"/>
      <c r="N13" s="6"/>
      <c r="O13" s="6"/>
      <c r="Q13" s="8" t="s">
        <v>8</v>
      </c>
      <c r="R13" s="9">
        <f>(C13*I13)%</f>
        <v>333784.62562499999</v>
      </c>
    </row>
    <row r="14" spans="1:19" s="2" customFormat="1" ht="36.75" customHeight="1">
      <c r="A14" s="20" t="str">
        <f>[1]Sheet3!A20</f>
        <v>6. Erection and removal of centering for R.C.C or plain C.C works for Partial wood vertical B class. (G.S.I.No.18(b-II) P-21).</v>
      </c>
      <c r="B14" s="20"/>
      <c r="C14" s="20"/>
      <c r="D14" s="20"/>
      <c r="E14" s="20"/>
      <c r="F14" s="20"/>
      <c r="G14" s="20"/>
      <c r="H14" s="20"/>
      <c r="I14" s="20"/>
      <c r="J14" s="20"/>
      <c r="K14" s="20"/>
      <c r="L14" s="20"/>
      <c r="M14" s="20"/>
      <c r="N14" s="20"/>
      <c r="O14" s="20"/>
      <c r="P14" s="20"/>
      <c r="Q14" s="10"/>
      <c r="R14" s="10"/>
    </row>
    <row r="15" spans="1:19" s="7" customFormat="1" ht="30" customHeight="1">
      <c r="A15" s="24" t="s">
        <v>6</v>
      </c>
      <c r="B15" s="24"/>
      <c r="C15" s="4">
        <f>[1]Sheet3!C22</f>
        <v>243.5</v>
      </c>
      <c r="D15" s="25" t="s">
        <v>2</v>
      </c>
      <c r="E15" s="25"/>
      <c r="F15" s="26" t="s">
        <v>7</v>
      </c>
      <c r="G15" s="26"/>
      <c r="H15" s="26"/>
      <c r="I15" s="5">
        <f>[1]Sheet3!I22</f>
        <v>3127.41</v>
      </c>
      <c r="J15" s="27" t="s">
        <v>5</v>
      </c>
      <c r="K15" s="27"/>
      <c r="L15" s="27"/>
      <c r="M15" s="27"/>
      <c r="N15" s="6"/>
      <c r="O15" s="6"/>
      <c r="Q15" s="8" t="s">
        <v>8</v>
      </c>
      <c r="R15" s="9">
        <f>(C15*I15)%</f>
        <v>7615.2433499999997</v>
      </c>
    </row>
    <row r="16" spans="1:19" s="2" customFormat="1" ht="24.75" customHeight="1">
      <c r="O16" s="28" t="s">
        <v>9</v>
      </c>
      <c r="P16" s="28"/>
      <c r="Q16" s="11" t="s">
        <v>8</v>
      </c>
      <c r="R16" s="12">
        <f>SUM(R5:R15)</f>
        <v>797543.26578450005</v>
      </c>
    </row>
    <row r="17" spans="3:25" s="2" customFormat="1" ht="16.5">
      <c r="Q17" s="13"/>
      <c r="R17" s="14"/>
      <c r="Y17" s="15"/>
    </row>
    <row r="18" spans="3:25" s="2" customFormat="1" ht="16.5">
      <c r="Q18" s="13"/>
      <c r="R18" s="14"/>
    </row>
    <row r="19" spans="3:25" s="2" customFormat="1" ht="16.5">
      <c r="C19" s="16" t="s">
        <v>10</v>
      </c>
      <c r="J19" s="16"/>
      <c r="Q19" s="16" t="s">
        <v>11</v>
      </c>
      <c r="R19" s="14"/>
    </row>
    <row r="20" spans="3:25" s="2" customFormat="1" ht="16.5">
      <c r="D20" s="17"/>
      <c r="J20" s="17"/>
      <c r="Q20" s="17" t="s">
        <v>12</v>
      </c>
      <c r="R20" s="14"/>
    </row>
    <row r="21" spans="3:25" s="2" customFormat="1" ht="16.5">
      <c r="D21" s="17"/>
      <c r="J21" s="17"/>
      <c r="Q21" s="17" t="s">
        <v>13</v>
      </c>
      <c r="R21" s="14"/>
    </row>
    <row r="22" spans="3:25" s="2" customFormat="1" ht="16.5" customHeight="1">
      <c r="I22" s="16"/>
      <c r="Q22" s="13"/>
      <c r="R22" s="14"/>
    </row>
    <row r="23" spans="3:25" s="2" customFormat="1" ht="16.5">
      <c r="J23" s="17"/>
      <c r="Q23" s="13"/>
      <c r="R23" s="14"/>
    </row>
    <row r="24" spans="3:25" s="2" customFormat="1" ht="16.5">
      <c r="J24" s="17"/>
      <c r="Q24" s="13"/>
      <c r="R24" s="14"/>
    </row>
    <row r="25" spans="3:25" s="2" customFormat="1" ht="16.5">
      <c r="Q25" s="13"/>
      <c r="R25" s="14"/>
    </row>
    <row r="26" spans="3:25" s="2" customFormat="1" ht="16.5">
      <c r="Q26" s="13"/>
      <c r="R26" s="14"/>
    </row>
  </sheetData>
  <mergeCells count="34">
    <mergeCell ref="A15:B15"/>
    <mergeCell ref="D15:E15"/>
    <mergeCell ref="F15:H15"/>
    <mergeCell ref="J15:M15"/>
    <mergeCell ref="O16:P16"/>
    <mergeCell ref="A14:P14"/>
    <mergeCell ref="A9:B9"/>
    <mergeCell ref="D9:E9"/>
    <mergeCell ref="F9:H9"/>
    <mergeCell ref="J9:M9"/>
    <mergeCell ref="A10:P10"/>
    <mergeCell ref="A11:B11"/>
    <mergeCell ref="D11:E11"/>
    <mergeCell ref="F11:H11"/>
    <mergeCell ref="J11:M11"/>
    <mergeCell ref="A12:P12"/>
    <mergeCell ref="A13:B13"/>
    <mergeCell ref="D13:E13"/>
    <mergeCell ref="F13:H13"/>
    <mergeCell ref="J13:M13"/>
    <mergeCell ref="A8:P8"/>
    <mergeCell ref="A1:R1"/>
    <mergeCell ref="A2:R2"/>
    <mergeCell ref="A3:R3"/>
    <mergeCell ref="A4:P4"/>
    <mergeCell ref="A5:B5"/>
    <mergeCell ref="D5:E5"/>
    <mergeCell ref="F5:H5"/>
    <mergeCell ref="J5:M5"/>
    <mergeCell ref="A6:P6"/>
    <mergeCell ref="A7:B7"/>
    <mergeCell ref="D7:E7"/>
    <mergeCell ref="F7:H7"/>
    <mergeCell ref="J7:M7"/>
  </mergeCells>
  <pageMargins left="0.45" right="0.45"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Sheet6</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2017-06-06T10:59:31Z</dcterms:modified>
</cp:coreProperties>
</file>