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440" windowHeight="9600"/>
  </bookViews>
  <sheets>
    <sheet name="01 (6)" sheetId="9" r:id="rId1"/>
    <sheet name="01 (5)" sheetId="8" r:id="rId2"/>
    <sheet name="Sheet2" sheetId="2" r:id="rId3"/>
  </sheets>
  <definedNames>
    <definedName name="_xlnm.Print_Area" localSheetId="1">'01 (5)'!$A$1:$G$57</definedName>
    <definedName name="_xlnm.Print_Area" localSheetId="0">'01 (6)'!$A$1:$G$47</definedName>
    <definedName name="_xlnm.Print_Titles" localSheetId="1">'01 (5)'!$2:$2</definedName>
    <definedName name="_xlnm.Print_Titles" localSheetId="0">'01 (6)'!$2:$2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1" i="9" l="1"/>
  <c r="G28" i="9"/>
  <c r="G27" i="9"/>
  <c r="G26" i="9"/>
  <c r="I31" i="9" s="1"/>
  <c r="G20" i="9"/>
  <c r="G19" i="9"/>
  <c r="G18" i="9"/>
  <c r="G17" i="9"/>
  <c r="G16" i="9"/>
  <c r="G15" i="9"/>
  <c r="G14" i="9"/>
  <c r="G13" i="9"/>
  <c r="G12" i="9"/>
  <c r="G11" i="9"/>
  <c r="G10" i="9"/>
  <c r="G9" i="9"/>
  <c r="G8" i="9"/>
  <c r="G7" i="9"/>
  <c r="G6" i="9"/>
  <c r="G5" i="9"/>
  <c r="G4" i="9"/>
  <c r="I18" i="9" s="1"/>
  <c r="C41" i="8"/>
  <c r="G24" i="9" l="1"/>
  <c r="G28" i="8" l="1"/>
  <c r="G27" i="8"/>
  <c r="G26" i="8"/>
  <c r="I31" i="8" s="1"/>
  <c r="G20" i="8"/>
  <c r="G19" i="8"/>
  <c r="G18" i="8"/>
  <c r="G17" i="8"/>
  <c r="G16" i="8"/>
  <c r="G15" i="8"/>
  <c r="G14" i="8"/>
  <c r="G13" i="8"/>
  <c r="G12" i="8"/>
  <c r="G11" i="8"/>
  <c r="G10" i="8"/>
  <c r="G9" i="8"/>
  <c r="G8" i="8"/>
  <c r="G7" i="8"/>
  <c r="G6" i="8"/>
  <c r="G5" i="8"/>
  <c r="I18" i="8" s="1"/>
  <c r="G4" i="8"/>
  <c r="G24" i="8" l="1"/>
</calcChain>
</file>

<file path=xl/sharedStrings.xml><?xml version="1.0" encoding="utf-8"?>
<sst xmlns="http://schemas.openxmlformats.org/spreadsheetml/2006/main" count="210" uniqueCount="75">
  <si>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</si>
  <si>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</si>
  <si>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</si>
  <si>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</si>
  <si>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</si>
  <si>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</si>
  <si>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</si>
  <si>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</si>
  <si>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</si>
  <si>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</si>
  <si>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</si>
  <si>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</si>
  <si>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</si>
  <si>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</si>
  <si>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</si>
  <si>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</si>
  <si>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</si>
  <si>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</si>
  <si>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</si>
  <si>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</si>
  <si>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</si>
  <si>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</si>
  <si>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</si>
  <si>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</si>
  <si>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</si>
  <si>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</si>
  <si>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</si>
  <si>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</si>
  <si>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</si>
  <si>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</si>
  <si>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</si>
  <si>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</si>
  <si>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</si>
  <si>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</si>
  <si>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</si>
  <si>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</si>
  <si>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</si>
  <si>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</si>
  <si>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</si>
  <si>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</si>
  <si>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</si>
  <si>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</si>
  <si>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</si>
  <si>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</si>
  <si>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</si>
  <si>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</si>
  <si>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</si>
  <si>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</si>
  <si>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</si>
  <si>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</si>
  <si>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</si>
  <si>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</si>
  <si>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</si>
  <si>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</si>
  <si>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</si>
  <si>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</si>
  <si>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</si>
  <si>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</si>
  <si>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</si>
  <si>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</si>
  <si>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</si>
  <si>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</si>
  <si>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</si>
  <si>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</si>
  <si>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BUILDINGS DIVISION</t>
  </si>
  <si>
    <t>Providing and Fixing Fancy light (Suprior Qualigy)</t>
  </si>
  <si>
    <t>providing &amp; fixing MS tabular pole 31ft long burled in the ground as per following specification 20ft(6"dia)X 5.5ft(5" dia) x (4"Dia)= 31ft wall thick ness 8SWG base plate 16"x16"x1/4 two coats red oxide as rust preventive two soats oil pait excavatin of hard /soft soil 2x2x6' lean sixe2x 2x6' 1:4:8 ratio: C.C work 1:3:6 cast in situ in one mould of (1 1/2" dia) i/c form work rodding curing, etc complete with CC collor about 2ft from ground level duly plastered as per site requriement &amp; instuction of El (S.No: 137 P-17)</t>
  </si>
  <si>
    <t>constrcution of Rcc foundation as per following specification &amp; instruction of El for 31ft/40ft long tubular pole excavation of soft/hard soil 3'x3'x 5.5' stone soiling 3'x3'x6" making lean in the ratio: 1:4:8 length of MS bolts 6 1/2" (3/4" dia ) 4 Nos &amp; Making thread on Ms rod template 16"x 16"x1/4" rings 1/4' dia round bar4 nos to the welded with MS rod Rcc foundation ratio 1:2:4 with approprate size 2'x2'x 6.5' (S.I.No: 139 P-No: 19</t>
  </si>
  <si>
    <t>P.NO</t>
  </si>
  <si>
    <t>Providing &amp; fixing of street light 250 watts (SON-T) having IP65 classification with 250 W lamp , choke ,capacitor &amp; internal wiring coplete in all repect at the height with the help of hudraullic crane as per site requirement and instruction EI (S.I.No: 162 P-No:25)</t>
  </si>
  <si>
    <t xml:space="preserve">ESTIMATE FOR SHIFTING OF RURAL HEALTH CENTRE / TALUKA HOSPITAL KOT DIJI OPPOSITE GRID STATION KOT DIJI / KOT BANGLOW TALUKA KOT DIJI DISTRICT KHAIRPUR (ELECTRIFICATION) </t>
  </si>
  <si>
    <t xml:space="preserve">Say Rs </t>
  </si>
  <si>
    <t xml:space="preserve">CONTRACTOR </t>
  </si>
  <si>
    <t xml:space="preserve">EXECUTIVE ENGINEER </t>
  </si>
  <si>
    <t xml:space="preserve">SHIFTING OF RURAL HEALTH CENTRE / TALUKA HOSPITAL KOT DIJI OPPOSITE GRID STATION KOT DIJI / KOT BANGLOW TALUKA KOT DIJI DISTRICT KHAIRPUR (ELECTRIFICATION)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</si>
</sst>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99">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6" fillId="0" borderId="9" xfId="0" applyFont="1" applyBorder="1" applyAlignment="1"/>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1" fontId="6" fillId="0" borderId="9" xfId="0" applyNumberFormat="1" applyFont="1" applyBorder="1" applyAlignment="1">
      <alignment horizontal="center" vertical="center"/>
    </xf>
    <xf numFmtId="0" fontId="2" fillId="0" borderId="10" xfId="0" applyFont="1" applyBorder="1" applyAlignment="1">
      <alignment horizontal="center" vertical="center" wrapText="1"/>
    </xf>
    <xf numFmtId="1" fontId="4" fillId="0" borderId="1" xfId="0" applyNumberFormat="1" applyFont="1" applyBorder="1" applyAlignment="1">
      <alignment horizontal="center" vertical="center"/>
    </xf>
    <xf numFmtId="0" fontId="6" fillId="0" borderId="9" xfId="0" applyNumberFormat="1" applyFont="1" applyBorder="1"/>
    <xf numFmtId="0" fontId="9" fillId="0" borderId="0" xfId="0" applyFont="1" applyAlignment="1">
      <alignment horizontal="left" wrapText="1"/>
    </xf>
    <xf numFmtId="0" fontId="7" fillId="0" borderId="0" xfId="0" applyFont="1" applyBorder="1" applyAlignment="1">
      <alignment horizontal="left" wrapText="1"/>
    </xf>
    <xf numFmtId="3" fontId="9" fillId="0" borderId="0" xfId="0" applyNumberFormat="1" applyFont="1" applyBorder="1" applyAlignment="1">
      <alignment horizontal="right" vertical="center"/>
    </xf>
    <xf numFmtId="0" fontId="9" fillId="0" borderId="0" xfId="0" applyFont="1" applyAlignment="1">
      <alignment vertical="center"/>
    </xf>
    <xf numFmtId="0" fontId="7" fillId="0" borderId="0" xfId="0" applyFont="1" applyAlignment="1">
      <alignment horizontal="left" wrapText="1"/>
    </xf>
    <xf numFmtId="0" fontId="7" fillId="0" borderId="0" xfId="0" applyFont="1" applyBorder="1" applyAlignment="1">
      <alignment horizontal="right" vertical="center"/>
    </xf>
    <xf numFmtId="0" fontId="7" fillId="0" borderId="0" xfId="0" applyFont="1" applyBorder="1" applyAlignment="1">
      <alignment horizontal="left" vertical="center"/>
    </xf>
    <xf numFmtId="0" fontId="7" fillId="0" borderId="0" xfId="0" applyFont="1" applyAlignment="1">
      <alignment vertical="center"/>
    </xf>
    <xf numFmtId="0" fontId="3" fillId="0" borderId="0" xfId="0" applyFont="1" applyAlignment="1">
      <alignment vertical="top" wrapText="1"/>
    </xf>
    <xf numFmtId="0" fontId="10" fillId="0" borderId="0" xfId="0" applyFont="1" applyBorder="1" applyAlignment="1">
      <alignment vertical="top"/>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9" xfId="0" applyNumberFormat="1" applyFont="1" applyBorder="1" applyAlignment="1">
      <alignment horizontal="center" vertical="center"/>
    </xf>
    <xf numFmtId="0" fontId="9" fillId="0" borderId="0" xfId="0" applyNumberFormat="1" applyFont="1" applyBorder="1" applyAlignment="1">
      <alignment horizontal="center" vertical="center"/>
    </xf>
    <xf numFmtId="0" fontId="9" fillId="0" borderId="9"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7" fillId="0" borderId="2" xfId="0" applyFont="1" applyBorder="1" applyAlignment="1">
      <alignment horizontal="center" wrapText="1"/>
    </xf>
    <xf numFmtId="0" fontId="9" fillId="0" borderId="0" xfId="0" applyFont="1" applyBorder="1" applyAlignment="1">
      <alignment horizontal="left" wrapText="1"/>
    </xf>
    <xf numFmtId="3" fontId="9" fillId="0" borderId="0" xfId="0" applyNumberFormat="1" applyFont="1" applyBorder="1" applyAlignment="1">
      <alignment horizontal="center"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view="pageLayout" topLeftCell="A13" zoomScale="85" zoomScaleNormal="130" zoomScaleSheetLayoutView="115" zoomScalePageLayoutView="85" workbookViewId="0">
      <selection activeCell="B14" sqref="B14"/>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85.5" customHeight="1" x14ac:dyDescent="0.25">
      <c r="A1" s="85" t="s">
        <v>70</v>
      </c>
      <c r="B1" s="85"/>
      <c r="C1" s="85"/>
      <c r="D1" s="85"/>
      <c r="E1" s="85"/>
      <c r="F1" s="85"/>
      <c r="G1" s="85"/>
    </row>
    <row r="2" spans="1:7" ht="15.75" x14ac:dyDescent="0.25">
      <c r="A2" s="55" t="s">
        <v>0</v>
      </c>
      <c r="B2" s="13" t="s">
        <v>1</v>
      </c>
      <c r="C2" s="86" t="s">
        <v>2</v>
      </c>
      <c r="D2" s="86"/>
      <c r="E2" s="33" t="s">
        <v>3</v>
      </c>
      <c r="F2" s="33" t="s">
        <v>4</v>
      </c>
      <c r="G2" s="33" t="s">
        <v>5</v>
      </c>
    </row>
    <row r="3" spans="1:7" s="5" customFormat="1" ht="18.75" x14ac:dyDescent="0.3">
      <c r="A3" s="22" t="s">
        <v>35</v>
      </c>
      <c r="B3" s="8" t="s">
        <v>6</v>
      </c>
      <c r="C3" s="87"/>
      <c r="D3" s="87"/>
      <c r="E3" s="32"/>
      <c r="F3" s="32"/>
      <c r="G3" s="32"/>
    </row>
    <row r="4" spans="1:7" s="5" customFormat="1" ht="93.75" x14ac:dyDescent="0.3">
      <c r="A4" s="22">
        <v>1</v>
      </c>
      <c r="B4" s="21" t="s">
        <v>28</v>
      </c>
      <c r="C4" s="37">
        <v>178</v>
      </c>
      <c r="D4" s="38" t="s">
        <v>45</v>
      </c>
      <c r="E4" s="32">
        <v>1130</v>
      </c>
      <c r="F4" s="32" t="s">
        <v>29</v>
      </c>
      <c r="G4" s="39">
        <f>C4*E4</f>
        <v>201140</v>
      </c>
    </row>
    <row r="5" spans="1:7" s="5" customFormat="1" ht="75" x14ac:dyDescent="0.3">
      <c r="A5" s="22">
        <v>2</v>
      </c>
      <c r="B5" s="9" t="s">
        <v>7</v>
      </c>
      <c r="C5" s="40">
        <v>40</v>
      </c>
      <c r="D5" s="41" t="s">
        <v>45</v>
      </c>
      <c r="E5" s="32">
        <v>985</v>
      </c>
      <c r="F5" s="32" t="s">
        <v>29</v>
      </c>
      <c r="G5" s="39">
        <f t="shared" ref="G5:G20" si="0">C5*E5</f>
        <v>39400</v>
      </c>
    </row>
    <row r="6" spans="1:7" s="5" customFormat="1" ht="56.25" x14ac:dyDescent="0.3">
      <c r="A6" s="22">
        <v>3</v>
      </c>
      <c r="B6" s="9" t="s">
        <v>8</v>
      </c>
      <c r="C6" s="40">
        <v>50</v>
      </c>
      <c r="D6" s="41" t="s">
        <v>45</v>
      </c>
      <c r="E6" s="32">
        <v>916</v>
      </c>
      <c r="F6" s="32" t="s">
        <v>30</v>
      </c>
      <c r="G6" s="39">
        <f t="shared" si="0"/>
        <v>45800</v>
      </c>
    </row>
    <row r="7" spans="1:7" s="5" customFormat="1" ht="75" x14ac:dyDescent="0.3">
      <c r="A7" s="22">
        <v>4</v>
      </c>
      <c r="B7" s="9" t="s">
        <v>9</v>
      </c>
      <c r="C7" s="40">
        <v>15</v>
      </c>
      <c r="D7" s="41" t="s">
        <v>45</v>
      </c>
      <c r="E7" s="32">
        <v>2456</v>
      </c>
      <c r="F7" s="32" t="s">
        <v>30</v>
      </c>
      <c r="G7" s="39">
        <f t="shared" si="0"/>
        <v>36840</v>
      </c>
    </row>
    <row r="8" spans="1:7" s="5" customFormat="1" ht="75" x14ac:dyDescent="0.3">
      <c r="A8" s="22">
        <v>5</v>
      </c>
      <c r="B8" s="9" t="s">
        <v>10</v>
      </c>
      <c r="C8" s="40">
        <v>6</v>
      </c>
      <c r="D8" s="41" t="s">
        <v>45</v>
      </c>
      <c r="E8" s="32">
        <v>9261</v>
      </c>
      <c r="F8" s="32" t="s">
        <v>30</v>
      </c>
      <c r="G8" s="39">
        <f t="shared" si="0"/>
        <v>55566</v>
      </c>
    </row>
    <row r="9" spans="1:7" s="5" customFormat="1" ht="37.5" x14ac:dyDescent="0.3">
      <c r="A9" s="22">
        <v>6</v>
      </c>
      <c r="B9" s="9" t="s">
        <v>11</v>
      </c>
      <c r="C9" s="42">
        <v>178</v>
      </c>
      <c r="D9" s="43" t="s">
        <v>45</v>
      </c>
      <c r="E9" s="32">
        <v>54</v>
      </c>
      <c r="F9" s="32" t="s">
        <v>30</v>
      </c>
      <c r="G9" s="39">
        <f t="shared" si="0"/>
        <v>9612</v>
      </c>
    </row>
    <row r="10" spans="1:7" s="5" customFormat="1" ht="56.25" x14ac:dyDescent="0.3">
      <c r="A10" s="22">
        <v>7</v>
      </c>
      <c r="B10" s="9" t="s">
        <v>12</v>
      </c>
      <c r="C10" s="44">
        <v>40</v>
      </c>
      <c r="D10" s="45" t="s">
        <v>45</v>
      </c>
      <c r="E10" s="32">
        <v>83</v>
      </c>
      <c r="F10" s="32" t="s">
        <v>30</v>
      </c>
      <c r="G10" s="39">
        <f t="shared" si="0"/>
        <v>3320</v>
      </c>
    </row>
    <row r="11" spans="1:7" s="5" customFormat="1" ht="56.25" x14ac:dyDescent="0.3">
      <c r="A11" s="22">
        <v>8</v>
      </c>
      <c r="B11" s="9" t="s">
        <v>55</v>
      </c>
      <c r="C11" s="40">
        <v>15</v>
      </c>
      <c r="D11" s="41" t="s">
        <v>45</v>
      </c>
      <c r="E11" s="32">
        <v>162</v>
      </c>
      <c r="F11" s="32" t="s">
        <v>30</v>
      </c>
      <c r="G11" s="39">
        <f t="shared" si="0"/>
        <v>2430</v>
      </c>
    </row>
    <row r="12" spans="1:7" s="5" customFormat="1" ht="37.5" x14ac:dyDescent="0.3">
      <c r="A12" s="22">
        <v>9</v>
      </c>
      <c r="B12" s="9" t="s">
        <v>13</v>
      </c>
      <c r="C12" s="40">
        <v>20</v>
      </c>
      <c r="D12" s="41" t="s">
        <v>45</v>
      </c>
      <c r="E12" s="32">
        <v>72</v>
      </c>
      <c r="F12" s="32" t="s">
        <v>30</v>
      </c>
      <c r="G12" s="39">
        <f t="shared" si="0"/>
        <v>1440</v>
      </c>
    </row>
    <row r="13" spans="1:7" s="5" customFormat="1" ht="93.75" x14ac:dyDescent="0.3">
      <c r="A13" s="22">
        <v>10</v>
      </c>
      <c r="B13" s="9" t="s">
        <v>14</v>
      </c>
      <c r="C13" s="40">
        <v>300</v>
      </c>
      <c r="D13" s="41" t="s">
        <v>46</v>
      </c>
      <c r="E13" s="32">
        <v>222</v>
      </c>
      <c r="F13" s="32" t="s">
        <v>31</v>
      </c>
      <c r="G13" s="39">
        <f t="shared" si="0"/>
        <v>66600</v>
      </c>
    </row>
    <row r="14" spans="1:7" s="5" customFormat="1" ht="156.75" customHeight="1" x14ac:dyDescent="0.3">
      <c r="A14" s="22">
        <v>11</v>
      </c>
      <c r="B14" s="9" t="s">
        <v>15</v>
      </c>
      <c r="C14" s="42">
        <v>350</v>
      </c>
      <c r="D14" s="43" t="s">
        <v>46</v>
      </c>
      <c r="E14" s="32">
        <v>341</v>
      </c>
      <c r="F14" s="32" t="s">
        <v>31</v>
      </c>
      <c r="G14" s="39">
        <f t="shared" si="0"/>
        <v>119350</v>
      </c>
    </row>
    <row r="15" spans="1:7" s="5" customFormat="1" ht="93" customHeight="1" x14ac:dyDescent="0.3">
      <c r="A15" s="22">
        <v>12</v>
      </c>
      <c r="B15" s="9" t="s">
        <v>16</v>
      </c>
      <c r="C15" s="40">
        <v>300</v>
      </c>
      <c r="D15" s="41" t="s">
        <v>46</v>
      </c>
      <c r="E15" s="32">
        <v>524</v>
      </c>
      <c r="F15" s="32" t="s">
        <v>31</v>
      </c>
      <c r="G15" s="39">
        <f t="shared" si="0"/>
        <v>157200</v>
      </c>
    </row>
    <row r="16" spans="1:7" s="5" customFormat="1" ht="59.25" customHeight="1" x14ac:dyDescent="0.3">
      <c r="A16" s="22">
        <v>13</v>
      </c>
      <c r="B16" s="9" t="s">
        <v>17</v>
      </c>
      <c r="C16" s="40">
        <v>30</v>
      </c>
      <c r="D16" s="41" t="s">
        <v>45</v>
      </c>
      <c r="E16" s="32">
        <v>3185</v>
      </c>
      <c r="F16" s="32" t="s">
        <v>30</v>
      </c>
      <c r="G16" s="39">
        <f t="shared" si="0"/>
        <v>95550</v>
      </c>
    </row>
    <row r="17" spans="1:9" s="5" customFormat="1" ht="95.25" customHeight="1" x14ac:dyDescent="0.3">
      <c r="A17" s="22">
        <v>14</v>
      </c>
      <c r="B17" s="9" t="s">
        <v>18</v>
      </c>
      <c r="C17" s="40">
        <v>60</v>
      </c>
      <c r="D17" s="41" t="s">
        <v>45</v>
      </c>
      <c r="E17" s="32">
        <v>70</v>
      </c>
      <c r="F17" s="32" t="s">
        <v>30</v>
      </c>
      <c r="G17" s="39">
        <f t="shared" si="0"/>
        <v>4200</v>
      </c>
    </row>
    <row r="18" spans="1:9" s="5" customFormat="1" ht="129.75" customHeight="1" x14ac:dyDescent="0.3">
      <c r="A18" s="22">
        <v>15</v>
      </c>
      <c r="B18" s="9" t="s">
        <v>19</v>
      </c>
      <c r="C18" s="40">
        <v>30</v>
      </c>
      <c r="D18" s="41" t="s">
        <v>45</v>
      </c>
      <c r="E18" s="32">
        <v>800</v>
      </c>
      <c r="F18" s="32" t="s">
        <v>30</v>
      </c>
      <c r="G18" s="39">
        <f t="shared" si="0"/>
        <v>24000</v>
      </c>
      <c r="I18" s="12">
        <f>SUM(G4:G18)</f>
        <v>862448</v>
      </c>
    </row>
    <row r="19" spans="1:9" s="5" customFormat="1" ht="75" x14ac:dyDescent="0.3">
      <c r="A19" s="22">
        <v>16</v>
      </c>
      <c r="B19" s="64" t="s">
        <v>50</v>
      </c>
      <c r="C19" s="32">
        <v>60</v>
      </c>
      <c r="D19" s="32" t="s">
        <v>46</v>
      </c>
      <c r="E19" s="32">
        <v>1169</v>
      </c>
      <c r="F19" s="32" t="s">
        <v>31</v>
      </c>
      <c r="G19" s="46">
        <f t="shared" si="0"/>
        <v>70140</v>
      </c>
    </row>
    <row r="20" spans="1:9" s="5" customFormat="1" ht="75" x14ac:dyDescent="0.3">
      <c r="A20" s="22">
        <v>17</v>
      </c>
      <c r="B20" s="64" t="s">
        <v>51</v>
      </c>
      <c r="C20" s="32">
        <v>100</v>
      </c>
      <c r="D20" s="32" t="s">
        <v>46</v>
      </c>
      <c r="E20" s="32">
        <v>1909</v>
      </c>
      <c r="F20" s="32" t="s">
        <v>31</v>
      </c>
      <c r="G20" s="46">
        <f t="shared" si="0"/>
        <v>190900</v>
      </c>
    </row>
    <row r="21" spans="1:9" s="5" customFormat="1" ht="243.75" x14ac:dyDescent="0.3">
      <c r="A21" s="22">
        <v>18</v>
      </c>
      <c r="B21" s="21" t="s">
        <v>66</v>
      </c>
      <c r="C21" s="46">
        <v>10</v>
      </c>
      <c r="D21" s="46" t="s">
        <v>45</v>
      </c>
      <c r="E21" s="46">
        <v>26956</v>
      </c>
      <c r="F21" s="46" t="s">
        <v>30</v>
      </c>
      <c r="G21" s="67">
        <v>269560</v>
      </c>
    </row>
    <row r="22" spans="1:9" s="5" customFormat="1" ht="206.25" x14ac:dyDescent="0.3">
      <c r="A22" s="22">
        <v>19</v>
      </c>
      <c r="B22" s="21" t="s">
        <v>67</v>
      </c>
      <c r="C22" s="46">
        <v>10</v>
      </c>
      <c r="D22" s="46" t="s">
        <v>45</v>
      </c>
      <c r="E22" s="46">
        <v>15168</v>
      </c>
      <c r="F22" s="46" t="s">
        <v>68</v>
      </c>
      <c r="G22" s="67">
        <v>151680</v>
      </c>
    </row>
    <row r="23" spans="1:9" s="5" customFormat="1" ht="131.25" x14ac:dyDescent="0.3">
      <c r="A23" s="22">
        <v>20</v>
      </c>
      <c r="B23" s="21" t="s">
        <v>69</v>
      </c>
      <c r="C23" s="46">
        <v>10</v>
      </c>
      <c r="D23" s="46" t="s">
        <v>45</v>
      </c>
      <c r="E23" s="46">
        <v>16100</v>
      </c>
      <c r="F23" s="46" t="s">
        <v>30</v>
      </c>
      <c r="G23" s="67">
        <v>161000</v>
      </c>
    </row>
    <row r="24" spans="1:9" s="14" customFormat="1" ht="19.5" thickBot="1" x14ac:dyDescent="0.35">
      <c r="A24" s="50"/>
      <c r="B24" s="77"/>
      <c r="C24" s="29"/>
      <c r="D24" s="88" t="s">
        <v>56</v>
      </c>
      <c r="E24" s="88"/>
      <c r="F24" s="88"/>
      <c r="G24" s="65">
        <f>SUM(G4:G23)</f>
        <v>1705728</v>
      </c>
    </row>
    <row r="25" spans="1:9" s="5" customFormat="1" ht="34.5" customHeight="1" x14ac:dyDescent="0.3">
      <c r="A25" s="6" t="s">
        <v>34</v>
      </c>
      <c r="B25" s="78" t="s">
        <v>20</v>
      </c>
      <c r="C25" s="28"/>
      <c r="D25" s="28"/>
      <c r="E25" s="49"/>
      <c r="F25" s="49"/>
      <c r="G25" s="27"/>
    </row>
    <row r="26" spans="1:9" s="5" customFormat="1" ht="37.5" x14ac:dyDescent="0.3">
      <c r="A26" s="22">
        <v>1</v>
      </c>
      <c r="B26" s="9" t="s">
        <v>21</v>
      </c>
      <c r="C26" s="32">
        <v>400</v>
      </c>
      <c r="D26" s="32" t="s">
        <v>45</v>
      </c>
      <c r="E26" s="32">
        <v>497</v>
      </c>
      <c r="F26" s="32" t="s">
        <v>32</v>
      </c>
      <c r="G26" s="32">
        <f>C26*E26</f>
        <v>198800</v>
      </c>
    </row>
    <row r="27" spans="1:9" s="5" customFormat="1" ht="75" x14ac:dyDescent="0.3">
      <c r="A27" s="22">
        <v>2</v>
      </c>
      <c r="B27" s="9" t="s">
        <v>22</v>
      </c>
      <c r="C27" s="32">
        <v>25</v>
      </c>
      <c r="D27" s="32" t="s">
        <v>47</v>
      </c>
      <c r="E27" s="17">
        <v>1426.33</v>
      </c>
      <c r="F27" s="32" t="s">
        <v>33</v>
      </c>
      <c r="G27" s="32">
        <f t="shared" ref="G27:G28" si="1">C27*E27</f>
        <v>35658.25</v>
      </c>
    </row>
    <row r="28" spans="1:9" s="5" customFormat="1" ht="75" x14ac:dyDescent="0.3">
      <c r="A28" s="22">
        <v>3</v>
      </c>
      <c r="B28" s="9" t="s">
        <v>23</v>
      </c>
      <c r="C28" s="32">
        <v>23</v>
      </c>
      <c r="D28" s="32" t="s">
        <v>45</v>
      </c>
      <c r="E28" s="18">
        <v>124.3</v>
      </c>
      <c r="F28" s="32" t="s">
        <v>32</v>
      </c>
      <c r="G28" s="39">
        <f t="shared" si="1"/>
        <v>2858.9</v>
      </c>
    </row>
    <row r="29" spans="1:9" s="5" customFormat="1" ht="131.25" x14ac:dyDescent="0.3">
      <c r="A29" s="22">
        <v>5</v>
      </c>
      <c r="B29" s="9" t="s">
        <v>24</v>
      </c>
      <c r="C29" s="32">
        <v>10</v>
      </c>
      <c r="D29" s="32" t="s">
        <v>45</v>
      </c>
      <c r="E29" s="18">
        <v>3610</v>
      </c>
      <c r="F29" s="32" t="s">
        <v>32</v>
      </c>
      <c r="G29" s="54">
        <v>36100</v>
      </c>
    </row>
    <row r="30" spans="1:9" s="5" customFormat="1" ht="38.25" thickBot="1" x14ac:dyDescent="0.35">
      <c r="A30" s="22">
        <v>6</v>
      </c>
      <c r="B30" s="9" t="s">
        <v>65</v>
      </c>
      <c r="C30" s="32">
        <v>40</v>
      </c>
      <c r="D30" s="32" t="s">
        <v>45</v>
      </c>
      <c r="E30" s="17">
        <v>497</v>
      </c>
      <c r="F30" s="32" t="s">
        <v>32</v>
      </c>
      <c r="G30" s="66">
        <v>19880</v>
      </c>
    </row>
    <row r="31" spans="1:9" ht="19.5" thickBot="1" x14ac:dyDescent="0.35">
      <c r="A31" s="59"/>
      <c r="B31" s="52"/>
      <c r="C31" s="52"/>
      <c r="D31" s="88" t="s">
        <v>57</v>
      </c>
      <c r="E31" s="88"/>
      <c r="F31" s="88"/>
      <c r="G31" s="53">
        <v>293297</v>
      </c>
      <c r="I31" s="12">
        <f>SUM(G26:G29)</f>
        <v>273417.15000000002</v>
      </c>
    </row>
    <row r="32" spans="1:9" ht="15" customHeight="1" x14ac:dyDescent="0.25">
      <c r="A32" s="36"/>
      <c r="B32" s="34"/>
      <c r="C32" s="35"/>
      <c r="D32" s="35"/>
      <c r="E32" s="35"/>
      <c r="F32" s="35"/>
      <c r="G32" s="35"/>
    </row>
    <row r="33" spans="1:7" ht="15" customHeight="1" x14ac:dyDescent="0.25">
      <c r="A33" s="36"/>
      <c r="B33" s="34"/>
      <c r="C33" s="35"/>
      <c r="D33" s="35"/>
      <c r="E33" s="35"/>
      <c r="F33" s="35"/>
      <c r="G33" s="35"/>
    </row>
    <row r="34" spans="1:7" ht="15" customHeight="1" x14ac:dyDescent="0.25">
      <c r="A34" s="36"/>
      <c r="B34" s="34"/>
      <c r="C34" s="35"/>
      <c r="D34" s="35"/>
      <c r="E34" s="35"/>
      <c r="F34" s="35"/>
      <c r="G34" s="35"/>
    </row>
    <row r="35" spans="1:7" ht="15" customHeight="1" x14ac:dyDescent="0.25">
      <c r="A35" s="36"/>
      <c r="B35" s="34"/>
      <c r="C35" s="35"/>
      <c r="D35" s="35"/>
      <c r="E35" s="35"/>
      <c r="F35" s="35"/>
      <c r="G35" s="35"/>
    </row>
    <row r="36" spans="1:7" ht="15" customHeight="1" x14ac:dyDescent="0.25">
      <c r="A36" s="36"/>
      <c r="B36" s="34"/>
      <c r="C36" s="35"/>
      <c r="D36" s="35"/>
      <c r="E36" s="35"/>
      <c r="F36" s="35"/>
      <c r="G36" s="35"/>
    </row>
    <row r="37" spans="1:7" ht="15.75" x14ac:dyDescent="0.25">
      <c r="A37" s="56"/>
      <c r="B37" s="3"/>
      <c r="C37" s="47"/>
      <c r="D37" s="47"/>
      <c r="E37" s="19"/>
      <c r="F37" s="19"/>
      <c r="G37" s="19"/>
    </row>
    <row r="38" spans="1:7" ht="15.75" x14ac:dyDescent="0.25">
      <c r="A38" s="89" t="s">
        <v>25</v>
      </c>
      <c r="B38" s="90"/>
      <c r="C38" s="90"/>
      <c r="D38" s="90"/>
      <c r="E38" s="90"/>
      <c r="F38" s="90"/>
      <c r="G38" s="90"/>
    </row>
    <row r="39" spans="1:7" ht="15.75" x14ac:dyDescent="0.25">
      <c r="A39" s="80" t="s">
        <v>26</v>
      </c>
      <c r="B39" s="80"/>
      <c r="C39" s="81">
        <v>1705728</v>
      </c>
      <c r="D39" s="81"/>
      <c r="E39" s="30"/>
      <c r="F39" s="30"/>
      <c r="G39" s="30"/>
    </row>
    <row r="40" spans="1:7" ht="16.5" thickBot="1" x14ac:dyDescent="0.3">
      <c r="A40" s="80" t="s">
        <v>49</v>
      </c>
      <c r="B40" s="80"/>
      <c r="C40" s="82">
        <v>293297</v>
      </c>
      <c r="D40" s="82"/>
      <c r="E40" s="30"/>
      <c r="F40" s="30"/>
      <c r="G40" s="30"/>
    </row>
    <row r="41" spans="1:7" ht="15.75" x14ac:dyDescent="0.25">
      <c r="A41" s="57"/>
      <c r="B41" s="11" t="s">
        <v>58</v>
      </c>
      <c r="C41" s="83">
        <f>SUM(C39:C40)</f>
        <v>1999025</v>
      </c>
      <c r="D41" s="83"/>
      <c r="E41" s="30"/>
      <c r="F41" s="30"/>
      <c r="G41" s="30"/>
    </row>
    <row r="42" spans="1:7" ht="16.5" thickBot="1" x14ac:dyDescent="0.3">
      <c r="A42" s="56"/>
      <c r="B42" s="11" t="s">
        <v>71</v>
      </c>
      <c r="C42" s="84">
        <v>2000000</v>
      </c>
      <c r="D42" s="84"/>
      <c r="E42" s="30"/>
      <c r="F42" s="19"/>
      <c r="G42" s="19"/>
    </row>
    <row r="43" spans="1:7" ht="15.75" x14ac:dyDescent="0.25">
      <c r="A43" s="56"/>
      <c r="B43" s="3"/>
      <c r="C43" s="47"/>
      <c r="E43" s="19"/>
      <c r="F43" s="19"/>
      <c r="G43" s="19"/>
    </row>
    <row r="44" spans="1:7" ht="15.75" x14ac:dyDescent="0.25">
      <c r="A44" s="56"/>
      <c r="B44" s="3"/>
      <c r="C44" s="47"/>
      <c r="D44" s="47"/>
      <c r="E44" s="19"/>
      <c r="F44" s="19"/>
      <c r="G44" s="19"/>
    </row>
    <row r="45" spans="1:7" ht="15.75" x14ac:dyDescent="0.25">
      <c r="A45" s="56"/>
      <c r="B45" s="10" t="s">
        <v>54</v>
      </c>
      <c r="C45" s="79" t="s">
        <v>52</v>
      </c>
      <c r="D45" s="79"/>
      <c r="E45" s="79"/>
      <c r="F45" s="79"/>
      <c r="G45" s="79"/>
    </row>
    <row r="46" spans="1:7" ht="15.75" x14ac:dyDescent="0.25">
      <c r="A46" s="56"/>
      <c r="B46" s="10"/>
      <c r="C46" s="79" t="s">
        <v>53</v>
      </c>
      <c r="D46" s="79"/>
      <c r="E46" s="79"/>
      <c r="F46" s="79"/>
      <c r="G46" s="79"/>
    </row>
    <row r="47" spans="1:7" ht="15.75" x14ac:dyDescent="0.25">
      <c r="A47" s="56"/>
      <c r="B47" s="10"/>
      <c r="C47" s="79" t="s">
        <v>27</v>
      </c>
      <c r="D47" s="79"/>
      <c r="E47" s="79"/>
      <c r="F47" s="79"/>
      <c r="G47" s="79"/>
    </row>
    <row r="48" spans="1:7" ht="15.75" x14ac:dyDescent="0.25">
      <c r="A48" s="56"/>
      <c r="B48" s="3"/>
      <c r="C48" s="47"/>
      <c r="D48" s="47"/>
      <c r="E48" s="19"/>
      <c r="F48" s="19"/>
      <c r="G48" s="19"/>
    </row>
    <row r="49" spans="1:7" ht="15.75" x14ac:dyDescent="0.25">
      <c r="A49" s="56"/>
      <c r="B49" s="3"/>
      <c r="C49" s="47"/>
      <c r="D49" s="47"/>
      <c r="E49" s="19"/>
      <c r="F49" s="19"/>
      <c r="G49" s="19"/>
    </row>
  </sheetData>
  <mergeCells count="15">
    <mergeCell ref="A38:G38"/>
    <mergeCell ref="A1:G1"/>
    <mergeCell ref="C2:D2"/>
    <mergeCell ref="C3:D3"/>
    <mergeCell ref="D24:F24"/>
    <mergeCell ref="D31:F31"/>
    <mergeCell ref="C45:G45"/>
    <mergeCell ref="C46:G46"/>
    <mergeCell ref="C47:G47"/>
    <mergeCell ref="A39:B39"/>
    <mergeCell ref="C39:D39"/>
    <mergeCell ref="A40:B40"/>
    <mergeCell ref="C40:D40"/>
    <mergeCell ref="C41:D41"/>
    <mergeCell ref="C42:D42"/>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BreakPreview" topLeftCell="A34" zoomScale="115" zoomScaleNormal="130" zoomScaleSheetLayoutView="115" workbookViewId="0">
      <selection activeCell="B4" sqref="B4"/>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85.5" customHeight="1" x14ac:dyDescent="0.25">
      <c r="A1" s="85" t="s">
        <v>74</v>
      </c>
      <c r="B1" s="85"/>
      <c r="C1" s="85"/>
      <c r="D1" s="85"/>
      <c r="E1" s="85"/>
      <c r="F1" s="85"/>
      <c r="G1" s="85"/>
    </row>
    <row r="2" spans="1:7" ht="15.75" x14ac:dyDescent="0.25">
      <c r="A2" s="55" t="s">
        <v>0</v>
      </c>
      <c r="B2" s="13" t="s">
        <v>1</v>
      </c>
      <c r="C2" s="86" t="s">
        <v>2</v>
      </c>
      <c r="D2" s="86"/>
      <c r="E2" s="24" t="s">
        <v>3</v>
      </c>
      <c r="F2" s="24" t="s">
        <v>4</v>
      </c>
      <c r="G2" s="24" t="s">
        <v>5</v>
      </c>
    </row>
    <row r="3" spans="1:7" s="5" customFormat="1" ht="18.75" x14ac:dyDescent="0.3">
      <c r="A3" s="22" t="s">
        <v>35</v>
      </c>
      <c r="B3" s="8" t="s">
        <v>6</v>
      </c>
      <c r="C3" s="87"/>
      <c r="D3" s="87"/>
      <c r="E3" s="23"/>
      <c r="F3" s="23"/>
      <c r="G3" s="23"/>
    </row>
    <row r="4" spans="1:7" s="5" customFormat="1" ht="93.75" x14ac:dyDescent="0.3">
      <c r="A4" s="22">
        <v>1</v>
      </c>
      <c r="B4" s="21" t="s">
        <v>28</v>
      </c>
      <c r="C4" s="37">
        <v>178</v>
      </c>
      <c r="D4" s="38" t="s">
        <v>45</v>
      </c>
      <c r="E4" s="23">
        <v>1130</v>
      </c>
      <c r="F4" s="23" t="s">
        <v>29</v>
      </c>
      <c r="G4" s="39">
        <f>C4*E4</f>
        <v>201140</v>
      </c>
    </row>
    <row r="5" spans="1:7" s="5" customFormat="1" ht="75" x14ac:dyDescent="0.3">
      <c r="A5" s="22">
        <v>2</v>
      </c>
      <c r="B5" s="9" t="s">
        <v>7</v>
      </c>
      <c r="C5" s="40">
        <v>40</v>
      </c>
      <c r="D5" s="41" t="s">
        <v>45</v>
      </c>
      <c r="E5" s="23">
        <v>985</v>
      </c>
      <c r="F5" s="23" t="s">
        <v>29</v>
      </c>
      <c r="G5" s="39">
        <f t="shared" ref="G5:G20" si="0">C5*E5</f>
        <v>39400</v>
      </c>
    </row>
    <row r="6" spans="1:7" s="5" customFormat="1" ht="56.25" x14ac:dyDescent="0.3">
      <c r="A6" s="22">
        <v>3</v>
      </c>
      <c r="B6" s="9" t="s">
        <v>8</v>
      </c>
      <c r="C6" s="40">
        <v>50</v>
      </c>
      <c r="D6" s="41" t="s">
        <v>45</v>
      </c>
      <c r="E6" s="23">
        <v>916</v>
      </c>
      <c r="F6" s="23" t="s">
        <v>30</v>
      </c>
      <c r="G6" s="39">
        <f t="shared" si="0"/>
        <v>45800</v>
      </c>
    </row>
    <row r="7" spans="1:7" s="5" customFormat="1" ht="75" x14ac:dyDescent="0.3">
      <c r="A7" s="22">
        <v>4</v>
      </c>
      <c r="B7" s="9" t="s">
        <v>9</v>
      </c>
      <c r="C7" s="40">
        <v>15</v>
      </c>
      <c r="D7" s="41" t="s">
        <v>45</v>
      </c>
      <c r="E7" s="23">
        <v>2456</v>
      </c>
      <c r="F7" s="23" t="s">
        <v>30</v>
      </c>
      <c r="G7" s="39">
        <f t="shared" si="0"/>
        <v>36840</v>
      </c>
    </row>
    <row r="8" spans="1:7" s="5" customFormat="1" ht="75" x14ac:dyDescent="0.3">
      <c r="A8" s="22">
        <v>5</v>
      </c>
      <c r="B8" s="9" t="s">
        <v>10</v>
      </c>
      <c r="C8" s="40">
        <v>6</v>
      </c>
      <c r="D8" s="41" t="s">
        <v>45</v>
      </c>
      <c r="E8" s="23">
        <v>9261</v>
      </c>
      <c r="F8" s="23" t="s">
        <v>30</v>
      </c>
      <c r="G8" s="39">
        <f t="shared" si="0"/>
        <v>55566</v>
      </c>
    </row>
    <row r="9" spans="1:7" s="5" customFormat="1" ht="37.5" x14ac:dyDescent="0.3">
      <c r="A9" s="22">
        <v>6</v>
      </c>
      <c r="B9" s="9" t="s">
        <v>11</v>
      </c>
      <c r="C9" s="42">
        <v>178</v>
      </c>
      <c r="D9" s="43" t="s">
        <v>45</v>
      </c>
      <c r="E9" s="23">
        <v>54</v>
      </c>
      <c r="F9" s="23" t="s">
        <v>30</v>
      </c>
      <c r="G9" s="39">
        <f t="shared" si="0"/>
        <v>9612</v>
      </c>
    </row>
    <row r="10" spans="1:7" s="5" customFormat="1" ht="56.25" x14ac:dyDescent="0.3">
      <c r="A10" s="22">
        <v>7</v>
      </c>
      <c r="B10" s="9" t="s">
        <v>12</v>
      </c>
      <c r="C10" s="44">
        <v>40</v>
      </c>
      <c r="D10" s="45" t="s">
        <v>45</v>
      </c>
      <c r="E10" s="23">
        <v>83</v>
      </c>
      <c r="F10" s="23" t="s">
        <v>30</v>
      </c>
      <c r="G10" s="39">
        <f t="shared" si="0"/>
        <v>3320</v>
      </c>
    </row>
    <row r="11" spans="1:7" s="5" customFormat="1" ht="56.25" x14ac:dyDescent="0.3">
      <c r="A11" s="22">
        <v>8</v>
      </c>
      <c r="B11" s="9" t="s">
        <v>55</v>
      </c>
      <c r="C11" s="40">
        <v>15</v>
      </c>
      <c r="D11" s="41" t="s">
        <v>45</v>
      </c>
      <c r="E11" s="23">
        <v>162</v>
      </c>
      <c r="F11" s="23" t="s">
        <v>30</v>
      </c>
      <c r="G11" s="39">
        <f t="shared" si="0"/>
        <v>2430</v>
      </c>
    </row>
    <row r="12" spans="1:7" s="5" customFormat="1" ht="37.5" x14ac:dyDescent="0.3">
      <c r="A12" s="22">
        <v>9</v>
      </c>
      <c r="B12" s="9" t="s">
        <v>13</v>
      </c>
      <c r="C12" s="40">
        <v>20</v>
      </c>
      <c r="D12" s="41" t="s">
        <v>45</v>
      </c>
      <c r="E12" s="23">
        <v>72</v>
      </c>
      <c r="F12" s="23" t="s">
        <v>30</v>
      </c>
      <c r="G12" s="39">
        <f t="shared" si="0"/>
        <v>1440</v>
      </c>
    </row>
    <row r="13" spans="1:7" s="5" customFormat="1" ht="93.75" x14ac:dyDescent="0.3">
      <c r="A13" s="22">
        <v>10</v>
      </c>
      <c r="B13" s="9" t="s">
        <v>14</v>
      </c>
      <c r="C13" s="40">
        <v>300</v>
      </c>
      <c r="D13" s="41" t="s">
        <v>46</v>
      </c>
      <c r="E13" s="23">
        <v>222</v>
      </c>
      <c r="F13" s="23" t="s">
        <v>31</v>
      </c>
      <c r="G13" s="39">
        <f t="shared" si="0"/>
        <v>66600</v>
      </c>
    </row>
    <row r="14" spans="1:7" s="5" customFormat="1" ht="156.75" customHeight="1" x14ac:dyDescent="0.3">
      <c r="A14" s="22">
        <v>11</v>
      </c>
      <c r="B14" s="9" t="s">
        <v>15</v>
      </c>
      <c r="C14" s="42">
        <v>350</v>
      </c>
      <c r="D14" s="43" t="s">
        <v>46</v>
      </c>
      <c r="E14" s="23">
        <v>341</v>
      </c>
      <c r="F14" s="23" t="s">
        <v>31</v>
      </c>
      <c r="G14" s="39">
        <f t="shared" si="0"/>
        <v>119350</v>
      </c>
    </row>
    <row r="15" spans="1:7" s="5" customFormat="1" ht="93" customHeight="1" x14ac:dyDescent="0.3">
      <c r="A15" s="22">
        <v>12</v>
      </c>
      <c r="B15" s="9" t="s">
        <v>16</v>
      </c>
      <c r="C15" s="40">
        <v>300</v>
      </c>
      <c r="D15" s="41" t="s">
        <v>46</v>
      </c>
      <c r="E15" s="23">
        <v>524</v>
      </c>
      <c r="F15" s="23" t="s">
        <v>31</v>
      </c>
      <c r="G15" s="39">
        <f t="shared" si="0"/>
        <v>157200</v>
      </c>
    </row>
    <row r="16" spans="1:7" s="5" customFormat="1" ht="59.25" customHeight="1" x14ac:dyDescent="0.3">
      <c r="A16" s="22">
        <v>13</v>
      </c>
      <c r="B16" s="9" t="s">
        <v>17</v>
      </c>
      <c r="C16" s="40">
        <v>30</v>
      </c>
      <c r="D16" s="41" t="s">
        <v>45</v>
      </c>
      <c r="E16" s="23">
        <v>3185</v>
      </c>
      <c r="F16" s="23" t="s">
        <v>30</v>
      </c>
      <c r="G16" s="39">
        <f t="shared" si="0"/>
        <v>95550</v>
      </c>
    </row>
    <row r="17" spans="1:9" s="5" customFormat="1" ht="95.25" customHeight="1" x14ac:dyDescent="0.3">
      <c r="A17" s="22">
        <v>14</v>
      </c>
      <c r="B17" s="9" t="s">
        <v>18</v>
      </c>
      <c r="C17" s="40">
        <v>60</v>
      </c>
      <c r="D17" s="41" t="s">
        <v>45</v>
      </c>
      <c r="E17" s="23">
        <v>70</v>
      </c>
      <c r="F17" s="23" t="s">
        <v>30</v>
      </c>
      <c r="G17" s="39">
        <f t="shared" si="0"/>
        <v>4200</v>
      </c>
    </row>
    <row r="18" spans="1:9" s="5" customFormat="1" ht="129.75" customHeight="1" x14ac:dyDescent="0.3">
      <c r="A18" s="22">
        <v>15</v>
      </c>
      <c r="B18" s="9" t="s">
        <v>19</v>
      </c>
      <c r="C18" s="40">
        <v>30</v>
      </c>
      <c r="D18" s="41" t="s">
        <v>45</v>
      </c>
      <c r="E18" s="23">
        <v>800</v>
      </c>
      <c r="F18" s="23" t="s">
        <v>30</v>
      </c>
      <c r="G18" s="39">
        <f t="shared" si="0"/>
        <v>24000</v>
      </c>
      <c r="I18" s="12">
        <f>SUM(G4:G18)</f>
        <v>862448</v>
      </c>
    </row>
    <row r="19" spans="1:9" s="5" customFormat="1" ht="75" x14ac:dyDescent="0.3">
      <c r="A19" s="22">
        <v>16</v>
      </c>
      <c r="B19" s="64" t="s">
        <v>50</v>
      </c>
      <c r="C19" s="23">
        <v>60</v>
      </c>
      <c r="D19" s="23" t="s">
        <v>46</v>
      </c>
      <c r="E19" s="23">
        <v>1169</v>
      </c>
      <c r="F19" s="23" t="s">
        <v>31</v>
      </c>
      <c r="G19" s="46">
        <f t="shared" si="0"/>
        <v>70140</v>
      </c>
    </row>
    <row r="20" spans="1:9" s="5" customFormat="1" ht="75" x14ac:dyDescent="0.3">
      <c r="A20" s="22">
        <v>17</v>
      </c>
      <c r="B20" s="64" t="s">
        <v>51</v>
      </c>
      <c r="C20" s="23">
        <v>100</v>
      </c>
      <c r="D20" s="23" t="s">
        <v>46</v>
      </c>
      <c r="E20" s="23">
        <v>1909</v>
      </c>
      <c r="F20" s="23" t="s">
        <v>31</v>
      </c>
      <c r="G20" s="46">
        <f t="shared" si="0"/>
        <v>190900</v>
      </c>
    </row>
    <row r="21" spans="1:9" s="5" customFormat="1" ht="243.75" x14ac:dyDescent="0.3">
      <c r="A21" s="22">
        <v>18</v>
      </c>
      <c r="B21" s="21" t="s">
        <v>66</v>
      </c>
      <c r="C21" s="46">
        <v>10</v>
      </c>
      <c r="D21" s="46" t="s">
        <v>45</v>
      </c>
      <c r="E21" s="46">
        <v>26956</v>
      </c>
      <c r="F21" s="46" t="s">
        <v>30</v>
      </c>
      <c r="G21" s="67">
        <v>269560</v>
      </c>
    </row>
    <row r="22" spans="1:9" s="5" customFormat="1" ht="206.25" x14ac:dyDescent="0.3">
      <c r="A22" s="22">
        <v>19</v>
      </c>
      <c r="B22" s="21" t="s">
        <v>67</v>
      </c>
      <c r="C22" s="46">
        <v>10</v>
      </c>
      <c r="D22" s="46" t="s">
        <v>45</v>
      </c>
      <c r="E22" s="46">
        <v>15168</v>
      </c>
      <c r="F22" s="46" t="s">
        <v>68</v>
      </c>
      <c r="G22" s="67">
        <v>151680</v>
      </c>
    </row>
    <row r="23" spans="1:9" s="5" customFormat="1" ht="131.25" x14ac:dyDescent="0.3">
      <c r="A23" s="22">
        <v>20</v>
      </c>
      <c r="B23" s="21" t="s">
        <v>69</v>
      </c>
      <c r="C23" s="46">
        <v>10</v>
      </c>
      <c r="D23" s="46" t="s">
        <v>45</v>
      </c>
      <c r="E23" s="46">
        <v>16100</v>
      </c>
      <c r="F23" s="46" t="s">
        <v>30</v>
      </c>
      <c r="G23" s="67">
        <v>161000</v>
      </c>
    </row>
    <row r="24" spans="1:9" s="14" customFormat="1" ht="19.5" thickBot="1" x14ac:dyDescent="0.35">
      <c r="A24" s="50"/>
      <c r="B24" s="51"/>
      <c r="C24" s="25"/>
      <c r="D24" s="88" t="s">
        <v>56</v>
      </c>
      <c r="E24" s="88"/>
      <c r="F24" s="88"/>
      <c r="G24" s="65">
        <f>SUM(G4:G23)</f>
        <v>1705728</v>
      </c>
    </row>
    <row r="25" spans="1:9" s="5" customFormat="1" ht="34.5" customHeight="1" x14ac:dyDescent="0.3">
      <c r="A25" s="6" t="s">
        <v>34</v>
      </c>
      <c r="B25" s="7" t="s">
        <v>20</v>
      </c>
      <c r="C25" s="28"/>
      <c r="D25" s="28"/>
      <c r="E25" s="49"/>
      <c r="F25" s="49"/>
      <c r="G25" s="27"/>
    </row>
    <row r="26" spans="1:9" s="5" customFormat="1" ht="37.5" x14ac:dyDescent="0.3">
      <c r="A26" s="22">
        <v>1</v>
      </c>
      <c r="B26" s="9" t="s">
        <v>21</v>
      </c>
      <c r="C26" s="23">
        <v>400</v>
      </c>
      <c r="D26" s="23" t="s">
        <v>45</v>
      </c>
      <c r="E26" s="23">
        <v>497</v>
      </c>
      <c r="F26" s="23" t="s">
        <v>32</v>
      </c>
      <c r="G26" s="23">
        <f>C26*E26</f>
        <v>198800</v>
      </c>
    </row>
    <row r="27" spans="1:9" s="5" customFormat="1" ht="75" x14ac:dyDescent="0.3">
      <c r="A27" s="22">
        <v>2</v>
      </c>
      <c r="B27" s="9" t="s">
        <v>22</v>
      </c>
      <c r="C27" s="23">
        <v>25</v>
      </c>
      <c r="D27" s="23" t="s">
        <v>47</v>
      </c>
      <c r="E27" s="17">
        <v>1426.33</v>
      </c>
      <c r="F27" s="23" t="s">
        <v>33</v>
      </c>
      <c r="G27" s="23">
        <f t="shared" ref="G27:G28" si="1">C27*E27</f>
        <v>35658.25</v>
      </c>
    </row>
    <row r="28" spans="1:9" s="5" customFormat="1" ht="75" x14ac:dyDescent="0.3">
      <c r="A28" s="22">
        <v>3</v>
      </c>
      <c r="B28" s="9" t="s">
        <v>23</v>
      </c>
      <c r="C28" s="23">
        <v>23</v>
      </c>
      <c r="D28" s="23" t="s">
        <v>45</v>
      </c>
      <c r="E28" s="18">
        <v>124.3</v>
      </c>
      <c r="F28" s="23" t="s">
        <v>32</v>
      </c>
      <c r="G28" s="39">
        <f t="shared" si="1"/>
        <v>2858.9</v>
      </c>
    </row>
    <row r="29" spans="1:9" s="5" customFormat="1" ht="131.25" x14ac:dyDescent="0.3">
      <c r="A29" s="22">
        <v>5</v>
      </c>
      <c r="B29" s="9" t="s">
        <v>24</v>
      </c>
      <c r="C29" s="23">
        <v>10</v>
      </c>
      <c r="D29" s="23" t="s">
        <v>45</v>
      </c>
      <c r="E29" s="18">
        <v>3610</v>
      </c>
      <c r="F29" s="23" t="s">
        <v>32</v>
      </c>
      <c r="G29" s="54">
        <v>36100</v>
      </c>
    </row>
    <row r="30" spans="1:9" s="5" customFormat="1" ht="38.25" thickBot="1" x14ac:dyDescent="0.35">
      <c r="A30" s="22">
        <v>6</v>
      </c>
      <c r="B30" s="9" t="s">
        <v>65</v>
      </c>
      <c r="C30" s="23">
        <v>40</v>
      </c>
      <c r="D30" s="23" t="s">
        <v>45</v>
      </c>
      <c r="E30" s="17">
        <v>497</v>
      </c>
      <c r="F30" s="23" t="s">
        <v>32</v>
      </c>
      <c r="G30" s="66">
        <v>19880</v>
      </c>
    </row>
    <row r="31" spans="1:9" ht="19.5" thickBot="1" x14ac:dyDescent="0.35">
      <c r="A31" s="59"/>
      <c r="B31" s="52"/>
      <c r="C31" s="52"/>
      <c r="D31" s="88" t="s">
        <v>57</v>
      </c>
      <c r="E31" s="88"/>
      <c r="F31" s="88"/>
      <c r="G31" s="53">
        <v>293297</v>
      </c>
      <c r="I31" s="12">
        <f>SUM(G26:G29)</f>
        <v>273417.15000000002</v>
      </c>
    </row>
    <row r="32" spans="1:9" ht="15" customHeight="1" x14ac:dyDescent="0.25">
      <c r="A32" s="36"/>
      <c r="B32" s="34"/>
      <c r="C32" s="35"/>
      <c r="D32" s="35"/>
      <c r="E32" s="35"/>
      <c r="F32" s="35"/>
      <c r="G32" s="35"/>
    </row>
    <row r="33" spans="1:7" ht="15" customHeight="1" x14ac:dyDescent="0.25">
      <c r="A33" s="36"/>
      <c r="B33" s="34"/>
      <c r="C33" s="35"/>
      <c r="D33" s="35"/>
      <c r="E33" s="35"/>
      <c r="F33" s="35"/>
      <c r="G33" s="35"/>
    </row>
    <row r="34" spans="1:7" ht="15" customHeight="1" x14ac:dyDescent="0.25">
      <c r="A34" s="36"/>
      <c r="B34" s="34"/>
      <c r="C34" s="35"/>
      <c r="D34" s="35"/>
      <c r="E34" s="35"/>
      <c r="F34" s="35"/>
      <c r="G34" s="35"/>
    </row>
    <row r="35" spans="1:7" ht="15" customHeight="1" x14ac:dyDescent="0.25">
      <c r="A35" s="36"/>
      <c r="B35" s="34"/>
      <c r="C35" s="35"/>
      <c r="D35" s="35"/>
      <c r="E35" s="35"/>
      <c r="F35" s="35"/>
      <c r="G35" s="35"/>
    </row>
    <row r="36" spans="1:7" ht="15" customHeight="1" x14ac:dyDescent="0.25">
      <c r="A36" s="36"/>
      <c r="B36" s="34"/>
      <c r="C36" s="35"/>
      <c r="D36" s="35"/>
      <c r="E36" s="35"/>
      <c r="F36" s="35"/>
      <c r="G36" s="35"/>
    </row>
    <row r="37" spans="1:7" ht="15.75" x14ac:dyDescent="0.25">
      <c r="A37" s="56"/>
      <c r="B37" s="3"/>
      <c r="C37" s="47"/>
      <c r="D37" s="47"/>
      <c r="E37" s="19"/>
      <c r="F37" s="19"/>
      <c r="G37" s="19"/>
    </row>
    <row r="38" spans="1:7" ht="15.75" x14ac:dyDescent="0.25">
      <c r="A38" s="89" t="s">
        <v>25</v>
      </c>
      <c r="B38" s="90"/>
      <c r="C38" s="90"/>
      <c r="D38" s="90"/>
      <c r="E38" s="90"/>
      <c r="F38" s="90"/>
      <c r="G38" s="90"/>
    </row>
    <row r="39" spans="1:7" ht="15.75" x14ac:dyDescent="0.25">
      <c r="A39" s="80" t="s">
        <v>26</v>
      </c>
      <c r="B39" s="80"/>
      <c r="C39" s="81">
        <v>1705728</v>
      </c>
      <c r="D39" s="81"/>
      <c r="E39" s="26"/>
      <c r="F39" s="26"/>
      <c r="G39" s="26"/>
    </row>
    <row r="40" spans="1:7" ht="16.5" thickBot="1" x14ac:dyDescent="0.3">
      <c r="A40" s="80" t="s">
        <v>49</v>
      </c>
      <c r="B40" s="80"/>
      <c r="C40" s="82">
        <v>293297</v>
      </c>
      <c r="D40" s="82"/>
      <c r="E40" s="26"/>
      <c r="F40" s="26"/>
      <c r="G40" s="26"/>
    </row>
    <row r="41" spans="1:7" ht="15.75" x14ac:dyDescent="0.25">
      <c r="A41" s="57"/>
      <c r="B41" s="11" t="s">
        <v>58</v>
      </c>
      <c r="C41" s="83">
        <f>SUM(C39:C40)</f>
        <v>1999025</v>
      </c>
      <c r="D41" s="83"/>
      <c r="E41" s="26"/>
      <c r="F41" s="26"/>
      <c r="G41" s="26"/>
    </row>
    <row r="42" spans="1:7" ht="16.5" thickBot="1" x14ac:dyDescent="0.3">
      <c r="A42" s="56"/>
      <c r="B42" s="11" t="s">
        <v>71</v>
      </c>
      <c r="C42" s="84">
        <v>2000000</v>
      </c>
      <c r="D42" s="84"/>
      <c r="E42" s="30"/>
      <c r="F42" s="19"/>
      <c r="G42" s="19"/>
    </row>
    <row r="43" spans="1:7" ht="15.75" x14ac:dyDescent="0.25">
      <c r="A43" s="56"/>
      <c r="B43" s="3"/>
      <c r="C43" s="47"/>
      <c r="E43" s="19"/>
      <c r="F43" s="19"/>
      <c r="G43" s="19"/>
    </row>
    <row r="44" spans="1:7" ht="15.75" x14ac:dyDescent="0.25">
      <c r="A44" s="31"/>
      <c r="B44" s="91" t="s">
        <v>59</v>
      </c>
      <c r="C44" s="91"/>
      <c r="D44" s="91"/>
      <c r="E44" s="91"/>
      <c r="F44" s="91"/>
      <c r="G44" s="91"/>
    </row>
    <row r="45" spans="1:7" ht="15.75" x14ac:dyDescent="0.25">
      <c r="A45" s="31"/>
      <c r="B45" s="69"/>
      <c r="C45" s="94" t="s">
        <v>60</v>
      </c>
      <c r="D45" s="94"/>
      <c r="E45" s="94"/>
      <c r="F45" s="94"/>
      <c r="G45" s="94"/>
    </row>
    <row r="46" spans="1:7" ht="15.75" customHeight="1" x14ac:dyDescent="0.25">
      <c r="A46" s="2"/>
      <c r="B46" s="60" t="s">
        <v>61</v>
      </c>
      <c r="C46" s="61"/>
      <c r="D46" s="61"/>
      <c r="E46" s="61"/>
      <c r="F46" s="61"/>
      <c r="G46" s="61"/>
    </row>
    <row r="47" spans="1:7" ht="15.75" x14ac:dyDescent="0.25">
      <c r="A47" s="2"/>
      <c r="B47" s="92"/>
      <c r="C47" s="92"/>
      <c r="D47" s="92"/>
      <c r="E47" s="92"/>
      <c r="F47" s="92"/>
      <c r="G47" s="92"/>
    </row>
    <row r="48" spans="1:7" ht="15.75" x14ac:dyDescent="0.25">
      <c r="A48" s="2"/>
      <c r="B48" s="70"/>
      <c r="C48" s="62"/>
      <c r="D48" s="62"/>
      <c r="E48" s="62"/>
      <c r="F48" s="62"/>
      <c r="G48" s="62"/>
    </row>
    <row r="49" spans="1:7" ht="15.75" x14ac:dyDescent="0.25">
      <c r="A49" s="2"/>
      <c r="B49" s="93" t="s">
        <v>62</v>
      </c>
      <c r="C49" s="93"/>
      <c r="D49" s="93"/>
      <c r="E49" s="93"/>
      <c r="F49" s="93"/>
      <c r="G49" s="93"/>
    </row>
    <row r="50" spans="1:7" ht="15" customHeight="1" x14ac:dyDescent="0.25">
      <c r="A50" s="2"/>
      <c r="B50" s="63" t="s">
        <v>63</v>
      </c>
      <c r="C50" s="62"/>
      <c r="D50" s="62"/>
      <c r="E50" s="62"/>
      <c r="F50" s="62"/>
      <c r="G50" s="62"/>
    </row>
    <row r="51" spans="1:7" ht="15.75" x14ac:dyDescent="0.25">
      <c r="A51" s="31"/>
      <c r="B51" s="69"/>
      <c r="C51" s="71"/>
      <c r="D51" s="71"/>
      <c r="E51" s="30"/>
      <c r="F51" s="72"/>
      <c r="G51" s="72"/>
    </row>
    <row r="52" spans="1:7" ht="15.75" x14ac:dyDescent="0.25">
      <c r="A52" s="2"/>
      <c r="B52" s="73"/>
      <c r="C52" s="74"/>
      <c r="D52" s="75"/>
      <c r="E52" s="19"/>
      <c r="F52" s="76"/>
      <c r="G52" s="76"/>
    </row>
    <row r="53" spans="1:7" ht="15.75" x14ac:dyDescent="0.25">
      <c r="A53" s="2"/>
      <c r="B53" s="73"/>
      <c r="C53" s="74"/>
      <c r="D53" s="75"/>
      <c r="E53" s="19"/>
      <c r="F53" s="76"/>
      <c r="G53" s="76"/>
    </row>
    <row r="54" spans="1:7" ht="15.75" x14ac:dyDescent="0.25">
      <c r="A54" s="2"/>
      <c r="B54" s="73"/>
      <c r="C54" s="74"/>
      <c r="D54" s="75"/>
      <c r="E54" s="19"/>
      <c r="F54" s="76"/>
      <c r="G54" s="76"/>
    </row>
    <row r="55" spans="1:7" ht="15.75" x14ac:dyDescent="0.25">
      <c r="A55" s="2"/>
      <c r="B55" s="69" t="s">
        <v>72</v>
      </c>
      <c r="C55" s="79" t="s">
        <v>73</v>
      </c>
      <c r="D55" s="79"/>
      <c r="E55" s="79"/>
      <c r="F55" s="79"/>
      <c r="G55" s="79"/>
    </row>
    <row r="56" spans="1:7" ht="15.75" x14ac:dyDescent="0.25">
      <c r="A56" s="2"/>
      <c r="B56" s="69"/>
      <c r="C56" s="79" t="s">
        <v>64</v>
      </c>
      <c r="D56" s="79"/>
      <c r="E56" s="79"/>
      <c r="F56" s="79"/>
      <c r="G56" s="79"/>
    </row>
    <row r="57" spans="1:7" ht="15.75" x14ac:dyDescent="0.25">
      <c r="A57" s="2"/>
      <c r="B57" s="69"/>
      <c r="C57" s="79" t="s">
        <v>27</v>
      </c>
      <c r="D57" s="79"/>
      <c r="E57" s="79"/>
      <c r="F57" s="79"/>
      <c r="G57" s="79"/>
    </row>
  </sheetData>
  <mergeCells count="19">
    <mergeCell ref="A1:G1"/>
    <mergeCell ref="C2:D2"/>
    <mergeCell ref="C3:D3"/>
    <mergeCell ref="D24:F24"/>
    <mergeCell ref="D31:F31"/>
    <mergeCell ref="C55:G55"/>
    <mergeCell ref="C56:G56"/>
    <mergeCell ref="C57:G57"/>
    <mergeCell ref="A38:G38"/>
    <mergeCell ref="C42:D42"/>
    <mergeCell ref="B44:G44"/>
    <mergeCell ref="B47:G47"/>
    <mergeCell ref="B49:G49"/>
    <mergeCell ref="A39:B39"/>
    <mergeCell ref="C39:D39"/>
    <mergeCell ref="A40:B40"/>
    <mergeCell ref="C40:D40"/>
    <mergeCell ref="C41:D41"/>
    <mergeCell ref="C45:G45"/>
  </mergeCells>
  <pageMargins left="0.61" right="0.20833333333333301" top="0.75" bottom="0.75" header="0.3" footer="0.3"/>
  <pageSetup paperSize="9" scale="90" orientation="portrait" verticalDpi="0" r:id="rId1"/>
  <headerFooter differentFirst="1">
    <oddHeader>&amp;C&amp;"-,Bold"&amp;UPage No&amp;P</oddHeader>
    <firstHeader>&amp;C&amp;"-,Bold"&amp;24&amp;U(SCHEDULE "B")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E11" sqref="E11"/>
    </sheetView>
  </sheetViews>
  <sheetFormatPr defaultRowHeight="15" x14ac:dyDescent="0.25"/>
  <cols>
    <col min="8" max="8" width="12.7109375" bestFit="1" customWidth="1"/>
  </cols>
  <sheetData>
    <row r="1" spans="1:10" ht="22.5" customHeight="1" x14ac:dyDescent="0.3">
      <c r="A1" s="95" t="s">
        <v>43</v>
      </c>
      <c r="B1" s="96"/>
      <c r="C1" s="96"/>
      <c r="D1" s="96"/>
      <c r="E1" s="96"/>
      <c r="F1" s="96"/>
      <c r="G1" s="96"/>
      <c r="H1" s="96"/>
      <c r="I1" s="96"/>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98" t="s">
        <v>70</v>
      </c>
      <c r="E8" s="98"/>
      <c r="F8" s="98"/>
      <c r="G8" s="98"/>
      <c r="H8" s="98"/>
      <c r="I8" s="98"/>
      <c r="J8" s="98"/>
    </row>
    <row r="9" spans="1:10" ht="18.75" x14ac:dyDescent="0.3">
      <c r="A9" s="14"/>
      <c r="B9" s="14"/>
      <c r="C9" s="14"/>
      <c r="D9" s="98"/>
      <c r="E9" s="98"/>
      <c r="F9" s="98"/>
      <c r="G9" s="98"/>
      <c r="H9" s="98"/>
      <c r="I9" s="98"/>
      <c r="J9" s="98"/>
    </row>
    <row r="10" spans="1:10" ht="18.75" x14ac:dyDescent="0.3">
      <c r="A10" s="14"/>
      <c r="B10" s="14"/>
      <c r="C10" s="14"/>
      <c r="D10" s="98"/>
      <c r="E10" s="98"/>
      <c r="F10" s="98"/>
      <c r="G10" s="98"/>
      <c r="H10" s="98"/>
      <c r="I10" s="98"/>
      <c r="J10" s="98"/>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80" t="s">
        <v>41</v>
      </c>
      <c r="C18" s="80"/>
      <c r="D18" s="80"/>
      <c r="E18" s="80"/>
      <c r="F18" s="80"/>
      <c r="G18" s="80"/>
      <c r="H18" s="80"/>
      <c r="I18" s="80"/>
      <c r="J18" s="80"/>
    </row>
    <row r="19" spans="1:10" s="4" customFormat="1" ht="15.75" x14ac:dyDescent="0.25">
      <c r="A19" s="97" t="s">
        <v>42</v>
      </c>
      <c r="B19" s="97"/>
      <c r="C19" s="97"/>
      <c r="D19" s="97"/>
      <c r="E19" s="97"/>
      <c r="F19" s="97"/>
      <c r="G19" s="97"/>
      <c r="H19" s="97"/>
      <c r="I19" s="97"/>
      <c r="J19" s="97"/>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9.5" thickBot="1" x14ac:dyDescent="0.35">
      <c r="A24" s="14"/>
      <c r="B24" s="14"/>
      <c r="C24" s="14"/>
      <c r="D24" s="14"/>
      <c r="E24" s="14"/>
      <c r="F24" s="14" t="s">
        <v>48</v>
      </c>
      <c r="G24" s="14"/>
      <c r="H24" s="68">
        <v>2000000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Amjad Ali</cp:lastModifiedBy>
  <cp:lastPrinted>2017-05-16T09:31:23Z</cp:lastPrinted>
  <dcterms:created xsi:type="dcterms:W3CDTF">2016-03-07T08:54:42Z</dcterms:created>
  <dcterms:modified xsi:type="dcterms:W3CDTF">2017-05-16T09:32:24Z</dcterms:modified>
</cp:coreProperties>
</file>