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A" sheetId="1" r:id="rId1"/>
    <sheet name="Sheet2" sheetId="2" r:id="rId2"/>
    <sheet name="Sheet3" sheetId="3" r:id="rId3"/>
  </sheets>
  <calcPr calcId="124519"/>
</workbook>
</file>

<file path=xl/calcChain.xml><?xml version="1.0" encoding="utf-8"?>
<calcChain xmlns="http://schemas.openxmlformats.org/spreadsheetml/2006/main">
  <c r="K62" i="1"/>
  <c r="K55"/>
  <c r="K57" l="1"/>
  <c r="K58"/>
  <c r="K59"/>
  <c r="K61"/>
  <c r="K32"/>
  <c r="K24" l="1"/>
  <c r="K22"/>
  <c r="K21"/>
  <c r="K14" l="1"/>
  <c r="K13" l="1"/>
  <c r="K12"/>
  <c r="K11"/>
  <c r="K10"/>
  <c r="K9"/>
  <c r="K26"/>
  <c r="K17"/>
  <c r="K8"/>
  <c r="K7"/>
  <c r="K6"/>
  <c r="K23" l="1"/>
  <c r="K19"/>
  <c r="K18"/>
  <c r="K15"/>
  <c r="K68" l="1"/>
  <c r="K67"/>
  <c r="K71" s="1"/>
  <c r="K66"/>
  <c r="K65"/>
  <c r="K64"/>
  <c r="K54"/>
  <c r="K53"/>
  <c r="K52"/>
  <c r="K51"/>
  <c r="K28"/>
  <c r="K25"/>
  <c r="K69" l="1"/>
  <c r="K73" s="1"/>
  <c r="K27" l="1"/>
</calcChain>
</file>

<file path=xl/sharedStrings.xml><?xml version="1.0" encoding="utf-8"?>
<sst xmlns="http://schemas.openxmlformats.org/spreadsheetml/2006/main" count="143" uniqueCount="89">
  <si>
    <t>S.#</t>
  </si>
  <si>
    <t>Description</t>
  </si>
  <si>
    <t>Rate</t>
  </si>
  <si>
    <t>Unit</t>
  </si>
  <si>
    <t>Amount</t>
  </si>
  <si>
    <t>01</t>
  </si>
  <si>
    <t>02</t>
  </si>
  <si>
    <t>%Cft</t>
  </si>
  <si>
    <t>03</t>
  </si>
  <si>
    <t>%cft</t>
  </si>
  <si>
    <t>04</t>
  </si>
  <si>
    <t>05</t>
  </si>
  <si>
    <t>06</t>
  </si>
  <si>
    <t>07</t>
  </si>
  <si>
    <t>08</t>
  </si>
  <si>
    <t>09</t>
  </si>
  <si>
    <t>P.Sft</t>
  </si>
  <si>
    <t>Grand Total Rs.</t>
  </si>
  <si>
    <t>%Sft</t>
  </si>
  <si>
    <t>Cement plaster 1/2" thick ratio 1:6 (S.I No.13 P-51)</t>
  </si>
  <si>
    <t>Cement plaster 3/8" thick ratio 1:4 (S.I No.11 P-51)</t>
  </si>
  <si>
    <t>Glazed tiles dado 1/4" thick laid in pigment over 1:2 cement sand mortar 3/4" thick including finishing. (S.I No.38 P-44)</t>
  </si>
  <si>
    <t>Painting new surfaces.(C) preparing surface and painting of door and windows any type, including edges) (S.I No.5 P-68)</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</si>
  <si>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</si>
  <si>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</si>
  <si>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</si>
  <si>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</si>
  <si>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</si>
  <si>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</si>
  <si>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</si>
  <si>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</si>
  <si>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</si>
  <si>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</si>
  <si>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</si>
  <si>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</si>
  <si>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</si>
  <si>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Executive  Engineer</t>
  </si>
  <si>
    <t>Education worksDivision</t>
  </si>
  <si>
    <t>DADU</t>
  </si>
  <si>
    <t>Bill of Quantity (B.O.Q)</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</si>
  <si>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</si>
  <si>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</si>
  <si>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</si>
  <si>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</si>
  <si>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</si>
  <si>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</si>
  <si>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</si>
  <si>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</si>
  <si>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</si>
  <si>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</si>
  <si>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</si>
  <si>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</si>
  <si>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</si>
  <si>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</si>
  <si>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</si>
  <si>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</si>
  <si>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</si>
  <si>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</si>
  <si>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</si>
  <si>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</si>
  <si>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</si>
  <si>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(Lavatory Block) (2016-17 Programme)</t>
  </si>
  <si>
    <t>Supplying &amp; Fixing Fiber glass tank of approved quality and design and wall thickness as specified i/c cost of nuts bolts and fixing in plateform of cement conctrete 1:3:6 and making connections for in lete &amp; out let &amp; over flow pipes etc complete (S.I No.3 P-21)                                                                                                                                                                                        (250 Gallons)</t>
  </si>
  <si>
    <t>Cement cooncrete plain including placing compacting finishing and curing complete (including screening and washign at stone agreegate without) 1:3:6 (S.I No.05 P-15)</t>
  </si>
  <si>
    <t>First class deodar wood wrought, joinery in doors and windows etc, fixed in position including chowkats hold fasts hinges, iron tower bolts, chocks cleats, handles and cords with hooks etc (S.I No. 07 P-57)</t>
  </si>
  <si>
    <t>Dismantling RCC work seperatiling form concrete cleaning and straingthing the same etc complete (S.I No.20 P-10)</t>
  </si>
  <si>
    <t>Dismantling brick work in lime or cement mortar. (S.I No.13 P-10)</t>
  </si>
  <si>
    <t>Pacca Brick Work in foundation &amp; Plinth 1:6. (S.I No.4 P-19)</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</si>
  <si>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</si>
  <si>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</si>
  <si>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P.Cwt</t>
  </si>
  <si>
    <t>Pacca Brick work Ground Floor 1:6                                      (S.I No.13 P-51)</t>
  </si>
  <si>
    <t>Providing and laying 1" thick topping cement concrete 1:2:4 including surface finishing and dividing into pannels (S.I No.16 P-41)</t>
  </si>
  <si>
    <t>1-1/2"thick</t>
  </si>
  <si>
    <t>White glazed tiles 1/4" thick dado jointed in white cement and laid 1:2 cement and mortar 3/4" thick including finishing. (S.I No.37 P-44)</t>
  </si>
  <si>
    <t>Supplying and fixing in position iron/ steel grill of 3/4" x 1/4" size flat iron of approved design including painting 3 coats etc. complete (weight not to be less than 3.7 Lbs/Sq foor fo finished grill) (S.I No.26 P-92)</t>
  </si>
  <si>
    <t>White wash three coats.(S.No. 26a/P.53)</t>
  </si>
  <si>
    <t>Priming coat of chalk distemper. (S.I No.23 P-53)</t>
  </si>
  <si>
    <t>Distemrpign three coats (S.I No24 P-53)</t>
  </si>
  <si>
    <r>
      <rPr>
        <b/>
        <sz val="11"/>
        <color theme="1"/>
        <rFont val="Trebuchet MS"/>
        <family val="2"/>
      </rPr>
      <t xml:space="preserve">Name of Work: </t>
    </r>
    <r>
      <rPr>
        <sz val="11"/>
        <color theme="1"/>
        <rFont val="Trebuchet MS"/>
        <family val="2"/>
      </rPr>
      <t>Repair /Maintenance of GGPS Sita Road, Tal: K.N.Shah District Dadu</t>
    </r>
  </si>
  <si>
    <t>Cement concrete brick or stone ballast 1." to 2" gauge 1:5:10.(SINo.04 P-14)</t>
  </si>
  <si>
    <t xml:space="preserve">Providing and fixing G.I frames /Chowkats of size 7"x2" or 4 1/2" x3" for Door and Windows using 20 guage G.I sheet i/c welded hinges and fixing at site with necessary hold fasts, filling with cement sand slurry of ratio 1:6 and repairing the jambs. The cost also i/c all carriage tools and plants used in making and fixing. (S.I No.29 P-92) </t>
  </si>
  <si>
    <t>Door</t>
  </si>
  <si>
    <t>P.Rft</t>
  </si>
  <si>
    <t>Extra labour rate for making grooves of 1"x1/4" or 3/4"x1/2" plastered surface with true edges both vertically and horizontly with uniform depth and with groove base smoothly finished etc complete as per instruction of Engineer incharge.                                                                                                                                                                                                                       (S.I No.34 P-54)</t>
  </si>
  <si>
    <t>Difference of S.R Cement.</t>
  </si>
  <si>
    <t>P.Bag</t>
  </si>
  <si>
    <t>Construction of Main Hole or inspection chamber of the required depth of sever circular 3-6 (1067)MM thick with all B.B in cement mortar 1:3 cement plaster with 88 KG main hole cover etc complete (S.I No.</t>
  </si>
  <si>
    <t>6"dia</t>
  </si>
</sst>
</file>

<file path=xl/styles.xml><?xml version="1.0" encoding="utf-8"?>
<styleSheet xmlns="http://schemas.openxmlformats.org/spreadsheetml/2006/main">
  <numFmts count="2">
    <numFmt numFmtId="164" formatCode="0.0"/>
    <numFmt numFmtId="165" formatCode="0.000"/>
  </numFmts>
  <fonts count="14">
    <font>
      <sz val="11"/>
      <color theme="1"/>
      <name val="Calibri"/>
      <family val="2"/>
      <scheme val="minor"/>
    </font>
    <font>
      <sz val="11"/>
      <color theme="1"/>
      <name val="Tahoma"/>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b/>
      <u/>
      <sz val="11"/>
      <color theme="1"/>
      <name val="Algerian"/>
      <family val="5"/>
    </font>
    <font>
      <b/>
      <u/>
      <sz val="11"/>
      <color theme="1"/>
      <name val="Trebuchet MS"/>
      <family val="2"/>
    </font>
    <font>
      <b/>
      <sz val="11"/>
      <color theme="1"/>
      <name val="Calibri"/>
      <family val="2"/>
      <scheme val="minor"/>
    </font>
    <font>
      <b/>
      <u/>
      <sz val="14"/>
      <name val="Trebuchet MS"/>
      <family val="2"/>
    </font>
    <font>
      <b/>
      <sz val="11"/>
      <color theme="1"/>
      <name val="Tahoma"/>
      <family val="2"/>
    </font>
    <font>
      <sz val="11"/>
      <name val="Trebuchet MS"/>
      <family val="2"/>
    </font>
    <font>
      <b/>
      <sz val="11"/>
      <name val="Trebuchet MS"/>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1" fillId="0" borderId="0" xfId="0" applyFont="1"/>
    <xf numFmtId="0" fontId="2" fillId="0" borderId="0" xfId="0" applyFont="1" applyFill="1" applyAlignment="1">
      <alignment horizontal="justify" vertical="center" wrapText="1"/>
    </xf>
    <xf numFmtId="0" fontId="2" fillId="0" borderId="0" xfId="0" applyFont="1" applyFill="1" applyAlignment="1">
      <alignment horizontal="left" vertical="center" wrapText="1"/>
    </xf>
    <xf numFmtId="1" fontId="3" fillId="0" borderId="0" xfId="0" applyNumberFormat="1" applyFont="1" applyFill="1" applyBorder="1" applyAlignment="1">
      <alignment horizontal="center" vertical="center"/>
    </xf>
    <xf numFmtId="1" fontId="2" fillId="0" borderId="0" xfId="0" applyNumberFormat="1" applyFont="1" applyFill="1" applyAlignment="1">
      <alignment horizontal="justify" vertical="center" wrapText="1"/>
    </xf>
    <xf numFmtId="0" fontId="2" fillId="0" borderId="0" xfId="0" applyFont="1" applyFill="1" applyAlignment="1">
      <alignment vertical="center"/>
    </xf>
    <xf numFmtId="49" fontId="2" fillId="0" borderId="0" xfId="0" applyNumberFormat="1" applyFont="1" applyFill="1" applyAlignment="1">
      <alignment horizontal="center" vertical="center"/>
    </xf>
    <xf numFmtId="0" fontId="4" fillId="0" borderId="0" xfId="0" applyFont="1"/>
    <xf numFmtId="0" fontId="4" fillId="0" borderId="1" xfId="0" applyFont="1" applyBorder="1" applyAlignment="1">
      <alignment horizontal="center" vertical="center"/>
    </xf>
    <xf numFmtId="0" fontId="4" fillId="0" borderId="2" xfId="0" applyFont="1" applyBorder="1" applyAlignment="1">
      <alignment horizontal="center" vertical="center"/>
    </xf>
    <xf numFmtId="164" fontId="4" fillId="0" borderId="1" xfId="0" quotePrefix="1" applyNumberFormat="1" applyFont="1" applyBorder="1" applyAlignment="1">
      <alignment horizontal="center" vertical="center"/>
    </xf>
    <xf numFmtId="0" fontId="4" fillId="0" borderId="1" xfId="0" quotePrefix="1" applyFont="1" applyBorder="1" applyAlignment="1">
      <alignment horizontal="center" vertical="center"/>
    </xf>
    <xf numFmtId="2"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horizontal="center" vertical="center"/>
    </xf>
    <xf numFmtId="1" fontId="4" fillId="0" borderId="1" xfId="0" applyNumberFormat="1" applyFont="1" applyBorder="1" applyAlignment="1">
      <alignment horizontal="center" vertical="center"/>
    </xf>
    <xf numFmtId="0" fontId="4" fillId="0" borderId="0" xfId="0" applyFont="1" applyAlignment="1"/>
    <xf numFmtId="0" fontId="5" fillId="0" borderId="0" xfId="0" applyFont="1" applyAlignment="1">
      <alignment horizontal="center" vertical="center"/>
    </xf>
    <xf numFmtId="1" fontId="5" fillId="0" borderId="0" xfId="0" applyNumberFormat="1" applyFont="1" applyAlignment="1">
      <alignment horizontal="center" vertical="center"/>
    </xf>
    <xf numFmtId="0" fontId="2" fillId="0" borderId="0" xfId="0" applyFont="1" applyAlignment="1">
      <alignment vertical="top"/>
    </xf>
    <xf numFmtId="0" fontId="2" fillId="0" borderId="0" xfId="0" applyFont="1" applyAlignment="1"/>
    <xf numFmtId="164"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0" xfId="0" applyFont="1" applyFill="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1" fillId="0" borderId="0" xfId="0" applyNumberFormat="1" applyFont="1" applyAlignment="1">
      <alignment horizontal="center" vertical="center"/>
    </xf>
    <xf numFmtId="0" fontId="11" fillId="0" borderId="0" xfId="0" applyFont="1" applyAlignment="1">
      <alignment horizontal="center" vertical="center"/>
    </xf>
    <xf numFmtId="0" fontId="5" fillId="0" borderId="1" xfId="0" quotePrefix="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1" fontId="4" fillId="0" borderId="1" xfId="0" quotePrefix="1" applyNumberFormat="1" applyFont="1" applyFill="1" applyBorder="1" applyAlignment="1">
      <alignment horizontal="center" vertical="center"/>
    </xf>
    <xf numFmtId="165" fontId="4" fillId="0" borderId="1" xfId="0" quotePrefix="1"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10" fillId="0" borderId="0" xfId="0" applyFont="1" applyFill="1" applyBorder="1" applyAlignment="1">
      <alignment horizontal="center" vertical="top"/>
    </xf>
    <xf numFmtId="0" fontId="10" fillId="0" borderId="0" xfId="0" applyFont="1" applyFill="1" applyAlignment="1">
      <alignment horizontal="center" vertical="center" wrapText="1"/>
    </xf>
    <xf numFmtId="0" fontId="2" fillId="0" borderId="0" xfId="0" applyFont="1" applyFill="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7" fillId="0" borderId="0" xfId="0" applyFont="1" applyAlignment="1">
      <alignment horizontal="center" vertical="center" wrapText="1"/>
    </xf>
    <xf numFmtId="0" fontId="4"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0" xfId="0" applyFont="1" applyFill="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9" fillId="0" borderId="2" xfId="0" applyFont="1" applyBorder="1" applyAlignment="1">
      <alignment horizontal="left"/>
    </xf>
    <xf numFmtId="0" fontId="9" fillId="0" borderId="3" xfId="0" applyFont="1" applyBorder="1" applyAlignment="1">
      <alignment horizontal="left"/>
    </xf>
    <xf numFmtId="0" fontId="9" fillId="0" borderId="4" xfId="0" applyFont="1" applyBorder="1" applyAlignment="1">
      <alignment horizontal="left"/>
    </xf>
    <xf numFmtId="0" fontId="2" fillId="0" borderId="0" xfId="0" applyFont="1" applyAlignment="1">
      <alignment horizontal="center"/>
    </xf>
    <xf numFmtId="1" fontId="12" fillId="0" borderId="1" xfId="0" quotePrefix="1" applyNumberFormat="1" applyFont="1" applyFill="1" applyBorder="1" applyAlignment="1">
      <alignment horizontal="center" vertical="center"/>
    </xf>
    <xf numFmtId="164" fontId="12" fillId="0" borderId="1" xfId="0" applyNumberFormat="1" applyFont="1" applyFill="1" applyBorder="1" applyAlignment="1">
      <alignment horizontal="center" vertical="center"/>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2"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 fontId="13"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90"/>
  <sheetViews>
    <sheetView tabSelected="1" topLeftCell="A64" workbookViewId="0">
      <selection activeCell="K73" sqref="K73"/>
    </sheetView>
  </sheetViews>
  <sheetFormatPr defaultRowHeight="15"/>
  <cols>
    <col min="1" max="1" width="5.2851562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85546875" bestFit="1" customWidth="1"/>
    <col min="10" max="10" width="8" customWidth="1"/>
    <col min="11" max="11" width="15.28515625" customWidth="1"/>
  </cols>
  <sheetData>
    <row r="1" spans="1:11" ht="15.75">
      <c r="A1" s="51" t="s">
        <v>39</v>
      </c>
      <c r="B1" s="51"/>
      <c r="C1" s="51"/>
      <c r="D1" s="51"/>
      <c r="E1" s="51"/>
      <c r="F1" s="51"/>
      <c r="G1" s="51"/>
      <c r="H1" s="51"/>
      <c r="I1" s="51"/>
      <c r="J1" s="51"/>
      <c r="K1" s="51"/>
    </row>
    <row r="2" spans="1:11" ht="16.5" customHeight="1">
      <c r="A2" s="52" t="s">
        <v>79</v>
      </c>
      <c r="B2" s="52"/>
      <c r="C2" s="52"/>
      <c r="D2" s="52"/>
      <c r="E2" s="52"/>
      <c r="F2" s="52"/>
      <c r="G2" s="52"/>
      <c r="H2" s="52"/>
      <c r="I2" s="52"/>
      <c r="J2" s="52"/>
      <c r="K2" s="52"/>
    </row>
    <row r="3" spans="1:11" ht="16.5">
      <c r="A3" s="53" t="s">
        <v>61</v>
      </c>
      <c r="B3" s="54"/>
      <c r="C3" s="54"/>
      <c r="D3" s="54"/>
      <c r="E3" s="54"/>
      <c r="F3" s="54"/>
      <c r="G3" s="54"/>
      <c r="H3" s="54"/>
      <c r="I3" s="54"/>
      <c r="J3" s="54"/>
      <c r="K3" s="54"/>
    </row>
    <row r="4" spans="1:11" ht="8.1" customHeight="1">
      <c r="A4" s="8"/>
      <c r="B4" s="8"/>
      <c r="C4" s="8"/>
      <c r="D4" s="8"/>
      <c r="E4" s="8"/>
      <c r="F4" s="8"/>
      <c r="G4" s="8"/>
      <c r="H4" s="8"/>
      <c r="I4" s="8"/>
      <c r="J4" s="8"/>
      <c r="K4" s="8"/>
    </row>
    <row r="5" spans="1:11" ht="20.25" customHeight="1">
      <c r="A5" s="9" t="s">
        <v>0</v>
      </c>
      <c r="B5" s="10"/>
      <c r="C5" s="55" t="s">
        <v>1</v>
      </c>
      <c r="D5" s="56"/>
      <c r="E5" s="56"/>
      <c r="F5" s="56"/>
      <c r="G5" s="56"/>
      <c r="H5" s="57"/>
      <c r="I5" s="9" t="s">
        <v>2</v>
      </c>
      <c r="J5" s="9" t="s">
        <v>3</v>
      </c>
      <c r="K5" s="9" t="s">
        <v>4</v>
      </c>
    </row>
    <row r="6" spans="1:11" ht="51.75" customHeight="1">
      <c r="A6" s="12" t="s">
        <v>5</v>
      </c>
      <c r="B6" s="14">
        <v>96</v>
      </c>
      <c r="C6" s="41" t="s">
        <v>65</v>
      </c>
      <c r="D6" s="42"/>
      <c r="E6" s="42"/>
      <c r="F6" s="42"/>
      <c r="G6" s="42"/>
      <c r="H6" s="43"/>
      <c r="I6" s="14">
        <v>5445</v>
      </c>
      <c r="J6" s="9" t="s">
        <v>9</v>
      </c>
      <c r="K6" s="16">
        <f>I6*B6%</f>
        <v>5227.2</v>
      </c>
    </row>
    <row r="7" spans="1:11" ht="35.25" customHeight="1">
      <c r="A7" s="12" t="s">
        <v>6</v>
      </c>
      <c r="B7" s="11">
        <v>89</v>
      </c>
      <c r="C7" s="44" t="s">
        <v>66</v>
      </c>
      <c r="D7" s="44"/>
      <c r="E7" s="44"/>
      <c r="F7" s="44"/>
      <c r="G7" s="44"/>
      <c r="H7" s="44"/>
      <c r="I7" s="13">
        <v>1285.6300000000001</v>
      </c>
      <c r="J7" s="9" t="s">
        <v>9</v>
      </c>
      <c r="K7" s="16">
        <f>I7*B7%</f>
        <v>1144.2107000000001</v>
      </c>
    </row>
    <row r="8" spans="1:11" ht="35.25" customHeight="1">
      <c r="A8" s="12">
        <v>3</v>
      </c>
      <c r="B8" s="11">
        <v>149</v>
      </c>
      <c r="C8" s="44" t="s">
        <v>67</v>
      </c>
      <c r="D8" s="44"/>
      <c r="E8" s="44"/>
      <c r="F8" s="44"/>
      <c r="G8" s="44"/>
      <c r="H8" s="44"/>
      <c r="I8" s="13">
        <v>11948.36</v>
      </c>
      <c r="J8" s="9" t="s">
        <v>7</v>
      </c>
      <c r="K8" s="16">
        <f>I8*B8%</f>
        <v>17803.056400000001</v>
      </c>
    </row>
    <row r="9" spans="1:11" ht="140.25" customHeight="1">
      <c r="A9" s="12">
        <v>4</v>
      </c>
      <c r="B9" s="11">
        <v>60</v>
      </c>
      <c r="C9" s="44" t="s">
        <v>68</v>
      </c>
      <c r="D9" s="44"/>
      <c r="E9" s="44"/>
      <c r="F9" s="44"/>
      <c r="G9" s="44"/>
      <c r="H9" s="44"/>
      <c r="I9" s="14">
        <v>337</v>
      </c>
      <c r="J9" s="9" t="s">
        <v>9</v>
      </c>
      <c r="K9" s="16">
        <f>I9*B9</f>
        <v>20220</v>
      </c>
    </row>
    <row r="10" spans="1:11" ht="109.5" customHeight="1">
      <c r="A10" s="12">
        <v>5</v>
      </c>
      <c r="B10" s="40">
        <v>2.41</v>
      </c>
      <c r="C10" s="44" t="s">
        <v>69</v>
      </c>
      <c r="D10" s="44"/>
      <c r="E10" s="44"/>
      <c r="F10" s="44"/>
      <c r="G10" s="44"/>
      <c r="H10" s="44"/>
      <c r="I10" s="13">
        <v>5001.7</v>
      </c>
      <c r="J10" s="9" t="s">
        <v>70</v>
      </c>
      <c r="K10" s="16">
        <f>I10*B10</f>
        <v>12054.097</v>
      </c>
    </row>
    <row r="11" spans="1:11" ht="35.1" customHeight="1">
      <c r="A11" s="12">
        <v>6</v>
      </c>
      <c r="B11" s="11">
        <v>137</v>
      </c>
      <c r="C11" s="44" t="s">
        <v>71</v>
      </c>
      <c r="D11" s="44"/>
      <c r="E11" s="44"/>
      <c r="F11" s="44"/>
      <c r="G11" s="44"/>
      <c r="H11" s="44"/>
      <c r="I11" s="13">
        <v>12674.36</v>
      </c>
      <c r="J11" s="9" t="s">
        <v>7</v>
      </c>
      <c r="K11" s="16">
        <f t="shared" ref="K11:K13" si="0">I11*B11%</f>
        <v>17363.873200000002</v>
      </c>
    </row>
    <row r="12" spans="1:11" ht="35.1" customHeight="1">
      <c r="A12" s="12">
        <v>7</v>
      </c>
      <c r="B12" s="11">
        <v>799</v>
      </c>
      <c r="C12" s="45" t="s">
        <v>19</v>
      </c>
      <c r="D12" s="45"/>
      <c r="E12" s="45"/>
      <c r="F12" s="45"/>
      <c r="G12" s="45"/>
      <c r="H12" s="45"/>
      <c r="I12" s="13">
        <v>2206.6</v>
      </c>
      <c r="J12" s="9" t="s">
        <v>7</v>
      </c>
      <c r="K12" s="16">
        <f t="shared" si="0"/>
        <v>17630.734</v>
      </c>
    </row>
    <row r="13" spans="1:11" ht="35.1" customHeight="1">
      <c r="A13" s="12">
        <v>8</v>
      </c>
      <c r="B13" s="11">
        <v>639</v>
      </c>
      <c r="C13" s="45" t="s">
        <v>20</v>
      </c>
      <c r="D13" s="45"/>
      <c r="E13" s="45"/>
      <c r="F13" s="45"/>
      <c r="G13" s="45"/>
      <c r="H13" s="45"/>
      <c r="I13" s="13">
        <v>2197.52</v>
      </c>
      <c r="J13" s="9" t="s">
        <v>7</v>
      </c>
      <c r="K13" s="16">
        <f t="shared" si="0"/>
        <v>14042.1528</v>
      </c>
    </row>
    <row r="14" spans="1:11" ht="35.1" customHeight="1">
      <c r="A14" s="69">
        <v>9</v>
      </c>
      <c r="B14" s="70">
        <v>17</v>
      </c>
      <c r="C14" s="71" t="s">
        <v>80</v>
      </c>
      <c r="D14" s="72"/>
      <c r="E14" s="72"/>
      <c r="F14" s="72"/>
      <c r="G14" s="72"/>
      <c r="H14" s="73"/>
      <c r="I14" s="74">
        <v>8694.9500000000007</v>
      </c>
      <c r="J14" s="75" t="s">
        <v>7</v>
      </c>
      <c r="K14" s="16">
        <f>I14*B14%</f>
        <v>1478.1415000000002</v>
      </c>
    </row>
    <row r="15" spans="1:11" ht="72" customHeight="1">
      <c r="A15" s="12">
        <v>10</v>
      </c>
      <c r="B15" s="11">
        <v>9</v>
      </c>
      <c r="C15" s="45" t="s">
        <v>63</v>
      </c>
      <c r="D15" s="45"/>
      <c r="E15" s="45"/>
      <c r="F15" s="45"/>
      <c r="G15" s="45"/>
      <c r="H15" s="45"/>
      <c r="I15" s="13">
        <v>12595</v>
      </c>
      <c r="J15" s="9" t="s">
        <v>7</v>
      </c>
      <c r="K15" s="16">
        <f t="shared" ref="K15" si="1">I15*B15%</f>
        <v>1133.55</v>
      </c>
    </row>
    <row r="16" spans="1:11" ht="48" customHeight="1">
      <c r="A16" s="12">
        <v>11</v>
      </c>
      <c r="B16" s="37"/>
      <c r="C16" s="41" t="s">
        <v>72</v>
      </c>
      <c r="D16" s="42"/>
      <c r="E16" s="42"/>
      <c r="F16" s="42"/>
      <c r="G16" s="42"/>
      <c r="H16" s="43"/>
      <c r="I16" s="13"/>
      <c r="J16" s="9"/>
      <c r="K16" s="16"/>
    </row>
    <row r="17" spans="1:11" ht="27.75" customHeight="1">
      <c r="A17" s="26"/>
      <c r="B17" s="14">
        <v>121</v>
      </c>
      <c r="C17" s="41" t="s">
        <v>73</v>
      </c>
      <c r="D17" s="42"/>
      <c r="E17" s="42"/>
      <c r="F17" s="42"/>
      <c r="G17" s="42"/>
      <c r="H17" s="43"/>
      <c r="I17" s="13">
        <v>2548.29</v>
      </c>
      <c r="J17" s="9" t="s">
        <v>9</v>
      </c>
      <c r="K17" s="16">
        <f>I17*B17%</f>
        <v>3083.4308999999998</v>
      </c>
    </row>
    <row r="18" spans="1:11" ht="66.75" customHeight="1">
      <c r="A18" s="12">
        <v>12</v>
      </c>
      <c r="B18" s="11">
        <v>50</v>
      </c>
      <c r="C18" s="44" t="s">
        <v>74</v>
      </c>
      <c r="D18" s="44"/>
      <c r="E18" s="44"/>
      <c r="F18" s="44"/>
      <c r="G18" s="44"/>
      <c r="H18" s="44"/>
      <c r="I18" s="13">
        <v>28253.61</v>
      </c>
      <c r="J18" s="9" t="s">
        <v>18</v>
      </c>
      <c r="K18" s="16">
        <f>I18*B18%</f>
        <v>14126.805</v>
      </c>
    </row>
    <row r="19" spans="1:11" ht="57.75" customHeight="1">
      <c r="A19" s="12">
        <v>13</v>
      </c>
      <c r="B19" s="11">
        <v>140</v>
      </c>
      <c r="C19" s="44" t="s">
        <v>21</v>
      </c>
      <c r="D19" s="44"/>
      <c r="E19" s="44"/>
      <c r="F19" s="44"/>
      <c r="G19" s="44"/>
      <c r="H19" s="44"/>
      <c r="I19" s="13">
        <v>28299.3</v>
      </c>
      <c r="J19" s="9" t="s">
        <v>18</v>
      </c>
      <c r="K19" s="16">
        <f>I19*B19%</f>
        <v>39619.019999999997</v>
      </c>
    </row>
    <row r="20" spans="1:11" ht="150.75" customHeight="1">
      <c r="A20" s="36">
        <v>14</v>
      </c>
      <c r="B20" s="37"/>
      <c r="C20" s="41" t="s">
        <v>81</v>
      </c>
      <c r="D20" s="42"/>
      <c r="E20" s="42"/>
      <c r="F20" s="42"/>
      <c r="G20" s="42"/>
      <c r="H20" s="43"/>
      <c r="I20" s="13"/>
      <c r="J20" s="9"/>
      <c r="K20" s="16"/>
    </row>
    <row r="21" spans="1:11" ht="18" customHeight="1">
      <c r="A21" s="26" t="s">
        <v>82</v>
      </c>
      <c r="B21" s="37">
        <v>33</v>
      </c>
      <c r="C21" s="76"/>
      <c r="D21" s="77"/>
      <c r="E21" s="77"/>
      <c r="F21" s="77"/>
      <c r="G21" s="77"/>
      <c r="H21" s="78"/>
      <c r="I21" s="38">
        <v>228.38</v>
      </c>
      <c r="J21" s="26" t="s">
        <v>83</v>
      </c>
      <c r="K21" s="16">
        <f>I21*B21</f>
        <v>7536.54</v>
      </c>
    </row>
    <row r="22" spans="1:11" ht="57.75" customHeight="1">
      <c r="A22" s="36">
        <v>15</v>
      </c>
      <c r="B22" s="37">
        <v>6</v>
      </c>
      <c r="C22" s="41" t="s">
        <v>75</v>
      </c>
      <c r="D22" s="42"/>
      <c r="E22" s="42"/>
      <c r="F22" s="42"/>
      <c r="G22" s="42"/>
      <c r="H22" s="43"/>
      <c r="I22" s="38">
        <v>180.5</v>
      </c>
      <c r="J22" s="26" t="s">
        <v>16</v>
      </c>
      <c r="K22" s="16">
        <f>I22*B22</f>
        <v>1083</v>
      </c>
    </row>
    <row r="23" spans="1:11" ht="92.25" customHeight="1">
      <c r="A23" s="12">
        <v>16</v>
      </c>
      <c r="B23" s="14">
        <v>35</v>
      </c>
      <c r="C23" s="41" t="s">
        <v>64</v>
      </c>
      <c r="D23" s="42"/>
      <c r="E23" s="42"/>
      <c r="F23" s="42"/>
      <c r="G23" s="42"/>
      <c r="H23" s="43"/>
      <c r="I23" s="13">
        <v>902.93</v>
      </c>
      <c r="J23" s="9" t="s">
        <v>16</v>
      </c>
      <c r="K23" s="16">
        <f>I23*B23</f>
        <v>31602.55</v>
      </c>
    </row>
    <row r="24" spans="1:11" ht="92.25" customHeight="1">
      <c r="A24" s="9">
        <v>17</v>
      </c>
      <c r="B24" s="14">
        <v>202</v>
      </c>
      <c r="C24" s="44" t="s">
        <v>84</v>
      </c>
      <c r="D24" s="44"/>
      <c r="E24" s="44"/>
      <c r="F24" s="44"/>
      <c r="G24" s="44"/>
      <c r="H24" s="44"/>
      <c r="I24" s="13">
        <v>7.71</v>
      </c>
      <c r="J24" s="9" t="s">
        <v>83</v>
      </c>
      <c r="K24" s="16">
        <f>I24*B24</f>
        <v>1557.42</v>
      </c>
    </row>
    <row r="25" spans="1:11" ht="21.75" customHeight="1">
      <c r="A25" s="39">
        <v>18</v>
      </c>
      <c r="B25" s="22">
        <v>50</v>
      </c>
      <c r="C25" s="49" t="s">
        <v>76</v>
      </c>
      <c r="D25" s="50"/>
      <c r="E25" s="50"/>
      <c r="F25" s="50"/>
      <c r="G25" s="50"/>
      <c r="H25" s="50"/>
      <c r="I25" s="23">
        <v>829.25</v>
      </c>
      <c r="J25" s="24" t="s">
        <v>18</v>
      </c>
      <c r="K25" s="16">
        <f>I25*B25%</f>
        <v>414.625</v>
      </c>
    </row>
    <row r="26" spans="1:11" ht="30.75" customHeight="1">
      <c r="A26" s="12">
        <v>19</v>
      </c>
      <c r="B26" s="11">
        <v>516</v>
      </c>
      <c r="C26" s="44" t="s">
        <v>77</v>
      </c>
      <c r="D26" s="44"/>
      <c r="E26" s="44"/>
      <c r="F26" s="44"/>
      <c r="G26" s="44"/>
      <c r="H26" s="44"/>
      <c r="I26" s="13">
        <v>442.75</v>
      </c>
      <c r="J26" s="9" t="s">
        <v>18</v>
      </c>
      <c r="K26" s="16">
        <f t="shared" ref="K26" si="2">I26*B26%</f>
        <v>2284.59</v>
      </c>
    </row>
    <row r="27" spans="1:11" ht="24" customHeight="1">
      <c r="A27" s="12">
        <v>20</v>
      </c>
      <c r="B27" s="11">
        <v>516</v>
      </c>
      <c r="C27" s="44" t="s">
        <v>78</v>
      </c>
      <c r="D27" s="44"/>
      <c r="E27" s="44"/>
      <c r="F27" s="44"/>
      <c r="G27" s="44"/>
      <c r="H27" s="44"/>
      <c r="I27" s="13">
        <v>1079.6500000000001</v>
      </c>
      <c r="J27" s="9" t="s">
        <v>18</v>
      </c>
      <c r="K27" s="16">
        <f t="shared" ref="K27:K28" si="3">I27*B27%</f>
        <v>5570.9940000000006</v>
      </c>
    </row>
    <row r="28" spans="1:11" ht="46.5" customHeight="1">
      <c r="A28" s="9">
        <v>21</v>
      </c>
      <c r="B28" s="14">
        <v>70</v>
      </c>
      <c r="C28" s="44" t="s">
        <v>22</v>
      </c>
      <c r="D28" s="44"/>
      <c r="E28" s="44"/>
      <c r="F28" s="44"/>
      <c r="G28" s="44"/>
      <c r="H28" s="44"/>
      <c r="I28" s="13">
        <v>2116.41</v>
      </c>
      <c r="J28" s="9" t="s">
        <v>18</v>
      </c>
      <c r="K28" s="16">
        <f t="shared" si="3"/>
        <v>1481.4869999999999</v>
      </c>
    </row>
    <row r="29" spans="1:11" ht="8.1" customHeight="1">
      <c r="A29" s="15"/>
      <c r="B29" s="15"/>
      <c r="C29" s="15"/>
      <c r="D29" s="15"/>
      <c r="E29" s="15"/>
      <c r="F29" s="15"/>
      <c r="G29" s="15"/>
      <c r="H29" s="15"/>
      <c r="I29" s="15"/>
      <c r="J29" s="15"/>
      <c r="K29" s="15"/>
    </row>
    <row r="30" spans="1:11" ht="16.5">
      <c r="A30" s="15"/>
      <c r="B30" s="15"/>
      <c r="C30" s="15"/>
      <c r="D30" s="15"/>
      <c r="E30" s="15"/>
      <c r="F30" s="15"/>
      <c r="G30" s="15"/>
      <c r="H30" s="18"/>
      <c r="I30" s="18" t="s">
        <v>17</v>
      </c>
      <c r="J30" s="18"/>
      <c r="K30" s="19">
        <v>216460</v>
      </c>
    </row>
    <row r="31" spans="1:11" ht="9.9499999999999993" customHeight="1">
      <c r="A31" s="15"/>
      <c r="B31" s="15"/>
      <c r="C31" s="15"/>
      <c r="D31" s="15"/>
      <c r="E31" s="15"/>
      <c r="F31" s="15"/>
      <c r="G31" s="15"/>
      <c r="H31" s="18"/>
      <c r="I31" s="18"/>
      <c r="J31" s="18"/>
      <c r="K31" s="18"/>
    </row>
    <row r="32" spans="1:11" ht="23.25" customHeight="1">
      <c r="A32" s="79">
        <v>22</v>
      </c>
      <c r="B32" s="80">
        <v>24</v>
      </c>
      <c r="C32" s="81" t="s">
        <v>85</v>
      </c>
      <c r="D32" s="82"/>
      <c r="E32" s="82"/>
      <c r="F32" s="82"/>
      <c r="G32" s="82"/>
      <c r="H32" s="83"/>
      <c r="I32" s="14">
        <v>40</v>
      </c>
      <c r="J32" s="9" t="s">
        <v>86</v>
      </c>
      <c r="K32" s="16">
        <f>I32*B32</f>
        <v>960</v>
      </c>
    </row>
    <row r="33" spans="1:11" ht="9.9499999999999993" customHeight="1">
      <c r="A33" s="15"/>
      <c r="B33" s="15"/>
      <c r="C33" s="15"/>
      <c r="D33" s="15"/>
      <c r="E33" s="15"/>
      <c r="F33" s="15"/>
      <c r="G33" s="15"/>
      <c r="H33" s="18"/>
      <c r="I33" s="18"/>
      <c r="J33" s="18"/>
      <c r="K33" s="18"/>
    </row>
    <row r="34" spans="1:11" ht="9.9499999999999993" customHeight="1">
      <c r="A34" s="15"/>
      <c r="B34" s="15"/>
      <c r="C34" s="15"/>
      <c r="D34" s="15"/>
      <c r="E34" s="15"/>
      <c r="F34" s="15"/>
      <c r="G34" s="15"/>
      <c r="H34" s="18"/>
      <c r="I34" s="18"/>
      <c r="J34" s="18"/>
      <c r="K34" s="18"/>
    </row>
    <row r="35" spans="1:11" ht="15" customHeight="1">
      <c r="A35" s="2"/>
      <c r="B35" s="6" t="s">
        <v>23</v>
      </c>
      <c r="C35" s="6"/>
      <c r="D35" s="6"/>
      <c r="E35" s="6"/>
      <c r="F35" s="17"/>
      <c r="G35" s="17"/>
      <c r="H35" s="8"/>
      <c r="I35" s="48" t="s">
        <v>24</v>
      </c>
      <c r="J35" s="48"/>
      <c r="K35" s="48"/>
    </row>
    <row r="36" spans="1:11" ht="16.5">
      <c r="A36" s="2"/>
      <c r="B36" s="48"/>
      <c r="C36" s="48"/>
      <c r="D36" s="48"/>
      <c r="E36" s="48"/>
      <c r="F36" s="8"/>
      <c r="G36" s="8"/>
      <c r="H36" s="8"/>
      <c r="I36" s="48" t="s">
        <v>25</v>
      </c>
      <c r="J36" s="48"/>
      <c r="K36" s="48"/>
    </row>
    <row r="37" spans="1:11" ht="15" customHeight="1">
      <c r="A37" s="2"/>
      <c r="B37" s="6" t="s">
        <v>26</v>
      </c>
      <c r="C37" s="6"/>
      <c r="D37" s="6"/>
      <c r="E37" s="6"/>
      <c r="F37" s="17"/>
      <c r="G37" s="17"/>
      <c r="H37" s="17"/>
      <c r="I37" s="48" t="s">
        <v>27</v>
      </c>
      <c r="J37" s="48"/>
      <c r="K37" s="48"/>
    </row>
    <row r="38" spans="1:11" ht="16.5">
      <c r="A38" s="2"/>
      <c r="B38" s="6"/>
      <c r="C38" s="6"/>
      <c r="D38" s="6"/>
      <c r="E38" s="6"/>
      <c r="F38" s="17"/>
      <c r="G38" s="17"/>
      <c r="H38" s="17"/>
      <c r="I38" s="48"/>
      <c r="J38" s="48"/>
      <c r="K38" s="48"/>
    </row>
    <row r="39" spans="1:11" ht="18" customHeight="1">
      <c r="A39" s="4"/>
      <c r="B39" s="6" t="s">
        <v>28</v>
      </c>
      <c r="C39" s="6"/>
      <c r="D39" s="6"/>
      <c r="E39" s="6"/>
      <c r="F39" s="17"/>
      <c r="G39" s="17"/>
      <c r="H39" s="17"/>
      <c r="I39" s="48" t="s">
        <v>29</v>
      </c>
      <c r="J39" s="48"/>
      <c r="K39" s="48"/>
    </row>
    <row r="40" spans="1:11" ht="8.1" customHeight="1">
      <c r="A40" s="5"/>
      <c r="B40" s="48"/>
      <c r="C40" s="48"/>
      <c r="D40" s="48"/>
      <c r="E40" s="48"/>
      <c r="F40" s="8"/>
      <c r="G40" s="8"/>
      <c r="H40" s="8"/>
      <c r="I40" s="48"/>
      <c r="J40" s="48"/>
      <c r="K40" s="48"/>
    </row>
    <row r="41" spans="1:11" ht="15" customHeight="1">
      <c r="A41" s="5"/>
      <c r="B41" s="6" t="s">
        <v>30</v>
      </c>
      <c r="C41" s="6"/>
      <c r="D41" s="6"/>
      <c r="E41" s="6"/>
      <c r="F41" s="17"/>
      <c r="G41" s="17"/>
      <c r="H41" s="17"/>
      <c r="I41" s="48" t="s">
        <v>29</v>
      </c>
      <c r="J41" s="48"/>
      <c r="K41" s="48"/>
    </row>
    <row r="42" spans="1:11" ht="8.1" customHeight="1">
      <c r="A42" s="5"/>
      <c r="B42" s="48"/>
      <c r="C42" s="48"/>
      <c r="D42" s="48"/>
      <c r="E42" s="48"/>
      <c r="F42" s="8"/>
      <c r="G42" s="8"/>
      <c r="H42" s="8"/>
      <c r="I42" s="8"/>
      <c r="J42" s="8"/>
      <c r="K42" s="8"/>
    </row>
    <row r="43" spans="1:11" ht="15" customHeight="1">
      <c r="A43" s="5"/>
      <c r="B43" s="6" t="s">
        <v>31</v>
      </c>
      <c r="C43" s="6"/>
      <c r="D43" s="6"/>
      <c r="E43" s="6"/>
      <c r="F43" s="17"/>
      <c r="G43" s="17"/>
      <c r="H43" s="17"/>
      <c r="I43" s="17"/>
      <c r="J43" s="8"/>
      <c r="K43" s="8"/>
    </row>
    <row r="44" spans="1:11" ht="8.1" customHeight="1">
      <c r="A44" s="5"/>
      <c r="B44" s="48"/>
      <c r="C44" s="48"/>
      <c r="D44" s="48"/>
      <c r="E44" s="48"/>
      <c r="F44" s="8"/>
      <c r="G44" s="8"/>
      <c r="H44" s="8"/>
      <c r="I44" s="8"/>
      <c r="J44" s="8"/>
      <c r="K44" s="8"/>
    </row>
    <row r="45" spans="1:11" ht="15" customHeight="1">
      <c r="A45" s="5"/>
      <c r="B45" s="3" t="s">
        <v>32</v>
      </c>
      <c r="C45" s="6" t="s">
        <v>33</v>
      </c>
      <c r="D45" s="6"/>
      <c r="E45" s="6"/>
      <c r="F45" s="17"/>
      <c r="G45" s="17"/>
      <c r="H45" s="17"/>
      <c r="I45" s="17"/>
      <c r="J45" s="17"/>
      <c r="K45" s="17"/>
    </row>
    <row r="46" spans="1:11" ht="15" customHeight="1">
      <c r="A46" s="5"/>
      <c r="B46" s="3"/>
      <c r="C46" s="61" t="s">
        <v>34</v>
      </c>
      <c r="D46" s="61"/>
      <c r="E46" s="61"/>
      <c r="F46" s="8"/>
      <c r="G46" s="8"/>
      <c r="H46" s="8"/>
      <c r="I46" s="8"/>
      <c r="J46" s="8"/>
      <c r="K46" s="8"/>
    </row>
    <row r="47" spans="1:11" ht="18.75">
      <c r="A47" s="46" t="s">
        <v>40</v>
      </c>
      <c r="B47" s="46"/>
      <c r="C47" s="46"/>
      <c r="D47" s="46"/>
      <c r="E47" s="46"/>
      <c r="F47" s="46"/>
      <c r="G47" s="46"/>
      <c r="H47" s="46"/>
      <c r="I47" s="46"/>
      <c r="J47" s="46"/>
      <c r="K47" s="46"/>
    </row>
    <row r="48" spans="1:11" ht="15" customHeight="1">
      <c r="A48" s="47" t="s">
        <v>41</v>
      </c>
      <c r="B48" s="47"/>
      <c r="C48" s="47"/>
      <c r="D48" s="47"/>
      <c r="E48" s="47"/>
      <c r="F48" s="47"/>
      <c r="G48" s="47"/>
      <c r="H48" s="47"/>
      <c r="I48" s="47"/>
      <c r="J48" s="47"/>
      <c r="K48" s="47"/>
    </row>
    <row r="49" spans="1:11" ht="27" customHeight="1">
      <c r="A49" s="52" t="s">
        <v>79</v>
      </c>
      <c r="B49" s="52"/>
      <c r="C49" s="52"/>
      <c r="D49" s="52"/>
      <c r="E49" s="52"/>
      <c r="F49" s="52"/>
      <c r="G49" s="52"/>
      <c r="H49" s="52"/>
      <c r="I49" s="52"/>
      <c r="J49" s="52"/>
      <c r="K49" s="52"/>
    </row>
    <row r="50" spans="1:11" ht="16.5">
      <c r="A50" s="26" t="s">
        <v>0</v>
      </c>
      <c r="B50" s="27" t="s">
        <v>45</v>
      </c>
      <c r="C50" s="62" t="s">
        <v>1</v>
      </c>
      <c r="D50" s="63"/>
      <c r="E50" s="63"/>
      <c r="F50" s="63"/>
      <c r="G50" s="63"/>
      <c r="H50" s="64"/>
      <c r="I50" s="26" t="s">
        <v>2</v>
      </c>
      <c r="J50" s="26" t="s">
        <v>3</v>
      </c>
      <c r="K50" s="26" t="s">
        <v>4</v>
      </c>
    </row>
    <row r="51" spans="1:11" ht="93" customHeight="1">
      <c r="A51" s="30" t="s">
        <v>5</v>
      </c>
      <c r="B51" s="29">
        <v>2</v>
      </c>
      <c r="C51" s="58" t="s">
        <v>46</v>
      </c>
      <c r="D51" s="59"/>
      <c r="E51" s="59"/>
      <c r="F51" s="59"/>
      <c r="G51" s="59"/>
      <c r="H51" s="60"/>
      <c r="I51" s="32">
        <v>4846.6000000000004</v>
      </c>
      <c r="J51" s="31" t="s">
        <v>42</v>
      </c>
      <c r="K51" s="33">
        <f>I51*B51</f>
        <v>9693.2000000000007</v>
      </c>
    </row>
    <row r="52" spans="1:11" ht="45" customHeight="1">
      <c r="A52" s="30" t="s">
        <v>6</v>
      </c>
      <c r="B52" s="29">
        <v>12</v>
      </c>
      <c r="C52" s="58" t="s">
        <v>47</v>
      </c>
      <c r="D52" s="59"/>
      <c r="E52" s="59"/>
      <c r="F52" s="59"/>
      <c r="G52" s="59"/>
      <c r="H52" s="60"/>
      <c r="I52" s="32">
        <v>333.29</v>
      </c>
      <c r="J52" s="31" t="s">
        <v>42</v>
      </c>
      <c r="K52" s="33">
        <f>I52*B52</f>
        <v>3999.4800000000005</v>
      </c>
    </row>
    <row r="53" spans="1:11" ht="49.5" customHeight="1">
      <c r="A53" s="30" t="s">
        <v>8</v>
      </c>
      <c r="B53" s="29">
        <v>2</v>
      </c>
      <c r="C53" s="58" t="s">
        <v>48</v>
      </c>
      <c r="D53" s="59"/>
      <c r="E53" s="59"/>
      <c r="F53" s="59"/>
      <c r="G53" s="59"/>
      <c r="H53" s="60"/>
      <c r="I53" s="32">
        <v>1109.46</v>
      </c>
      <c r="J53" s="31" t="s">
        <v>42</v>
      </c>
      <c r="K53" s="33">
        <f>I53*B53</f>
        <v>2218.92</v>
      </c>
    </row>
    <row r="54" spans="1:11" ht="51.75" customHeight="1">
      <c r="A54" s="30" t="s">
        <v>10</v>
      </c>
      <c r="B54" s="29">
        <v>2</v>
      </c>
      <c r="C54" s="58" t="s">
        <v>49</v>
      </c>
      <c r="D54" s="59"/>
      <c r="E54" s="59"/>
      <c r="F54" s="59"/>
      <c r="G54" s="59"/>
      <c r="H54" s="60"/>
      <c r="I54" s="32">
        <v>509.74</v>
      </c>
      <c r="J54" s="31" t="s">
        <v>42</v>
      </c>
      <c r="K54" s="33">
        <f>I54*B54</f>
        <v>1019.48</v>
      </c>
    </row>
    <row r="55" spans="1:11" ht="78.75" customHeight="1">
      <c r="A55" s="30" t="s">
        <v>11</v>
      </c>
      <c r="B55" s="29">
        <v>1</v>
      </c>
      <c r="C55" s="58" t="s">
        <v>87</v>
      </c>
      <c r="D55" s="59"/>
      <c r="E55" s="59"/>
      <c r="F55" s="59"/>
      <c r="G55" s="59"/>
      <c r="H55" s="60"/>
      <c r="I55" s="32">
        <v>6985</v>
      </c>
      <c r="J55" s="31" t="s">
        <v>42</v>
      </c>
      <c r="K55" s="33">
        <f>I55*B55</f>
        <v>6985</v>
      </c>
    </row>
    <row r="56" spans="1:11" ht="45" customHeight="1">
      <c r="A56" s="30" t="s">
        <v>11</v>
      </c>
      <c r="B56" s="29"/>
      <c r="C56" s="58" t="s">
        <v>52</v>
      </c>
      <c r="D56" s="59"/>
      <c r="E56" s="59"/>
      <c r="F56" s="59"/>
      <c r="G56" s="59"/>
      <c r="H56" s="60"/>
      <c r="I56" s="32"/>
      <c r="J56" s="31"/>
      <c r="K56" s="33"/>
    </row>
    <row r="57" spans="1:11">
      <c r="A57" s="28"/>
      <c r="B57" s="29">
        <v>1</v>
      </c>
      <c r="C57" s="65" t="s">
        <v>50</v>
      </c>
      <c r="D57" s="66"/>
      <c r="E57" s="66"/>
      <c r="F57" s="66"/>
      <c r="G57" s="66"/>
      <c r="H57" s="67"/>
      <c r="I57" s="32">
        <v>197.12</v>
      </c>
      <c r="J57" s="31" t="s">
        <v>42</v>
      </c>
      <c r="K57" s="33">
        <f>I57*B57</f>
        <v>197.12</v>
      </c>
    </row>
    <row r="58" spans="1:11">
      <c r="A58" s="28"/>
      <c r="B58" s="29">
        <v>1</v>
      </c>
      <c r="C58" s="65" t="s">
        <v>51</v>
      </c>
      <c r="D58" s="66"/>
      <c r="E58" s="66"/>
      <c r="F58" s="66"/>
      <c r="G58" s="66"/>
      <c r="H58" s="67"/>
      <c r="I58" s="32">
        <v>260.92</v>
      </c>
      <c r="J58" s="31" t="s">
        <v>42</v>
      </c>
      <c r="K58" s="33">
        <f>I58*B58</f>
        <v>260.92</v>
      </c>
    </row>
    <row r="59" spans="1:11" ht="78.75" customHeight="1">
      <c r="A59" s="30" t="s">
        <v>12</v>
      </c>
      <c r="B59" s="29">
        <v>2</v>
      </c>
      <c r="C59" s="58" t="s">
        <v>53</v>
      </c>
      <c r="D59" s="59"/>
      <c r="E59" s="59"/>
      <c r="F59" s="59"/>
      <c r="G59" s="59"/>
      <c r="H59" s="60"/>
      <c r="I59" s="32">
        <v>447.15</v>
      </c>
      <c r="J59" s="31" t="s">
        <v>42</v>
      </c>
      <c r="K59" s="33">
        <f>I59*B59</f>
        <v>894.3</v>
      </c>
    </row>
    <row r="60" spans="1:11" ht="89.25" customHeight="1">
      <c r="A60" s="30" t="s">
        <v>13</v>
      </c>
      <c r="B60" s="29"/>
      <c r="C60" s="58" t="s">
        <v>54</v>
      </c>
      <c r="D60" s="59"/>
      <c r="E60" s="59"/>
      <c r="F60" s="59"/>
      <c r="G60" s="59"/>
      <c r="H60" s="60"/>
      <c r="I60" s="32"/>
      <c r="J60" s="31"/>
      <c r="K60" s="33"/>
    </row>
    <row r="61" spans="1:11">
      <c r="A61" s="28"/>
      <c r="B61" s="29">
        <v>10</v>
      </c>
      <c r="C61" s="65" t="s">
        <v>55</v>
      </c>
      <c r="D61" s="66"/>
      <c r="E61" s="66"/>
      <c r="F61" s="66"/>
      <c r="G61" s="66"/>
      <c r="H61" s="67"/>
      <c r="I61" s="32">
        <v>146.57</v>
      </c>
      <c r="J61" s="31" t="s">
        <v>42</v>
      </c>
      <c r="K61" s="33">
        <f>I61*B61</f>
        <v>1465.6999999999998</v>
      </c>
    </row>
    <row r="62" spans="1:11">
      <c r="A62" s="28"/>
      <c r="B62" s="29">
        <v>12</v>
      </c>
      <c r="C62" s="65" t="s">
        <v>88</v>
      </c>
      <c r="D62" s="66"/>
      <c r="E62" s="66"/>
      <c r="F62" s="66"/>
      <c r="G62" s="66"/>
      <c r="H62" s="67"/>
      <c r="I62" s="32">
        <v>199.25</v>
      </c>
      <c r="J62" s="31" t="s">
        <v>42</v>
      </c>
      <c r="K62" s="33">
        <f>I62*B62</f>
        <v>2391</v>
      </c>
    </row>
    <row r="63" spans="1:11" ht="81" customHeight="1">
      <c r="A63" s="30" t="s">
        <v>14</v>
      </c>
      <c r="B63" s="29"/>
      <c r="C63" s="58" t="s">
        <v>56</v>
      </c>
      <c r="D63" s="59"/>
      <c r="E63" s="59"/>
      <c r="F63" s="59"/>
      <c r="G63" s="59"/>
      <c r="H63" s="60"/>
      <c r="I63" s="32"/>
      <c r="J63" s="31"/>
      <c r="K63" s="33"/>
    </row>
    <row r="64" spans="1:11" ht="17.25" customHeight="1">
      <c r="A64" s="28"/>
      <c r="B64" s="29">
        <v>20</v>
      </c>
      <c r="C64" s="65" t="s">
        <v>57</v>
      </c>
      <c r="D64" s="66"/>
      <c r="E64" s="66"/>
      <c r="F64" s="66"/>
      <c r="G64" s="66"/>
      <c r="H64" s="67"/>
      <c r="I64" s="32">
        <v>73.209999999999994</v>
      </c>
      <c r="J64" s="31" t="s">
        <v>42</v>
      </c>
      <c r="K64" s="33">
        <f>I64*B64</f>
        <v>1464.1999999999998</v>
      </c>
    </row>
    <row r="65" spans="1:11">
      <c r="A65" s="28"/>
      <c r="B65" s="29">
        <v>100</v>
      </c>
      <c r="C65" s="65" t="s">
        <v>50</v>
      </c>
      <c r="D65" s="66"/>
      <c r="E65" s="66"/>
      <c r="F65" s="66"/>
      <c r="G65" s="66"/>
      <c r="H65" s="67"/>
      <c r="I65" s="32">
        <v>95.79</v>
      </c>
      <c r="J65" s="31" t="s">
        <v>42</v>
      </c>
      <c r="K65" s="33">
        <f>I65*B65</f>
        <v>9579</v>
      </c>
    </row>
    <row r="66" spans="1:11">
      <c r="A66" s="28"/>
      <c r="B66" s="29">
        <v>20</v>
      </c>
      <c r="C66" s="65" t="s">
        <v>51</v>
      </c>
      <c r="D66" s="66"/>
      <c r="E66" s="66"/>
      <c r="F66" s="66"/>
      <c r="G66" s="66"/>
      <c r="H66" s="67"/>
      <c r="I66" s="32">
        <v>128.55000000000001</v>
      </c>
      <c r="J66" s="31" t="s">
        <v>42</v>
      </c>
      <c r="K66" s="33">
        <f>I66*B66</f>
        <v>2571</v>
      </c>
    </row>
    <row r="67" spans="1:11" ht="97.5" customHeight="1">
      <c r="A67" s="30" t="s">
        <v>15</v>
      </c>
      <c r="B67" s="29">
        <v>1</v>
      </c>
      <c r="C67" s="58" t="s">
        <v>58</v>
      </c>
      <c r="D67" s="59"/>
      <c r="E67" s="59"/>
      <c r="F67" s="59"/>
      <c r="G67" s="59"/>
      <c r="H67" s="60"/>
      <c r="I67" s="32">
        <v>14417.7</v>
      </c>
      <c r="J67" s="31" t="s">
        <v>42</v>
      </c>
      <c r="K67" s="33">
        <f>I67*B67</f>
        <v>14417.7</v>
      </c>
    </row>
    <row r="68" spans="1:11" ht="106.5" customHeight="1">
      <c r="A68" s="30">
        <v>10</v>
      </c>
      <c r="B68" s="29">
        <v>1</v>
      </c>
      <c r="C68" s="58" t="s">
        <v>62</v>
      </c>
      <c r="D68" s="59"/>
      <c r="E68" s="59"/>
      <c r="F68" s="59"/>
      <c r="G68" s="59"/>
      <c r="H68" s="60"/>
      <c r="I68" s="32">
        <v>21989.61</v>
      </c>
      <c r="J68" s="31" t="s">
        <v>42</v>
      </c>
      <c r="K68" s="33">
        <f>I68*B68</f>
        <v>21989.61</v>
      </c>
    </row>
    <row r="69" spans="1:11">
      <c r="I69" s="35" t="s">
        <v>59</v>
      </c>
      <c r="J69" s="35"/>
      <c r="K69" s="34">
        <f>SUM(K51:K68)</f>
        <v>79146.63</v>
      </c>
    </row>
    <row r="70" spans="1:11">
      <c r="I70" s="35"/>
      <c r="J70" s="35"/>
      <c r="K70" s="35"/>
    </row>
    <row r="71" spans="1:11">
      <c r="I71" s="35" t="s">
        <v>43</v>
      </c>
      <c r="J71" s="35" t="s">
        <v>60</v>
      </c>
      <c r="K71" s="34">
        <f>K67</f>
        <v>14417.7</v>
      </c>
    </row>
    <row r="72" spans="1:11">
      <c r="I72" s="35"/>
      <c r="J72" s="35"/>
      <c r="K72" s="35"/>
    </row>
    <row r="73" spans="1:11" ht="19.5" customHeight="1">
      <c r="I73" s="35" t="s">
        <v>44</v>
      </c>
      <c r="J73" s="35"/>
      <c r="K73" s="34">
        <f>K69-K71</f>
        <v>64728.930000000008</v>
      </c>
    </row>
    <row r="74" spans="1:11" ht="16.5" customHeight="1"/>
    <row r="75" spans="1:11" ht="16.5">
      <c r="A75" s="2"/>
      <c r="B75" s="6" t="s">
        <v>23</v>
      </c>
      <c r="C75" s="6"/>
      <c r="D75" s="6"/>
      <c r="E75" s="6"/>
      <c r="F75" s="17"/>
      <c r="G75" s="17"/>
      <c r="H75" s="8"/>
      <c r="I75" s="48" t="s">
        <v>24</v>
      </c>
      <c r="J75" s="48"/>
      <c r="K75" s="48"/>
    </row>
    <row r="76" spans="1:11" ht="16.5">
      <c r="A76" s="2"/>
      <c r="B76" s="48"/>
      <c r="C76" s="48"/>
      <c r="D76" s="48"/>
      <c r="E76" s="48"/>
      <c r="F76" s="8"/>
      <c r="G76" s="8"/>
      <c r="H76" s="8"/>
      <c r="I76" s="48" t="s">
        <v>25</v>
      </c>
      <c r="J76" s="48"/>
      <c r="K76" s="48"/>
    </row>
    <row r="77" spans="1:11" ht="16.5">
      <c r="A77" s="2"/>
      <c r="B77" s="6" t="s">
        <v>26</v>
      </c>
      <c r="C77" s="6"/>
      <c r="D77" s="6"/>
      <c r="E77" s="6"/>
      <c r="F77" s="17"/>
      <c r="G77" s="17"/>
      <c r="H77" s="17"/>
      <c r="I77" s="48" t="s">
        <v>27</v>
      </c>
      <c r="J77" s="48"/>
      <c r="K77" s="48"/>
    </row>
    <row r="78" spans="1:11" ht="16.5">
      <c r="A78" s="2"/>
      <c r="B78" s="6"/>
      <c r="C78" s="6"/>
      <c r="D78" s="6"/>
      <c r="E78" s="6"/>
      <c r="F78" s="17"/>
      <c r="G78" s="17"/>
      <c r="H78" s="17"/>
      <c r="I78" s="48"/>
      <c r="J78" s="48"/>
      <c r="K78" s="48"/>
    </row>
    <row r="79" spans="1:11" ht="18">
      <c r="A79" s="4"/>
      <c r="B79" s="6" t="s">
        <v>28</v>
      </c>
      <c r="C79" s="6"/>
      <c r="D79" s="6"/>
      <c r="E79" s="6"/>
      <c r="F79" s="17"/>
      <c r="G79" s="17"/>
      <c r="H79" s="17"/>
      <c r="I79" s="48" t="s">
        <v>29</v>
      </c>
      <c r="J79" s="48"/>
      <c r="K79" s="48"/>
    </row>
    <row r="80" spans="1:11" ht="16.5">
      <c r="A80" s="5"/>
      <c r="B80" s="48"/>
      <c r="C80" s="48"/>
      <c r="D80" s="48"/>
      <c r="E80" s="48"/>
      <c r="F80" s="8"/>
      <c r="G80" s="8"/>
      <c r="H80" s="8"/>
      <c r="I80" s="48"/>
      <c r="J80" s="48"/>
      <c r="K80" s="48"/>
    </row>
    <row r="81" spans="1:11" ht="16.5">
      <c r="A81" s="5"/>
      <c r="B81" s="6" t="s">
        <v>30</v>
      </c>
      <c r="C81" s="6"/>
      <c r="D81" s="6"/>
      <c r="E81" s="6"/>
      <c r="F81" s="17"/>
      <c r="G81" s="17"/>
      <c r="H81" s="17"/>
      <c r="I81" s="48" t="s">
        <v>29</v>
      </c>
      <c r="J81" s="48"/>
      <c r="K81" s="48"/>
    </row>
    <row r="82" spans="1:11" ht="16.5">
      <c r="A82" s="5"/>
      <c r="B82" s="48"/>
      <c r="C82" s="48"/>
      <c r="D82" s="48"/>
      <c r="E82" s="48"/>
      <c r="F82" s="8"/>
      <c r="G82" s="8"/>
      <c r="H82" s="8"/>
      <c r="I82" s="8"/>
      <c r="J82" s="8"/>
      <c r="K82" s="8"/>
    </row>
    <row r="83" spans="1:11" ht="16.5">
      <c r="A83" s="5"/>
      <c r="B83" s="6" t="s">
        <v>31</v>
      </c>
      <c r="C83" s="6"/>
      <c r="D83" s="6"/>
      <c r="E83" s="6"/>
      <c r="F83" s="17"/>
      <c r="G83" s="17"/>
      <c r="H83" s="17"/>
      <c r="I83" s="17"/>
      <c r="J83" s="8"/>
      <c r="K83" s="8"/>
    </row>
    <row r="84" spans="1:11" ht="16.5">
      <c r="A84" s="5"/>
      <c r="B84" s="48"/>
      <c r="C84" s="48"/>
      <c r="D84" s="48"/>
      <c r="E84" s="48"/>
      <c r="F84" s="8"/>
      <c r="G84" s="8"/>
      <c r="H84" s="8"/>
      <c r="I84" s="8"/>
      <c r="J84" s="8"/>
      <c r="K84" s="8"/>
    </row>
    <row r="85" spans="1:11" ht="16.5">
      <c r="A85" s="5"/>
      <c r="B85" s="25" t="s">
        <v>32</v>
      </c>
      <c r="C85" s="6" t="s">
        <v>33</v>
      </c>
      <c r="D85" s="6"/>
      <c r="E85" s="6"/>
      <c r="F85" s="17"/>
      <c r="G85" s="17"/>
      <c r="H85" s="17"/>
      <c r="I85" s="17"/>
      <c r="J85" s="17"/>
      <c r="K85" s="17"/>
    </row>
    <row r="86" spans="1:11" ht="16.5">
      <c r="A86" s="5"/>
      <c r="B86" s="25"/>
      <c r="C86" s="61" t="s">
        <v>34</v>
      </c>
      <c r="D86" s="61"/>
      <c r="E86" s="61"/>
      <c r="F86" s="8"/>
      <c r="G86" s="8"/>
      <c r="H86" s="8"/>
      <c r="I86" s="8"/>
      <c r="J86" s="8"/>
      <c r="K86" s="8"/>
    </row>
    <row r="87" spans="1:11" ht="16.5">
      <c r="A87" s="5"/>
      <c r="B87" s="25"/>
      <c r="C87" s="25"/>
      <c r="D87" s="25"/>
      <c r="E87" s="25"/>
      <c r="F87" s="8"/>
      <c r="G87" s="8"/>
      <c r="H87" s="8"/>
      <c r="I87" s="8"/>
      <c r="J87" s="8"/>
      <c r="K87" s="8"/>
    </row>
    <row r="88" spans="1:11" ht="16.5">
      <c r="A88" s="20" t="s">
        <v>35</v>
      </c>
      <c r="B88" s="20"/>
      <c r="C88" s="6"/>
      <c r="D88" s="21"/>
      <c r="E88" s="21"/>
      <c r="F88" s="8"/>
      <c r="G88" s="8"/>
      <c r="H88" s="8"/>
      <c r="I88" s="68" t="s">
        <v>36</v>
      </c>
      <c r="J88" s="68"/>
      <c r="K88" s="68"/>
    </row>
    <row r="89" spans="1:11" ht="15.75">
      <c r="A89" s="7"/>
      <c r="B89" s="7"/>
      <c r="C89" s="6"/>
      <c r="D89" s="68"/>
      <c r="E89" s="68"/>
      <c r="F89" s="1"/>
      <c r="G89" s="1"/>
      <c r="H89" s="1"/>
      <c r="I89" s="68" t="s">
        <v>37</v>
      </c>
      <c r="J89" s="68"/>
      <c r="K89" s="68"/>
    </row>
    <row r="90" spans="1:11" ht="15.75">
      <c r="A90" s="7"/>
      <c r="B90" s="7"/>
      <c r="C90" s="6"/>
      <c r="D90" s="68"/>
      <c r="E90" s="68"/>
      <c r="F90" s="1"/>
      <c r="G90" s="1"/>
      <c r="H90" s="1"/>
      <c r="I90" s="68" t="s">
        <v>38</v>
      </c>
      <c r="J90" s="68"/>
      <c r="K90" s="68"/>
    </row>
  </sheetData>
  <mergeCells count="87">
    <mergeCell ref="C14:H14"/>
    <mergeCell ref="C21:H21"/>
    <mergeCell ref="C22:H22"/>
    <mergeCell ref="C24:H24"/>
    <mergeCell ref="C32:H32"/>
    <mergeCell ref="C9:H9"/>
    <mergeCell ref="C10:H10"/>
    <mergeCell ref="C11:H11"/>
    <mergeCell ref="C12:H12"/>
    <mergeCell ref="C13:H13"/>
    <mergeCell ref="I77:K77"/>
    <mergeCell ref="I78:K78"/>
    <mergeCell ref="I79:K79"/>
    <mergeCell ref="B80:C80"/>
    <mergeCell ref="D80:E80"/>
    <mergeCell ref="I80:K80"/>
    <mergeCell ref="D90:E90"/>
    <mergeCell ref="I90:K90"/>
    <mergeCell ref="I81:K81"/>
    <mergeCell ref="B82:C82"/>
    <mergeCell ref="D82:E82"/>
    <mergeCell ref="B84:C84"/>
    <mergeCell ref="D84:E84"/>
    <mergeCell ref="C86:E86"/>
    <mergeCell ref="I88:K88"/>
    <mergeCell ref="D89:E89"/>
    <mergeCell ref="I89:K89"/>
    <mergeCell ref="D76:E76"/>
    <mergeCell ref="I76:K76"/>
    <mergeCell ref="C68:H68"/>
    <mergeCell ref="C63:H63"/>
    <mergeCell ref="C64:H64"/>
    <mergeCell ref="C65:H65"/>
    <mergeCell ref="C66:H66"/>
    <mergeCell ref="C67:H67"/>
    <mergeCell ref="I75:K75"/>
    <mergeCell ref="B76:C76"/>
    <mergeCell ref="C56:H56"/>
    <mergeCell ref="C57:H57"/>
    <mergeCell ref="C58:H58"/>
    <mergeCell ref="C59:H59"/>
    <mergeCell ref="C60:H60"/>
    <mergeCell ref="C51:H51"/>
    <mergeCell ref="C52:H52"/>
    <mergeCell ref="C53:H53"/>
    <mergeCell ref="C54:H54"/>
    <mergeCell ref="D40:E40"/>
    <mergeCell ref="B40:C40"/>
    <mergeCell ref="C46:E46"/>
    <mergeCell ref="B42:C42"/>
    <mergeCell ref="D42:E42"/>
    <mergeCell ref="B44:C44"/>
    <mergeCell ref="D44:E44"/>
    <mergeCell ref="A49:K49"/>
    <mergeCell ref="C50:H50"/>
    <mergeCell ref="C28:H28"/>
    <mergeCell ref="C27:H27"/>
    <mergeCell ref="C25:H25"/>
    <mergeCell ref="A1:K1"/>
    <mergeCell ref="A2:K2"/>
    <mergeCell ref="A3:K3"/>
    <mergeCell ref="C6:H6"/>
    <mergeCell ref="C5:H5"/>
    <mergeCell ref="C15:H15"/>
    <mergeCell ref="C26:H26"/>
    <mergeCell ref="C7:H7"/>
    <mergeCell ref="C18:H18"/>
    <mergeCell ref="C8:H8"/>
    <mergeCell ref="C19:H19"/>
    <mergeCell ref="A47:K47"/>
    <mergeCell ref="A48:K48"/>
    <mergeCell ref="I41:K41"/>
    <mergeCell ref="I35:K35"/>
    <mergeCell ref="I36:K36"/>
    <mergeCell ref="I37:K37"/>
    <mergeCell ref="I38:K38"/>
    <mergeCell ref="I39:K39"/>
    <mergeCell ref="I40:K40"/>
    <mergeCell ref="B36:C36"/>
    <mergeCell ref="D36:E36"/>
    <mergeCell ref="C61:H61"/>
    <mergeCell ref="C55:H55"/>
    <mergeCell ref="C62:H62"/>
    <mergeCell ref="C17:H17"/>
    <mergeCell ref="C20:H20"/>
    <mergeCell ref="C16:H16"/>
    <mergeCell ref="C23:H23"/>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A</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MS  KHAN CONSTURTION</cp:lastModifiedBy>
  <cp:lastPrinted>2017-04-10T01:47:16Z</cp:lastPrinted>
  <dcterms:created xsi:type="dcterms:W3CDTF">2017-03-04T06:43:26Z</dcterms:created>
  <dcterms:modified xsi:type="dcterms:W3CDTF">2017-04-10T01:47:19Z</dcterms:modified>
</cp:coreProperties>
</file>