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135" windowWidth="14355" windowHeight="7935"/>
  </bookViews>
  <sheets>
    <sheet name="Part A" sheetId="1" r:id="rId1"/>
    <sheet name="Sheet2" sheetId="2" r:id="rId2"/>
    <sheet name="Sheet3" sheetId="3" r:id="rId3"/>
  </sheets>
  <calcPr calcId="124519"/>
</workbook>
</file>

<file path=xl/calcChain.xml><?xml version="1.0" encoding="utf-8"?>
<calcChain xmlns="http://schemas.openxmlformats.org/spreadsheetml/2006/main">
  <c r="K66" i="1"/>
  <c r="K65"/>
  <c r="K64"/>
  <c r="K68" s="1"/>
  <c r="K63"/>
  <c r="K62"/>
  <c r="K61"/>
  <c r="K59"/>
  <c r="K58"/>
  <c r="K56"/>
  <c r="K55"/>
  <c r="K54"/>
  <c r="K52"/>
  <c r="K51"/>
  <c r="K50"/>
  <c r="K49"/>
  <c r="K29"/>
  <c r="K26"/>
  <c r="K24"/>
  <c r="K22"/>
  <c r="K21"/>
  <c r="K20"/>
  <c r="K19"/>
  <c r="K18"/>
  <c r="K16"/>
  <c r="K10"/>
  <c r="K7"/>
  <c r="K6"/>
  <c r="K70" l="1"/>
  <c r="K8"/>
  <c r="K28" l="1"/>
  <c r="K27"/>
  <c r="K25"/>
  <c r="K15"/>
  <c r="K14"/>
  <c r="K13"/>
  <c r="K12"/>
  <c r="K11"/>
  <c r="K9"/>
  <c r="K31" l="1"/>
</calcChain>
</file>

<file path=xl/sharedStrings.xml><?xml version="1.0" encoding="utf-8"?>
<sst xmlns="http://schemas.openxmlformats.org/spreadsheetml/2006/main" count="147" uniqueCount="88">
  <si>
    <t>S.#</t>
  </si>
  <si>
    <t>Description</t>
  </si>
  <si>
    <t>Rate</t>
  </si>
  <si>
    <t>Unit</t>
  </si>
  <si>
    <t>Amount</t>
  </si>
  <si>
    <t>01</t>
  </si>
  <si>
    <t>02</t>
  </si>
  <si>
    <t>%Cft</t>
  </si>
  <si>
    <t>03</t>
  </si>
  <si>
    <t>%cft</t>
  </si>
  <si>
    <t>04</t>
  </si>
  <si>
    <t>05</t>
  </si>
  <si>
    <t>06</t>
  </si>
  <si>
    <t>Pacca Brick Work in foundation &amp; Plinth 1:6. (S.I No.4 P-19)</t>
  </si>
  <si>
    <t>07</t>
  </si>
  <si>
    <t>08</t>
  </si>
  <si>
    <t>09</t>
  </si>
  <si>
    <t>P.Sft</t>
  </si>
  <si>
    <t>Grand Total Rs.</t>
  </si>
  <si>
    <t>%Sft</t>
  </si>
  <si>
    <t>P.Cwt</t>
  </si>
  <si>
    <t>Cement plaster 1/2" thick ratio 1:6 (S.I No.13 P-51)</t>
  </si>
  <si>
    <t>Cement plaster 3/8" thick ratio 1:4 (S.I No.11 P-51)</t>
  </si>
  <si>
    <t>Dismantling brick work in lime or cement mortar. (S.I No.13 P-10)</t>
  </si>
  <si>
    <t>P.Rft</t>
  </si>
  <si>
    <t>Priming coat of chalk distemper. (S.I No.23 P-53)</t>
  </si>
  <si>
    <t>Distempering Three coats. (S.I No.24 P-53)</t>
  </si>
  <si>
    <t>RCC work including all labour and material except the cost of steel reinforcement and its abour for bending and binding which will be paid separately. This rate also includes all kinds of forms moulds lifiting shuttering curring rendering and finishing the exposed surface (i/c screening and washing of shingle) SI No.6 P-15).</t>
  </si>
  <si>
    <t>Fabrication of mild steel reinforcement for cement concrete including cutting,bending laying in position making joints and fastenings including cost of binding wire (also includes removal of rust from bars. (S.I No.8 P-16).</t>
  </si>
  <si>
    <t>White glazed tiles 1/4" thick dado jointed in white cement and laid 1:2 cement and mortar 3/4" thick including finishing. (S.I No.37 P-44)</t>
  </si>
  <si>
    <t>Glazed tiles dado 1/4" thick laid in pigment over 1:2 cement sand mortar 3/4" thick including finishing. (S.I No.38 P-44)</t>
  </si>
  <si>
    <t>Painting new surfaces.(C) preparing surface and painting of door and windows any type, including edges) (S.I No.5 P-68)</t>
  </si>
  <si>
    <t>10% Above /below3 on the Rates of CSR</t>
  </si>
  <si>
    <t>Amount tobe added/aeduted on</t>
  </si>
  <si>
    <t>basis of premium quoted Total (b)           =</t>
  </si>
  <si>
    <t>Total A+B Rs:(a)__________Rs: (b)_____________</t>
  </si>
  <si>
    <t>Rs________________________</t>
  </si>
  <si>
    <t>RCC (a) 10% Rs:_______________</t>
  </si>
  <si>
    <t>Total Amount Rs:_____________</t>
  </si>
  <si>
    <t>Fabrication (a) 10% Above Rs:___________</t>
  </si>
  <si>
    <t>Total (A)=+b in Words &amp; Figure___________________________________________________</t>
  </si>
  <si>
    <t>NOTE:-</t>
  </si>
  <si>
    <t>Quantities/Rates can be changed after Techinical sanctioned is recieved from</t>
  </si>
  <si>
    <t>Competant authortity.</t>
  </si>
  <si>
    <t>CONTRACTORT</t>
  </si>
  <si>
    <t>Executive  Engineer</t>
  </si>
  <si>
    <t>Education worksDivision</t>
  </si>
  <si>
    <t>DADU</t>
  </si>
  <si>
    <t>Extra labour rate for making grooves of 1"x1/4" or 3/4"x1/2" plastered surface with true edges both vertically and horizontly with uniform depth and with groove base smoothly finished etc complete as per instruction of Engineer incharge.                                                                                                                                                                                                                       (S.I No.34 P-54)</t>
  </si>
  <si>
    <t>Bill of Quantity (B.O.Q)</t>
  </si>
  <si>
    <t>Cement concrete brick or stone ballast 1." to 2" gauge 1:5:10.(SINo.04 P-14)</t>
  </si>
  <si>
    <t>BILL OF QUANITITY (B.O.Q)</t>
  </si>
  <si>
    <t>WATER SUPPLY &amp; SAINTARY FITTING</t>
  </si>
  <si>
    <t>Each</t>
  </si>
  <si>
    <t>N.S.I</t>
  </si>
  <si>
    <t>S.I</t>
  </si>
  <si>
    <t>Qnty</t>
  </si>
  <si>
    <t>P/F Squating type white glazed of flushing cicstern with internal fitting of flush pipe with bend making requisite numbers of hole sin walls plinth and floor for pipe connections &amp; making good in cement concrete 1:2:4                                                                                                                                                                                                                                                             (S.I No.1 P-01)</t>
  </si>
  <si>
    <t>P/F 4" dia C.I soil &amp; vent pipe including cutting and fitting and extra painting to match the colour of the building.(S.I No01 P-09)</t>
  </si>
  <si>
    <t>S/Fixing concealed long bib cock of superior quality with crystal head 1/2" dia (S.I No13 P-19)</t>
  </si>
  <si>
    <t>S/Fixing concealed stop cock of superior quality with C.P head 1/2" dia (S.I No.11 P-18)</t>
  </si>
  <si>
    <t>3/4"dia</t>
  </si>
  <si>
    <t>1"dia</t>
  </si>
  <si>
    <t>P/F Full way gun metal valves with wheel threated with rubber washer 3/8" thick etc complete (S.I No.4 P-17)</t>
  </si>
  <si>
    <t>P/F in position nyloon connection complete with 1/2" dia brass stop cock, two brass nutts &amp; lining jointed to lead pipe with plumber wiped solder joints (1/2" lead pipe to be of not less than 4 Ibs per lineal vear) (S.I No 23 P-06)</t>
  </si>
  <si>
    <t>Providing RCC pipe with collar class "A" i/c digging to trenches to the required depth and the cost of cutting fixing in position and maxphati composition and testing with water pressure to a head of 40.0 height etc complete.</t>
  </si>
  <si>
    <t>4"dia</t>
  </si>
  <si>
    <t>6"dia</t>
  </si>
  <si>
    <t>Providing G.I poipe special and clamps etc i/c fixing cutting and fitting complete with and i/c the cost of breaking through wall and roof making good etc painting two coats after cleaning the pipe etc with white zink paint etc.</t>
  </si>
  <si>
    <t>1/2"dia</t>
  </si>
  <si>
    <r>
      <t xml:space="preserve">Providing and fixing water pumping set 1/2 H.P Mono Block single phase 220 volts with 1"x1-1/4" suction and delivery 20ft head including making C.C 1:3:6 plate for of required size and fixing with nuts and bolts (Local made) </t>
    </r>
    <r>
      <rPr>
        <b/>
        <sz val="11"/>
        <color theme="1"/>
        <rFont val="Tahoma"/>
        <family val="2"/>
      </rPr>
      <t>(R.A)</t>
    </r>
  </si>
  <si>
    <t>Total Rs:</t>
  </si>
  <si>
    <t>(-)</t>
  </si>
  <si>
    <t>Dismantling RCC work seperatiling form concrete cleaning and straingthing the same etc complete (S.I No.20 P-10)</t>
  </si>
  <si>
    <t>Removing Cement or lime plaster (S.I No.53 P-13)</t>
  </si>
  <si>
    <t>Pacca Brick work Ground Floor 1:6                                      (S.I No.13 P-51)</t>
  </si>
  <si>
    <t>Cement cooncrete plain including placing compacting finishing and curing complete (including screening and washign at stone agreegate without) 1:3:6 (S.I No.05 P-15)</t>
  </si>
  <si>
    <t xml:space="preserve">Providing and fixing G.I frames /Chowkats of size 7"x2" or 4 1/2" x3" for Door and Windows using 20 guage G.I sheet i/c welded hinges and fixing at site with necessary hold fasts, filling with cement sand slurry of ratio 1:6 and repairing the jambs. The cost also i/c all carriage tools and plants used in making and fixing. (S.I No.29 P-92) </t>
  </si>
  <si>
    <t>Door</t>
  </si>
  <si>
    <t>Supplying and fixing in position iron/ steel grill of 3/4" x 1/4" size flat iron of approved design including painting 3 coats etc. complete (weight not to be less than 3.7 Lbs/Sq foor fo finished grill) (S.I No.26 P-92)</t>
  </si>
  <si>
    <t>First class deodar wood wrought, joinery in doors and windows etc, fixed in position including chowkats hold fasts hinges, iron tower bolts, chocks cleats, handles and cords with hooks etc                                                                                                                                  (S.I No. 07 P-57)</t>
  </si>
  <si>
    <t>Providing and laying 1" thick topping cement concrete 1:2:4 including surface finishing and dividing into pannels (S.I No.16 P-41)</t>
  </si>
  <si>
    <t>A</t>
  </si>
  <si>
    <t>1-1/2"thick</t>
  </si>
  <si>
    <t>White wash three coats.(S.No. 26a/P.53)</t>
  </si>
  <si>
    <r>
      <rPr>
        <b/>
        <sz val="11"/>
        <color theme="1"/>
        <rFont val="Trebuchet MS"/>
        <family val="2"/>
      </rPr>
      <t xml:space="preserve">Name of Work: </t>
    </r>
    <r>
      <rPr>
        <sz val="11"/>
        <color theme="1"/>
        <rFont val="Trebuchet MS"/>
        <family val="2"/>
      </rPr>
      <t>Repair /Maintenance of GGPS Bughia, Tal: K.N.Shah District Dadu</t>
    </r>
  </si>
  <si>
    <t>(Lavatory Block) (2016-17 Programme)</t>
  </si>
  <si>
    <t>Supplying &amp; Fixing Fiber glass tank of approved quality and design and wall thickness as specified i/c cost of nuts bolts and fixing in plateform of cement conctrete 1:3:6 and making connections for in lete &amp; out let &amp; over flow pipes etc complete (S.I No.3 P-21)                                                                                                                                                                                        (250 Gallons)</t>
  </si>
</sst>
</file>

<file path=xl/styles.xml><?xml version="1.0" encoding="utf-8"?>
<styleSheet xmlns="http://schemas.openxmlformats.org/spreadsheetml/2006/main">
  <numFmts count="2">
    <numFmt numFmtId="164" formatCode="0.0"/>
    <numFmt numFmtId="165" formatCode="0.000"/>
  </numFmts>
  <fonts count="13">
    <font>
      <sz val="11"/>
      <color theme="1"/>
      <name val="Calibri"/>
      <family val="2"/>
      <scheme val="minor"/>
    </font>
    <font>
      <sz val="11"/>
      <color theme="1"/>
      <name val="Tahoma"/>
      <family val="2"/>
    </font>
    <font>
      <b/>
      <sz val="10"/>
      <name val="Trebuchet MS"/>
      <family val="2"/>
    </font>
    <font>
      <b/>
      <sz val="12"/>
      <name val="Trebuchet MS"/>
      <family val="2"/>
    </font>
    <font>
      <sz val="11"/>
      <color theme="1"/>
      <name val="Trebuchet MS"/>
      <family val="2"/>
    </font>
    <font>
      <b/>
      <sz val="11"/>
      <color theme="1"/>
      <name val="Trebuchet MS"/>
      <family val="2"/>
    </font>
    <font>
      <u/>
      <sz val="11"/>
      <color theme="1"/>
      <name val="Trebuchet MS"/>
      <family val="2"/>
    </font>
    <font>
      <sz val="11"/>
      <name val="Trebuchet MS"/>
      <family val="2"/>
    </font>
    <font>
      <b/>
      <u/>
      <sz val="11"/>
      <color theme="1"/>
      <name val="Algerian"/>
      <family val="5"/>
    </font>
    <font>
      <b/>
      <u/>
      <sz val="11"/>
      <color theme="1"/>
      <name val="Trebuchet MS"/>
      <family val="2"/>
    </font>
    <font>
      <b/>
      <sz val="11"/>
      <color theme="1"/>
      <name val="Calibri"/>
      <family val="2"/>
      <scheme val="minor"/>
    </font>
    <font>
      <b/>
      <u/>
      <sz val="14"/>
      <name val="Trebuchet MS"/>
      <family val="2"/>
    </font>
    <font>
      <b/>
      <sz val="11"/>
      <color theme="1"/>
      <name val="Tahoma"/>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2">
    <xf numFmtId="0" fontId="0" fillId="0" borderId="0" xfId="0"/>
    <xf numFmtId="0" fontId="1" fillId="0" borderId="0" xfId="0" applyFont="1"/>
    <xf numFmtId="0" fontId="2" fillId="0" borderId="0" xfId="0" applyFont="1" applyFill="1" applyAlignment="1">
      <alignment horizontal="justify" vertical="center" wrapText="1"/>
    </xf>
    <xf numFmtId="0" fontId="2" fillId="0" borderId="0" xfId="0" applyFont="1" applyFill="1" applyAlignment="1">
      <alignment horizontal="left" vertical="center" wrapText="1"/>
    </xf>
    <xf numFmtId="1" fontId="3" fillId="0" borderId="0" xfId="0" applyNumberFormat="1" applyFont="1" applyFill="1" applyBorder="1" applyAlignment="1">
      <alignment horizontal="center" vertical="center"/>
    </xf>
    <xf numFmtId="1" fontId="2" fillId="0" borderId="0" xfId="0" applyNumberFormat="1" applyFont="1" applyFill="1" applyAlignment="1">
      <alignment horizontal="justify" vertical="center" wrapText="1"/>
    </xf>
    <xf numFmtId="0" fontId="2" fillId="0" borderId="0" xfId="0" applyFont="1" applyFill="1" applyAlignment="1">
      <alignment vertical="center"/>
    </xf>
    <xf numFmtId="49" fontId="2" fillId="0" borderId="0" xfId="0" applyNumberFormat="1" applyFont="1" applyFill="1" applyAlignment="1">
      <alignment horizontal="center" vertical="center"/>
    </xf>
    <xf numFmtId="0" fontId="4" fillId="0" borderId="0" xfId="0" applyFont="1"/>
    <xf numFmtId="0" fontId="4" fillId="0" borderId="1" xfId="0" applyFont="1" applyBorder="1" applyAlignment="1">
      <alignment horizontal="center" vertical="center"/>
    </xf>
    <xf numFmtId="0" fontId="4" fillId="0" borderId="2" xfId="0" applyFont="1" applyBorder="1" applyAlignment="1">
      <alignment horizontal="center" vertical="center"/>
    </xf>
    <xf numFmtId="164" fontId="4" fillId="0" borderId="1" xfId="0" quotePrefix="1" applyNumberFormat="1" applyFont="1" applyBorder="1" applyAlignment="1">
      <alignment horizontal="center" vertical="center"/>
    </xf>
    <xf numFmtId="0" fontId="4" fillId="0" borderId="1" xfId="0" quotePrefix="1" applyFont="1" applyBorder="1" applyAlignment="1">
      <alignment horizontal="center" vertical="center"/>
    </xf>
    <xf numFmtId="2" fontId="4" fillId="0" borderId="1" xfId="0" applyNumberFormat="1" applyFont="1" applyBorder="1" applyAlignment="1">
      <alignment horizontal="center" vertical="center"/>
    </xf>
    <xf numFmtId="164" fontId="4" fillId="0" borderId="1" xfId="0" applyNumberFormat="1" applyFont="1" applyBorder="1" applyAlignment="1">
      <alignment horizontal="center" vertical="center"/>
    </xf>
    <xf numFmtId="0" fontId="4" fillId="0" borderId="0" xfId="0" applyFont="1" applyAlignment="1">
      <alignment horizontal="center" vertical="center"/>
    </xf>
    <xf numFmtId="1" fontId="4" fillId="0" borderId="1" xfId="0" applyNumberFormat="1" applyFont="1" applyBorder="1" applyAlignment="1">
      <alignment horizontal="center" vertical="center"/>
    </xf>
    <xf numFmtId="0" fontId="4" fillId="0" borderId="0" xfId="0" applyFont="1" applyAlignment="1"/>
    <xf numFmtId="0" fontId="5" fillId="0" borderId="0" xfId="0" applyFont="1" applyAlignment="1">
      <alignment horizontal="center" vertical="center"/>
    </xf>
    <xf numFmtId="1" fontId="5" fillId="0" borderId="0" xfId="0" applyNumberFormat="1" applyFont="1" applyAlignment="1">
      <alignment horizontal="center" vertical="center"/>
    </xf>
    <xf numFmtId="0" fontId="2" fillId="0" borderId="0" xfId="0" applyFont="1" applyAlignment="1">
      <alignment vertical="top"/>
    </xf>
    <xf numFmtId="0" fontId="2" fillId="0" borderId="0" xfId="0" applyFont="1" applyAlignment="1"/>
    <xf numFmtId="165" fontId="4" fillId="0" borderId="1" xfId="0" quotePrefix="1" applyNumberFormat="1" applyFont="1" applyBorder="1" applyAlignment="1">
      <alignment horizontal="center" vertical="center"/>
    </xf>
    <xf numFmtId="1" fontId="7" fillId="0" borderId="1" xfId="0" quotePrefix="1" applyNumberFormat="1" applyFont="1" applyFill="1" applyBorder="1" applyAlignment="1">
      <alignment horizontal="center" vertical="center"/>
    </xf>
    <xf numFmtId="164" fontId="7" fillId="0" borderId="1" xfId="0" applyNumberFormat="1" applyFont="1" applyFill="1" applyBorder="1" applyAlignment="1">
      <alignment horizontal="center" vertical="center"/>
    </xf>
    <xf numFmtId="2"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1" fontId="4" fillId="0" borderId="1"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2" fillId="0" borderId="0" xfId="0" applyFont="1" applyFill="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0" fillId="0" borderId="1" xfId="0" applyBorder="1"/>
    <xf numFmtId="164" fontId="1" fillId="0" borderId="1" xfId="0" applyNumberFormat="1" applyFont="1" applyBorder="1" applyAlignment="1">
      <alignment horizontal="center" vertical="center"/>
    </xf>
    <xf numFmtId="0" fontId="1" fillId="0" borderId="1" xfId="0" quotePrefix="1" applyFont="1" applyBorder="1" applyAlignment="1">
      <alignment horizontal="center" vertical="center"/>
    </xf>
    <xf numFmtId="0" fontId="1" fillId="0" borderId="1" xfId="0" applyFont="1" applyBorder="1" applyAlignment="1">
      <alignment horizontal="center" vertical="center"/>
    </xf>
    <xf numFmtId="2"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 fontId="12" fillId="0" borderId="0" xfId="0" applyNumberFormat="1" applyFont="1" applyAlignment="1">
      <alignment horizontal="center" vertical="center"/>
    </xf>
    <xf numFmtId="0" fontId="12" fillId="0" borderId="0" xfId="0" applyFont="1" applyAlignment="1">
      <alignment horizontal="center" vertical="center"/>
    </xf>
    <xf numFmtId="0" fontId="2" fillId="0" borderId="0" xfId="0" applyFont="1" applyFill="1" applyAlignment="1">
      <alignment horizontal="left" vertical="center" wrapText="1"/>
    </xf>
    <xf numFmtId="0" fontId="2" fillId="0" borderId="0" xfId="0" applyFont="1" applyAlignment="1">
      <alignment horizontal="center"/>
    </xf>
    <xf numFmtId="0" fontId="4" fillId="0" borderId="1" xfId="0" applyFont="1" applyBorder="1" applyAlignment="1">
      <alignment horizontal="left" vertical="center" wrapText="1"/>
    </xf>
    <xf numFmtId="0" fontId="2" fillId="0" borderId="0" xfId="0" applyFont="1" applyFill="1" applyAlignment="1">
      <alignment horizontal="center" vertical="center"/>
    </xf>
    <xf numFmtId="0" fontId="4" fillId="0" borderId="1" xfId="0" applyFont="1" applyFill="1" applyBorder="1" applyAlignment="1">
      <alignment horizontal="left" vertical="center" wrapText="1"/>
    </xf>
    <xf numFmtId="0" fontId="8" fillId="0" borderId="0" xfId="0" applyFont="1" applyAlignment="1">
      <alignment horizontal="center" vertical="center" wrapText="1"/>
    </xf>
    <xf numFmtId="0" fontId="4" fillId="0" borderId="0" xfId="0" applyFont="1" applyAlignment="1">
      <alignment horizontal="center" vertical="center" wrapText="1"/>
    </xf>
    <xf numFmtId="0" fontId="9" fillId="0" borderId="0" xfId="0" applyFont="1" applyAlignment="1">
      <alignment horizontal="center" vertical="center" wrapText="1"/>
    </xf>
    <xf numFmtId="0" fontId="6" fillId="0" borderId="0" xfId="0" applyFont="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0" fillId="0" borderId="2" xfId="0" applyFont="1" applyBorder="1" applyAlignment="1">
      <alignment horizontal="left"/>
    </xf>
    <xf numFmtId="0" fontId="10" fillId="0" borderId="3" xfId="0" applyFont="1" applyBorder="1" applyAlignment="1">
      <alignment horizontal="left"/>
    </xf>
    <xf numFmtId="0" fontId="10" fillId="0" borderId="4" xfId="0" applyFont="1" applyBorder="1" applyAlignment="1">
      <alignment horizontal="left"/>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1" fillId="0" borderId="0" xfId="0" applyFont="1" applyFill="1" applyBorder="1" applyAlignment="1">
      <alignment horizontal="center" vertical="top"/>
    </xf>
    <xf numFmtId="0" fontId="11" fillId="0" borderId="0" xfId="0" applyFont="1" applyFill="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5" fillId="0" borderId="1" xfId="0" quotePrefix="1" applyFont="1" applyBorder="1" applyAlignment="1">
      <alignment horizontal="center" vertical="center"/>
    </xf>
    <xf numFmtId="164" fontId="5" fillId="0" borderId="1" xfId="0" applyNumberFormat="1"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2" fontId="5" fillId="0" borderId="1"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87"/>
  <sheetViews>
    <sheetView tabSelected="1" topLeftCell="A63" workbookViewId="0">
      <selection activeCell="K67" sqref="K67"/>
    </sheetView>
  </sheetViews>
  <sheetFormatPr defaultRowHeight="15"/>
  <cols>
    <col min="1" max="1" width="5.2851562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9.85546875" bestFit="1" customWidth="1"/>
    <col min="10" max="10" width="8" customWidth="1"/>
    <col min="11" max="11" width="15.28515625" customWidth="1"/>
  </cols>
  <sheetData>
    <row r="1" spans="1:11" ht="15.75">
      <c r="A1" s="47" t="s">
        <v>49</v>
      </c>
      <c r="B1" s="47"/>
      <c r="C1" s="47"/>
      <c r="D1" s="47"/>
      <c r="E1" s="47"/>
      <c r="F1" s="47"/>
      <c r="G1" s="47"/>
      <c r="H1" s="47"/>
      <c r="I1" s="47"/>
      <c r="J1" s="47"/>
      <c r="K1" s="47"/>
    </row>
    <row r="2" spans="1:11" ht="16.5" customHeight="1">
      <c r="A2" s="48" t="s">
        <v>85</v>
      </c>
      <c r="B2" s="48"/>
      <c r="C2" s="48"/>
      <c r="D2" s="48"/>
      <c r="E2" s="48"/>
      <c r="F2" s="48"/>
      <c r="G2" s="48"/>
      <c r="H2" s="48"/>
      <c r="I2" s="48"/>
      <c r="J2" s="48"/>
      <c r="K2" s="48"/>
    </row>
    <row r="3" spans="1:11" ht="16.5">
      <c r="A3" s="49" t="s">
        <v>86</v>
      </c>
      <c r="B3" s="50"/>
      <c r="C3" s="50"/>
      <c r="D3" s="50"/>
      <c r="E3" s="50"/>
      <c r="F3" s="50"/>
      <c r="G3" s="50"/>
      <c r="H3" s="50"/>
      <c r="I3" s="50"/>
      <c r="J3" s="50"/>
      <c r="K3" s="50"/>
    </row>
    <row r="4" spans="1:11" ht="8.1" customHeight="1">
      <c r="A4" s="8"/>
      <c r="B4" s="8"/>
      <c r="C4" s="8"/>
      <c r="D4" s="8"/>
      <c r="E4" s="8"/>
      <c r="F4" s="8"/>
      <c r="G4" s="8"/>
      <c r="H4" s="8"/>
      <c r="I4" s="8"/>
      <c r="J4" s="8"/>
      <c r="K4" s="8"/>
    </row>
    <row r="5" spans="1:11" ht="20.25" customHeight="1">
      <c r="A5" s="9" t="s">
        <v>0</v>
      </c>
      <c r="B5" s="10"/>
      <c r="C5" s="51" t="s">
        <v>1</v>
      </c>
      <c r="D5" s="52"/>
      <c r="E5" s="52"/>
      <c r="F5" s="52"/>
      <c r="G5" s="52"/>
      <c r="H5" s="53"/>
      <c r="I5" s="9" t="s">
        <v>2</v>
      </c>
      <c r="J5" s="9" t="s">
        <v>3</v>
      </c>
      <c r="K5" s="9" t="s">
        <v>4</v>
      </c>
    </row>
    <row r="6" spans="1:11" ht="56.25" customHeight="1">
      <c r="A6" s="12" t="s">
        <v>5</v>
      </c>
      <c r="B6" s="14">
        <v>105</v>
      </c>
      <c r="C6" s="70" t="s">
        <v>73</v>
      </c>
      <c r="D6" s="71"/>
      <c r="E6" s="71"/>
      <c r="F6" s="71"/>
      <c r="G6" s="71"/>
      <c r="H6" s="72"/>
      <c r="I6" s="14">
        <v>5445</v>
      </c>
      <c r="J6" s="9" t="s">
        <v>9</v>
      </c>
      <c r="K6" s="16">
        <f>I6*B6%</f>
        <v>5717.25</v>
      </c>
    </row>
    <row r="7" spans="1:11" ht="30" customHeight="1">
      <c r="A7" s="12" t="s">
        <v>6</v>
      </c>
      <c r="B7" s="11">
        <v>413</v>
      </c>
      <c r="C7" s="44" t="s">
        <v>74</v>
      </c>
      <c r="D7" s="44"/>
      <c r="E7" s="44"/>
      <c r="F7" s="44"/>
      <c r="G7" s="44"/>
      <c r="H7" s="44"/>
      <c r="I7" s="13">
        <v>121</v>
      </c>
      <c r="J7" s="9" t="s">
        <v>9</v>
      </c>
      <c r="K7" s="16">
        <f>I7*B7%</f>
        <v>499.72999999999996</v>
      </c>
    </row>
    <row r="8" spans="1:11" ht="33.75" customHeight="1">
      <c r="A8" s="12" t="s">
        <v>8</v>
      </c>
      <c r="B8" s="11">
        <v>57</v>
      </c>
      <c r="C8" s="44" t="s">
        <v>23</v>
      </c>
      <c r="D8" s="44"/>
      <c r="E8" s="44"/>
      <c r="F8" s="44"/>
      <c r="G8" s="44"/>
      <c r="H8" s="44"/>
      <c r="I8" s="13">
        <v>1285.6300000000001</v>
      </c>
      <c r="J8" s="9" t="s">
        <v>9</v>
      </c>
      <c r="K8" s="16">
        <f>I8*B8%</f>
        <v>732.80909999999994</v>
      </c>
    </row>
    <row r="9" spans="1:11" ht="33" customHeight="1">
      <c r="A9" s="12" t="s">
        <v>10</v>
      </c>
      <c r="B9" s="11">
        <v>140</v>
      </c>
      <c r="C9" s="44" t="s">
        <v>13</v>
      </c>
      <c r="D9" s="44"/>
      <c r="E9" s="44"/>
      <c r="F9" s="44"/>
      <c r="G9" s="44"/>
      <c r="H9" s="44"/>
      <c r="I9" s="13">
        <v>11948.36</v>
      </c>
      <c r="J9" s="9" t="s">
        <v>7</v>
      </c>
      <c r="K9" s="16">
        <f>I9*B9%</f>
        <v>16727.704000000002</v>
      </c>
    </row>
    <row r="10" spans="1:11" ht="33.75" customHeight="1">
      <c r="A10" s="23" t="s">
        <v>11</v>
      </c>
      <c r="B10" s="24">
        <v>53</v>
      </c>
      <c r="C10" s="67" t="s">
        <v>50</v>
      </c>
      <c r="D10" s="68"/>
      <c r="E10" s="68"/>
      <c r="F10" s="68"/>
      <c r="G10" s="68"/>
      <c r="H10" s="69"/>
      <c r="I10" s="25">
        <v>8694.9500000000007</v>
      </c>
      <c r="J10" s="26" t="s">
        <v>7</v>
      </c>
      <c r="K10" s="16">
        <f>I10*B10%</f>
        <v>4608.3235000000004</v>
      </c>
    </row>
    <row r="11" spans="1:11" ht="134.25" customHeight="1">
      <c r="A11" s="12" t="s">
        <v>12</v>
      </c>
      <c r="B11" s="11">
        <v>60</v>
      </c>
      <c r="C11" s="44" t="s">
        <v>27</v>
      </c>
      <c r="D11" s="44"/>
      <c r="E11" s="44"/>
      <c r="F11" s="44"/>
      <c r="G11" s="44"/>
      <c r="H11" s="44"/>
      <c r="I11" s="14">
        <v>337</v>
      </c>
      <c r="J11" s="9" t="s">
        <v>9</v>
      </c>
      <c r="K11" s="16">
        <f>I11*B11</f>
        <v>20220</v>
      </c>
    </row>
    <row r="12" spans="1:11" ht="99.75" customHeight="1">
      <c r="A12" s="12" t="s">
        <v>14</v>
      </c>
      <c r="B12" s="22">
        <v>2.41</v>
      </c>
      <c r="C12" s="44" t="s">
        <v>28</v>
      </c>
      <c r="D12" s="44"/>
      <c r="E12" s="44"/>
      <c r="F12" s="44"/>
      <c r="G12" s="44"/>
      <c r="H12" s="44"/>
      <c r="I12" s="13">
        <v>5001.7</v>
      </c>
      <c r="J12" s="9" t="s">
        <v>20</v>
      </c>
      <c r="K12" s="16">
        <f>I12*B12</f>
        <v>12054.097</v>
      </c>
    </row>
    <row r="13" spans="1:11" ht="37.5" customHeight="1">
      <c r="A13" s="12" t="s">
        <v>15</v>
      </c>
      <c r="B13" s="11">
        <v>73</v>
      </c>
      <c r="C13" s="44" t="s">
        <v>75</v>
      </c>
      <c r="D13" s="44"/>
      <c r="E13" s="44"/>
      <c r="F13" s="44"/>
      <c r="G13" s="44"/>
      <c r="H13" s="44"/>
      <c r="I13" s="13">
        <v>12674.36</v>
      </c>
      <c r="J13" s="9" t="s">
        <v>7</v>
      </c>
      <c r="K13" s="16">
        <f t="shared" ref="K13:K15" si="0">I13*B13%</f>
        <v>9252.2828000000009</v>
      </c>
    </row>
    <row r="14" spans="1:11" ht="33" customHeight="1">
      <c r="A14" s="12" t="s">
        <v>16</v>
      </c>
      <c r="B14" s="11">
        <v>808</v>
      </c>
      <c r="C14" s="46" t="s">
        <v>21</v>
      </c>
      <c r="D14" s="46"/>
      <c r="E14" s="46"/>
      <c r="F14" s="46"/>
      <c r="G14" s="46"/>
      <c r="H14" s="46"/>
      <c r="I14" s="13">
        <v>2206.6</v>
      </c>
      <c r="J14" s="9" t="s">
        <v>7</v>
      </c>
      <c r="K14" s="16">
        <f t="shared" si="0"/>
        <v>17829.327999999998</v>
      </c>
    </row>
    <row r="15" spans="1:11" ht="36" customHeight="1">
      <c r="A15" s="12">
        <v>10</v>
      </c>
      <c r="B15" s="11">
        <v>648</v>
      </c>
      <c r="C15" s="46" t="s">
        <v>22</v>
      </c>
      <c r="D15" s="46"/>
      <c r="E15" s="46"/>
      <c r="F15" s="46"/>
      <c r="G15" s="46"/>
      <c r="H15" s="46"/>
      <c r="I15" s="13">
        <v>2197.52</v>
      </c>
      <c r="J15" s="9" t="s">
        <v>7</v>
      </c>
      <c r="K15" s="16">
        <f t="shared" si="0"/>
        <v>14239.929600000001</v>
      </c>
    </row>
    <row r="16" spans="1:11" ht="75" customHeight="1">
      <c r="A16" s="12">
        <v>11</v>
      </c>
      <c r="B16" s="11">
        <v>9</v>
      </c>
      <c r="C16" s="46" t="s">
        <v>76</v>
      </c>
      <c r="D16" s="46"/>
      <c r="E16" s="46"/>
      <c r="F16" s="46"/>
      <c r="G16" s="46"/>
      <c r="H16" s="46"/>
      <c r="I16" s="13">
        <v>12595</v>
      </c>
      <c r="J16" s="9" t="s">
        <v>7</v>
      </c>
      <c r="K16" s="16">
        <f t="shared" ref="K16" si="1">I16*B16%</f>
        <v>1133.55</v>
      </c>
    </row>
    <row r="17" spans="1:11" ht="154.5" customHeight="1">
      <c r="A17" s="73">
        <v>12</v>
      </c>
      <c r="B17" s="74"/>
      <c r="C17" s="70" t="s">
        <v>77</v>
      </c>
      <c r="D17" s="71"/>
      <c r="E17" s="71"/>
      <c r="F17" s="71"/>
      <c r="G17" s="71"/>
      <c r="H17" s="72"/>
      <c r="I17" s="13"/>
      <c r="J17" s="9"/>
      <c r="K17" s="16"/>
    </row>
    <row r="18" spans="1:11" ht="22.5" customHeight="1">
      <c r="A18" s="32" t="s">
        <v>78</v>
      </c>
      <c r="B18" s="74">
        <v>33</v>
      </c>
      <c r="C18" s="75"/>
      <c r="D18" s="76"/>
      <c r="E18" s="76"/>
      <c r="F18" s="76"/>
      <c r="G18" s="76"/>
      <c r="H18" s="77"/>
      <c r="I18" s="81">
        <v>228.38</v>
      </c>
      <c r="J18" s="32" t="s">
        <v>24</v>
      </c>
      <c r="K18" s="16">
        <f>I18*B18</f>
        <v>7536.54</v>
      </c>
    </row>
    <row r="19" spans="1:11" ht="90.75" customHeight="1">
      <c r="A19" s="73">
        <v>13</v>
      </c>
      <c r="B19" s="74">
        <v>6</v>
      </c>
      <c r="C19" s="70" t="s">
        <v>79</v>
      </c>
      <c r="D19" s="71"/>
      <c r="E19" s="71"/>
      <c r="F19" s="71"/>
      <c r="G19" s="71"/>
      <c r="H19" s="72"/>
      <c r="I19" s="81">
        <v>180.5</v>
      </c>
      <c r="J19" s="32" t="s">
        <v>17</v>
      </c>
      <c r="K19" s="16">
        <f>I19*B19</f>
        <v>1083</v>
      </c>
    </row>
    <row r="20" spans="1:11" ht="99.75" customHeight="1">
      <c r="A20" s="73">
        <v>14</v>
      </c>
      <c r="B20" s="74">
        <v>35</v>
      </c>
      <c r="C20" s="70" t="s">
        <v>80</v>
      </c>
      <c r="D20" s="71"/>
      <c r="E20" s="71"/>
      <c r="F20" s="71"/>
      <c r="G20" s="71"/>
      <c r="H20" s="72"/>
      <c r="I20" s="81">
        <v>902.93</v>
      </c>
      <c r="J20" s="32" t="s">
        <v>17</v>
      </c>
      <c r="K20" s="16">
        <f>I20*B20</f>
        <v>31602.55</v>
      </c>
    </row>
    <row r="21" spans="1:11" ht="69" customHeight="1">
      <c r="A21" s="12">
        <v>15</v>
      </c>
      <c r="B21" s="11">
        <v>50</v>
      </c>
      <c r="C21" s="44" t="s">
        <v>29</v>
      </c>
      <c r="D21" s="44"/>
      <c r="E21" s="44"/>
      <c r="F21" s="44"/>
      <c r="G21" s="44"/>
      <c r="H21" s="44"/>
      <c r="I21" s="13">
        <v>28253.61</v>
      </c>
      <c r="J21" s="9" t="s">
        <v>19</v>
      </c>
      <c r="K21" s="16">
        <f>I21*B21%</f>
        <v>14126.805</v>
      </c>
    </row>
    <row r="22" spans="1:11" ht="52.5" customHeight="1">
      <c r="A22" s="12">
        <v>16</v>
      </c>
      <c r="B22" s="11">
        <v>140</v>
      </c>
      <c r="C22" s="44" t="s">
        <v>30</v>
      </c>
      <c r="D22" s="44"/>
      <c r="E22" s="44"/>
      <c r="F22" s="44"/>
      <c r="G22" s="44"/>
      <c r="H22" s="44"/>
      <c r="I22" s="13">
        <v>28299.3</v>
      </c>
      <c r="J22" s="9" t="s">
        <v>19</v>
      </c>
      <c r="K22" s="16">
        <f>I22*B22%</f>
        <v>39619.019999999997</v>
      </c>
    </row>
    <row r="23" spans="1:11" ht="51.75" customHeight="1">
      <c r="A23" s="73">
        <v>17</v>
      </c>
      <c r="B23" s="74"/>
      <c r="C23" s="70" t="s">
        <v>81</v>
      </c>
      <c r="D23" s="71"/>
      <c r="E23" s="71"/>
      <c r="F23" s="71"/>
      <c r="G23" s="71"/>
      <c r="H23" s="72"/>
      <c r="I23" s="13"/>
      <c r="J23" s="9"/>
      <c r="K23" s="16"/>
    </row>
    <row r="24" spans="1:11" ht="16.5" customHeight="1">
      <c r="A24" s="32" t="s">
        <v>82</v>
      </c>
      <c r="B24" s="74">
        <v>121</v>
      </c>
      <c r="C24" s="78" t="s">
        <v>83</v>
      </c>
      <c r="D24" s="79"/>
      <c r="E24" s="79"/>
      <c r="F24" s="79"/>
      <c r="G24" s="79"/>
      <c r="H24" s="80"/>
      <c r="I24" s="81">
        <v>2548.29</v>
      </c>
      <c r="J24" s="32" t="s">
        <v>9</v>
      </c>
      <c r="K24" s="16">
        <f>I24*B24%</f>
        <v>3083.4308999999998</v>
      </c>
    </row>
    <row r="25" spans="1:11" ht="113.25" customHeight="1">
      <c r="A25" s="9">
        <v>18</v>
      </c>
      <c r="B25" s="14">
        <v>163</v>
      </c>
      <c r="C25" s="44" t="s">
        <v>48</v>
      </c>
      <c r="D25" s="44"/>
      <c r="E25" s="44"/>
      <c r="F25" s="44"/>
      <c r="G25" s="44"/>
      <c r="H25" s="44"/>
      <c r="I25" s="13">
        <v>7.71</v>
      </c>
      <c r="J25" s="9" t="s">
        <v>24</v>
      </c>
      <c r="K25" s="16">
        <f>I25*B25</f>
        <v>1256.73</v>
      </c>
    </row>
    <row r="26" spans="1:11" ht="17.25" customHeight="1">
      <c r="A26" s="27">
        <v>19</v>
      </c>
      <c r="B26" s="28">
        <v>50</v>
      </c>
      <c r="C26" s="65" t="s">
        <v>84</v>
      </c>
      <c r="D26" s="66"/>
      <c r="E26" s="66"/>
      <c r="F26" s="66"/>
      <c r="G26" s="66"/>
      <c r="H26" s="66"/>
      <c r="I26" s="29">
        <v>829.95</v>
      </c>
      <c r="J26" s="30" t="s">
        <v>19</v>
      </c>
      <c r="K26" s="16">
        <f>I26*B26%</f>
        <v>414.97500000000002</v>
      </c>
    </row>
    <row r="27" spans="1:11" ht="30" customHeight="1">
      <c r="A27" s="12">
        <v>20</v>
      </c>
      <c r="B27" s="11">
        <v>549</v>
      </c>
      <c r="C27" s="44" t="s">
        <v>25</v>
      </c>
      <c r="D27" s="44"/>
      <c r="E27" s="44"/>
      <c r="F27" s="44"/>
      <c r="G27" s="44"/>
      <c r="H27" s="44"/>
      <c r="I27" s="13">
        <v>442.75</v>
      </c>
      <c r="J27" s="9" t="s">
        <v>19</v>
      </c>
      <c r="K27" s="16">
        <f t="shared" ref="K27:K29" si="2">I27*B27%</f>
        <v>2430.6975000000002</v>
      </c>
    </row>
    <row r="28" spans="1:11" ht="16.5" customHeight="1">
      <c r="A28" s="12">
        <v>21</v>
      </c>
      <c r="B28" s="11">
        <v>549</v>
      </c>
      <c r="C28" s="44" t="s">
        <v>26</v>
      </c>
      <c r="D28" s="44"/>
      <c r="E28" s="44"/>
      <c r="F28" s="44"/>
      <c r="G28" s="44"/>
      <c r="H28" s="44"/>
      <c r="I28" s="13">
        <v>1079.6500000000001</v>
      </c>
      <c r="J28" s="9" t="s">
        <v>19</v>
      </c>
      <c r="K28" s="16">
        <f t="shared" si="2"/>
        <v>5927.2785000000003</v>
      </c>
    </row>
    <row r="29" spans="1:11" ht="46.5" customHeight="1">
      <c r="A29" s="9">
        <v>22</v>
      </c>
      <c r="B29" s="14">
        <v>70</v>
      </c>
      <c r="C29" s="44" t="s">
        <v>31</v>
      </c>
      <c r="D29" s="44"/>
      <c r="E29" s="44"/>
      <c r="F29" s="44"/>
      <c r="G29" s="44"/>
      <c r="H29" s="44"/>
      <c r="I29" s="13">
        <v>2116.41</v>
      </c>
      <c r="J29" s="9" t="s">
        <v>19</v>
      </c>
      <c r="K29" s="16">
        <f t="shared" si="2"/>
        <v>1481.4869999999999</v>
      </c>
    </row>
    <row r="30" spans="1:11" ht="8.1" customHeight="1">
      <c r="A30" s="15"/>
      <c r="B30" s="15"/>
      <c r="C30" s="15"/>
      <c r="D30" s="15"/>
      <c r="E30" s="15"/>
      <c r="F30" s="15"/>
      <c r="G30" s="15"/>
      <c r="H30" s="15"/>
      <c r="I30" s="15"/>
      <c r="J30" s="15"/>
      <c r="K30" s="15"/>
    </row>
    <row r="31" spans="1:11" ht="16.5">
      <c r="A31" s="15"/>
      <c r="B31" s="15"/>
      <c r="C31" s="15"/>
      <c r="D31" s="15"/>
      <c r="E31" s="15"/>
      <c r="F31" s="15"/>
      <c r="G31" s="15"/>
      <c r="H31" s="18"/>
      <c r="I31" s="18" t="s">
        <v>18</v>
      </c>
      <c r="J31" s="18"/>
      <c r="K31" s="19">
        <f>SUM(K6:K29)</f>
        <v>211577.51790000001</v>
      </c>
    </row>
    <row r="32" spans="1:11" ht="9.9499999999999993" customHeight="1">
      <c r="A32" s="15"/>
      <c r="B32" s="15"/>
      <c r="C32" s="15"/>
      <c r="D32" s="15"/>
      <c r="E32" s="15"/>
      <c r="F32" s="15"/>
      <c r="G32" s="15"/>
      <c r="H32" s="18"/>
      <c r="I32" s="18"/>
      <c r="J32" s="18"/>
      <c r="K32" s="18"/>
    </row>
    <row r="33" spans="1:11" ht="15" customHeight="1">
      <c r="A33" s="2"/>
      <c r="B33" s="6" t="s">
        <v>32</v>
      </c>
      <c r="C33" s="6"/>
      <c r="D33" s="6"/>
      <c r="E33" s="6"/>
      <c r="F33" s="17"/>
      <c r="G33" s="17"/>
      <c r="H33" s="8"/>
      <c r="I33" s="42" t="s">
        <v>33</v>
      </c>
      <c r="J33" s="42"/>
      <c r="K33" s="42"/>
    </row>
    <row r="34" spans="1:11" ht="16.5">
      <c r="A34" s="2"/>
      <c r="B34" s="42"/>
      <c r="C34" s="42"/>
      <c r="D34" s="42"/>
      <c r="E34" s="42"/>
      <c r="F34" s="8"/>
      <c r="G34" s="8"/>
      <c r="H34" s="8"/>
      <c r="I34" s="42" t="s">
        <v>34</v>
      </c>
      <c r="J34" s="42"/>
      <c r="K34" s="42"/>
    </row>
    <row r="35" spans="1:11" ht="15" customHeight="1">
      <c r="A35" s="2"/>
      <c r="B35" s="6" t="s">
        <v>35</v>
      </c>
      <c r="C35" s="6"/>
      <c r="D35" s="6"/>
      <c r="E35" s="6"/>
      <c r="F35" s="17"/>
      <c r="G35" s="17"/>
      <c r="H35" s="17"/>
      <c r="I35" s="42" t="s">
        <v>36</v>
      </c>
      <c r="J35" s="42"/>
      <c r="K35" s="42"/>
    </row>
    <row r="36" spans="1:11" ht="16.5">
      <c r="A36" s="2"/>
      <c r="B36" s="6"/>
      <c r="C36" s="6"/>
      <c r="D36" s="6"/>
      <c r="E36" s="6"/>
      <c r="F36" s="17"/>
      <c r="G36" s="17"/>
      <c r="H36" s="17"/>
      <c r="I36" s="42"/>
      <c r="J36" s="42"/>
      <c r="K36" s="42"/>
    </row>
    <row r="37" spans="1:11" ht="18" customHeight="1">
      <c r="A37" s="4"/>
      <c r="B37" s="6" t="s">
        <v>37</v>
      </c>
      <c r="C37" s="6"/>
      <c r="D37" s="6"/>
      <c r="E37" s="6"/>
      <c r="F37" s="17"/>
      <c r="G37" s="17"/>
      <c r="H37" s="17"/>
      <c r="I37" s="42" t="s">
        <v>38</v>
      </c>
      <c r="J37" s="42"/>
      <c r="K37" s="42"/>
    </row>
    <row r="38" spans="1:11" ht="8.1" customHeight="1">
      <c r="A38" s="5"/>
      <c r="B38" s="42"/>
      <c r="C38" s="42"/>
      <c r="D38" s="42"/>
      <c r="E38" s="42"/>
      <c r="F38" s="8"/>
      <c r="G38" s="8"/>
      <c r="H38" s="8"/>
      <c r="I38" s="42"/>
      <c r="J38" s="42"/>
      <c r="K38" s="42"/>
    </row>
    <row r="39" spans="1:11" ht="15" customHeight="1">
      <c r="A39" s="5"/>
      <c r="B39" s="6" t="s">
        <v>39</v>
      </c>
      <c r="C39" s="6"/>
      <c r="D39" s="6"/>
      <c r="E39" s="6"/>
      <c r="F39" s="17"/>
      <c r="G39" s="17"/>
      <c r="H39" s="17"/>
      <c r="I39" s="42" t="s">
        <v>38</v>
      </c>
      <c r="J39" s="42"/>
      <c r="K39" s="42"/>
    </row>
    <row r="40" spans="1:11" ht="8.1" customHeight="1">
      <c r="A40" s="5"/>
      <c r="B40" s="42"/>
      <c r="C40" s="42"/>
      <c r="D40" s="42"/>
      <c r="E40" s="42"/>
      <c r="F40" s="8"/>
      <c r="G40" s="8"/>
      <c r="H40" s="8"/>
      <c r="I40" s="8"/>
      <c r="J40" s="8"/>
      <c r="K40" s="8"/>
    </row>
    <row r="41" spans="1:11" ht="15" customHeight="1">
      <c r="A41" s="5"/>
      <c r="B41" s="6" t="s">
        <v>40</v>
      </c>
      <c r="C41" s="6"/>
      <c r="D41" s="6"/>
      <c r="E41" s="6"/>
      <c r="F41" s="17"/>
      <c r="G41" s="17"/>
      <c r="H41" s="17"/>
      <c r="I41" s="17"/>
      <c r="J41" s="8"/>
      <c r="K41" s="8"/>
    </row>
    <row r="42" spans="1:11" ht="8.1" customHeight="1">
      <c r="A42" s="5"/>
      <c r="B42" s="42"/>
      <c r="C42" s="42"/>
      <c r="D42" s="42"/>
      <c r="E42" s="42"/>
      <c r="F42" s="8"/>
      <c r="G42" s="8"/>
      <c r="H42" s="8"/>
      <c r="I42" s="8"/>
      <c r="J42" s="8"/>
      <c r="K42" s="8"/>
    </row>
    <row r="43" spans="1:11" ht="15" customHeight="1">
      <c r="A43" s="5"/>
      <c r="B43" s="3" t="s">
        <v>41</v>
      </c>
      <c r="C43" s="6" t="s">
        <v>42</v>
      </c>
      <c r="D43" s="6"/>
      <c r="E43" s="6"/>
      <c r="F43" s="17"/>
      <c r="G43" s="17"/>
      <c r="H43" s="17"/>
      <c r="I43" s="17"/>
      <c r="J43" s="17"/>
      <c r="K43" s="17"/>
    </row>
    <row r="44" spans="1:11" ht="15" customHeight="1">
      <c r="A44" s="5"/>
      <c r="B44" s="3"/>
      <c r="C44" s="45" t="s">
        <v>43</v>
      </c>
      <c r="D44" s="45"/>
      <c r="E44" s="45"/>
      <c r="F44" s="8"/>
      <c r="G44" s="8"/>
      <c r="H44" s="8"/>
      <c r="I44" s="8"/>
      <c r="J44" s="8"/>
      <c r="K44" s="8"/>
    </row>
    <row r="45" spans="1:11" ht="18.75">
      <c r="A45" s="60" t="s">
        <v>51</v>
      </c>
      <c r="B45" s="60"/>
      <c r="C45" s="60"/>
      <c r="D45" s="60"/>
      <c r="E45" s="60"/>
      <c r="F45" s="60"/>
      <c r="G45" s="60"/>
      <c r="H45" s="60"/>
      <c r="I45" s="60"/>
      <c r="J45" s="60"/>
      <c r="K45" s="60"/>
    </row>
    <row r="46" spans="1:11" ht="15" customHeight="1">
      <c r="A46" s="61" t="s">
        <v>52</v>
      </c>
      <c r="B46" s="61"/>
      <c r="C46" s="61"/>
      <c r="D46" s="61"/>
      <c r="E46" s="61"/>
      <c r="F46" s="61"/>
      <c r="G46" s="61"/>
      <c r="H46" s="61"/>
      <c r="I46" s="61"/>
      <c r="J46" s="61"/>
      <c r="K46" s="61"/>
    </row>
    <row r="47" spans="1:11" ht="27" customHeight="1">
      <c r="A47" s="48" t="s">
        <v>85</v>
      </c>
      <c r="B47" s="48"/>
      <c r="C47" s="48"/>
      <c r="D47" s="48"/>
      <c r="E47" s="48"/>
      <c r="F47" s="48"/>
      <c r="G47" s="48"/>
      <c r="H47" s="48"/>
      <c r="I47" s="48"/>
      <c r="J47" s="48"/>
      <c r="K47" s="48"/>
    </row>
    <row r="48" spans="1:11" ht="16.5">
      <c r="A48" s="32" t="s">
        <v>0</v>
      </c>
      <c r="B48" s="33" t="s">
        <v>56</v>
      </c>
      <c r="C48" s="62" t="s">
        <v>1</v>
      </c>
      <c r="D48" s="63"/>
      <c r="E48" s="63"/>
      <c r="F48" s="63"/>
      <c r="G48" s="63"/>
      <c r="H48" s="64"/>
      <c r="I48" s="32" t="s">
        <v>2</v>
      </c>
      <c r="J48" s="32" t="s">
        <v>3</v>
      </c>
      <c r="K48" s="32" t="s">
        <v>4</v>
      </c>
    </row>
    <row r="49" spans="1:11" ht="93" customHeight="1">
      <c r="A49" s="36" t="s">
        <v>5</v>
      </c>
      <c r="B49" s="35">
        <v>2</v>
      </c>
      <c r="C49" s="57" t="s">
        <v>57</v>
      </c>
      <c r="D49" s="58"/>
      <c r="E49" s="58"/>
      <c r="F49" s="58"/>
      <c r="G49" s="58"/>
      <c r="H49" s="59"/>
      <c r="I49" s="38">
        <v>4846.6000000000004</v>
      </c>
      <c r="J49" s="37" t="s">
        <v>53</v>
      </c>
      <c r="K49" s="39">
        <f>I49*B49</f>
        <v>9693.2000000000007</v>
      </c>
    </row>
    <row r="50" spans="1:11" ht="45" customHeight="1">
      <c r="A50" s="36" t="s">
        <v>6</v>
      </c>
      <c r="B50" s="35">
        <v>12</v>
      </c>
      <c r="C50" s="57" t="s">
        <v>58</v>
      </c>
      <c r="D50" s="58"/>
      <c r="E50" s="58"/>
      <c r="F50" s="58"/>
      <c r="G50" s="58"/>
      <c r="H50" s="59"/>
      <c r="I50" s="38">
        <v>333.29</v>
      </c>
      <c r="J50" s="37" t="s">
        <v>53</v>
      </c>
      <c r="K50" s="39">
        <f>I50*B50</f>
        <v>3999.4800000000005</v>
      </c>
    </row>
    <row r="51" spans="1:11" ht="49.5" customHeight="1">
      <c r="A51" s="36" t="s">
        <v>8</v>
      </c>
      <c r="B51" s="35">
        <v>2</v>
      </c>
      <c r="C51" s="57" t="s">
        <v>59</v>
      </c>
      <c r="D51" s="58"/>
      <c r="E51" s="58"/>
      <c r="F51" s="58"/>
      <c r="G51" s="58"/>
      <c r="H51" s="59"/>
      <c r="I51" s="38">
        <v>1109.46</v>
      </c>
      <c r="J51" s="37" t="s">
        <v>53</v>
      </c>
      <c r="K51" s="39">
        <f>I51*B51</f>
        <v>2218.92</v>
      </c>
    </row>
    <row r="52" spans="1:11" ht="51.75" customHeight="1">
      <c r="A52" s="36" t="s">
        <v>10</v>
      </c>
      <c r="B52" s="35">
        <v>2</v>
      </c>
      <c r="C52" s="57" t="s">
        <v>60</v>
      </c>
      <c r="D52" s="58"/>
      <c r="E52" s="58"/>
      <c r="F52" s="58"/>
      <c r="G52" s="58"/>
      <c r="H52" s="59"/>
      <c r="I52" s="38">
        <v>509.74</v>
      </c>
      <c r="J52" s="37" t="s">
        <v>53</v>
      </c>
      <c r="K52" s="39">
        <f>I52*B52</f>
        <v>1019.48</v>
      </c>
    </row>
    <row r="53" spans="1:11" ht="45" customHeight="1">
      <c r="A53" s="36" t="s">
        <v>12</v>
      </c>
      <c r="B53" s="35"/>
      <c r="C53" s="57" t="s">
        <v>63</v>
      </c>
      <c r="D53" s="58"/>
      <c r="E53" s="58"/>
      <c r="F53" s="58"/>
      <c r="G53" s="58"/>
      <c r="H53" s="59"/>
      <c r="I53" s="38"/>
      <c r="J53" s="37"/>
      <c r="K53" s="39"/>
    </row>
    <row r="54" spans="1:11">
      <c r="A54" s="34"/>
      <c r="B54" s="35">
        <v>1</v>
      </c>
      <c r="C54" s="54" t="s">
        <v>61</v>
      </c>
      <c r="D54" s="55"/>
      <c r="E54" s="55"/>
      <c r="F54" s="55"/>
      <c r="G54" s="55"/>
      <c r="H54" s="56"/>
      <c r="I54" s="38">
        <v>197.12</v>
      </c>
      <c r="J54" s="37" t="s">
        <v>53</v>
      </c>
      <c r="K54" s="39">
        <f>I54*B54</f>
        <v>197.12</v>
      </c>
    </row>
    <row r="55" spans="1:11">
      <c r="A55" s="34"/>
      <c r="B55" s="35">
        <v>1</v>
      </c>
      <c r="C55" s="54" t="s">
        <v>62</v>
      </c>
      <c r="D55" s="55"/>
      <c r="E55" s="55"/>
      <c r="F55" s="55"/>
      <c r="G55" s="55"/>
      <c r="H55" s="56"/>
      <c r="I55" s="38">
        <v>260.92</v>
      </c>
      <c r="J55" s="37" t="s">
        <v>53</v>
      </c>
      <c r="K55" s="39">
        <f>I55*B55</f>
        <v>260.92</v>
      </c>
    </row>
    <row r="56" spans="1:11" ht="78.75" customHeight="1">
      <c r="A56" s="36" t="s">
        <v>14</v>
      </c>
      <c r="B56" s="35">
        <v>2</v>
      </c>
      <c r="C56" s="57" t="s">
        <v>64</v>
      </c>
      <c r="D56" s="58"/>
      <c r="E56" s="58"/>
      <c r="F56" s="58"/>
      <c r="G56" s="58"/>
      <c r="H56" s="59"/>
      <c r="I56" s="38">
        <v>447.15</v>
      </c>
      <c r="J56" s="37" t="s">
        <v>53</v>
      </c>
      <c r="K56" s="39">
        <f>I56*B56</f>
        <v>894.3</v>
      </c>
    </row>
    <row r="57" spans="1:11" ht="89.25" customHeight="1">
      <c r="A57" s="36" t="s">
        <v>15</v>
      </c>
      <c r="B57" s="35"/>
      <c r="C57" s="57" t="s">
        <v>65</v>
      </c>
      <c r="D57" s="58"/>
      <c r="E57" s="58"/>
      <c r="F57" s="58"/>
      <c r="G57" s="58"/>
      <c r="H57" s="59"/>
      <c r="I57" s="38"/>
      <c r="J57" s="37"/>
      <c r="K57" s="39"/>
    </row>
    <row r="58" spans="1:11">
      <c r="A58" s="34"/>
      <c r="B58" s="35">
        <v>10</v>
      </c>
      <c r="C58" s="54" t="s">
        <v>66</v>
      </c>
      <c r="D58" s="55"/>
      <c r="E58" s="55"/>
      <c r="F58" s="55"/>
      <c r="G58" s="55"/>
      <c r="H58" s="56"/>
      <c r="I58" s="38">
        <v>146.57</v>
      </c>
      <c r="J58" s="37" t="s">
        <v>53</v>
      </c>
      <c r="K58" s="39">
        <f>I58*B58</f>
        <v>1465.6999999999998</v>
      </c>
    </row>
    <row r="59" spans="1:11">
      <c r="A59" s="34"/>
      <c r="B59" s="35">
        <v>12</v>
      </c>
      <c r="C59" s="54" t="s">
        <v>67</v>
      </c>
      <c r="D59" s="55"/>
      <c r="E59" s="55"/>
      <c r="F59" s="55"/>
      <c r="G59" s="55"/>
      <c r="H59" s="56"/>
      <c r="I59" s="38">
        <v>199.25</v>
      </c>
      <c r="J59" s="37" t="s">
        <v>53</v>
      </c>
      <c r="K59" s="39">
        <f>I59*B59</f>
        <v>2391</v>
      </c>
    </row>
    <row r="60" spans="1:11" ht="81" customHeight="1">
      <c r="A60" s="36" t="s">
        <v>16</v>
      </c>
      <c r="B60" s="35"/>
      <c r="C60" s="57" t="s">
        <v>68</v>
      </c>
      <c r="D60" s="58"/>
      <c r="E60" s="58"/>
      <c r="F60" s="58"/>
      <c r="G60" s="58"/>
      <c r="H60" s="59"/>
      <c r="I60" s="38"/>
      <c r="J60" s="37"/>
      <c r="K60" s="39"/>
    </row>
    <row r="61" spans="1:11" ht="17.25" customHeight="1">
      <c r="A61" s="34"/>
      <c r="B61" s="35">
        <v>20</v>
      </c>
      <c r="C61" s="54" t="s">
        <v>69</v>
      </c>
      <c r="D61" s="55"/>
      <c r="E61" s="55"/>
      <c r="F61" s="55"/>
      <c r="G61" s="55"/>
      <c r="H61" s="56"/>
      <c r="I61" s="38">
        <v>73.209999999999994</v>
      </c>
      <c r="J61" s="37" t="s">
        <v>53</v>
      </c>
      <c r="K61" s="39">
        <f>I61*B61</f>
        <v>1464.1999999999998</v>
      </c>
    </row>
    <row r="62" spans="1:11">
      <c r="A62" s="34"/>
      <c r="B62" s="35">
        <v>50</v>
      </c>
      <c r="C62" s="54" t="s">
        <v>61</v>
      </c>
      <c r="D62" s="55"/>
      <c r="E62" s="55"/>
      <c r="F62" s="55"/>
      <c r="G62" s="55"/>
      <c r="H62" s="56"/>
      <c r="I62" s="38">
        <v>95.79</v>
      </c>
      <c r="J62" s="37" t="s">
        <v>53</v>
      </c>
      <c r="K62" s="39">
        <f>I62*B62</f>
        <v>4789.5</v>
      </c>
    </row>
    <row r="63" spans="1:11">
      <c r="A63" s="34"/>
      <c r="B63" s="35">
        <v>20</v>
      </c>
      <c r="C63" s="54" t="s">
        <v>62</v>
      </c>
      <c r="D63" s="55"/>
      <c r="E63" s="55"/>
      <c r="F63" s="55"/>
      <c r="G63" s="55"/>
      <c r="H63" s="56"/>
      <c r="I63" s="38">
        <v>128.55000000000001</v>
      </c>
      <c r="J63" s="37" t="s">
        <v>53</v>
      </c>
      <c r="K63" s="39">
        <f>I63*B63</f>
        <v>2571</v>
      </c>
    </row>
    <row r="64" spans="1:11" ht="97.5" customHeight="1">
      <c r="A64" s="36">
        <v>10</v>
      </c>
      <c r="B64" s="35">
        <v>1</v>
      </c>
      <c r="C64" s="57" t="s">
        <v>70</v>
      </c>
      <c r="D64" s="58"/>
      <c r="E64" s="58"/>
      <c r="F64" s="58"/>
      <c r="G64" s="58"/>
      <c r="H64" s="59"/>
      <c r="I64" s="38">
        <v>14417.7</v>
      </c>
      <c r="J64" s="37" t="s">
        <v>53</v>
      </c>
      <c r="K64" s="39">
        <f>I64*B64</f>
        <v>14417.7</v>
      </c>
    </row>
    <row r="65" spans="1:11" ht="106.5" customHeight="1">
      <c r="A65" s="36">
        <v>11</v>
      </c>
      <c r="B65" s="35">
        <v>1</v>
      </c>
      <c r="C65" s="57" t="s">
        <v>87</v>
      </c>
      <c r="D65" s="58"/>
      <c r="E65" s="58"/>
      <c r="F65" s="58"/>
      <c r="G65" s="58"/>
      <c r="H65" s="59"/>
      <c r="I65" s="38">
        <v>21989.61</v>
      </c>
      <c r="J65" s="37" t="s">
        <v>53</v>
      </c>
      <c r="K65" s="39">
        <f>I65*B65</f>
        <v>21989.61</v>
      </c>
    </row>
    <row r="66" spans="1:11">
      <c r="I66" s="41" t="s">
        <v>71</v>
      </c>
      <c r="J66" s="41"/>
      <c r="K66" s="40">
        <f>SUM(K49:K65)</f>
        <v>67372.13</v>
      </c>
    </row>
    <row r="67" spans="1:11">
      <c r="I67" s="41"/>
      <c r="J67" s="41"/>
      <c r="K67" s="41"/>
    </row>
    <row r="68" spans="1:11">
      <c r="I68" s="41" t="s">
        <v>54</v>
      </c>
      <c r="J68" s="41" t="s">
        <v>72</v>
      </c>
      <c r="K68" s="40">
        <f>K64</f>
        <v>14417.7</v>
      </c>
    </row>
    <row r="69" spans="1:11">
      <c r="I69" s="41"/>
      <c r="J69" s="41"/>
      <c r="K69" s="41"/>
    </row>
    <row r="70" spans="1:11">
      <c r="I70" s="41" t="s">
        <v>55</v>
      </c>
      <c r="J70" s="41"/>
      <c r="K70" s="40">
        <f>K66-K68</f>
        <v>52954.430000000008</v>
      </c>
    </row>
    <row r="72" spans="1:11" ht="16.5">
      <c r="A72" s="2"/>
      <c r="B72" s="6" t="s">
        <v>32</v>
      </c>
      <c r="C72" s="6"/>
      <c r="D72" s="6"/>
      <c r="E72" s="6"/>
      <c r="F72" s="17"/>
      <c r="G72" s="17"/>
      <c r="H72" s="8"/>
      <c r="I72" s="42" t="s">
        <v>33</v>
      </c>
      <c r="J72" s="42"/>
      <c r="K72" s="42"/>
    </row>
    <row r="73" spans="1:11" ht="16.5">
      <c r="A73" s="2"/>
      <c r="B73" s="42"/>
      <c r="C73" s="42"/>
      <c r="D73" s="42"/>
      <c r="E73" s="42"/>
      <c r="F73" s="8"/>
      <c r="G73" s="8"/>
      <c r="H73" s="8"/>
      <c r="I73" s="42" t="s">
        <v>34</v>
      </c>
      <c r="J73" s="42"/>
      <c r="K73" s="42"/>
    </row>
    <row r="74" spans="1:11" ht="16.5">
      <c r="A74" s="2"/>
      <c r="B74" s="6" t="s">
        <v>35</v>
      </c>
      <c r="C74" s="6"/>
      <c r="D74" s="6"/>
      <c r="E74" s="6"/>
      <c r="F74" s="17"/>
      <c r="G74" s="17"/>
      <c r="H74" s="17"/>
      <c r="I74" s="42" t="s">
        <v>36</v>
      </c>
      <c r="J74" s="42"/>
      <c r="K74" s="42"/>
    </row>
    <row r="75" spans="1:11" ht="16.5">
      <c r="A75" s="2"/>
      <c r="B75" s="6"/>
      <c r="C75" s="6"/>
      <c r="D75" s="6"/>
      <c r="E75" s="6"/>
      <c r="F75" s="17"/>
      <c r="G75" s="17"/>
      <c r="H75" s="17"/>
      <c r="I75" s="42"/>
      <c r="J75" s="42"/>
      <c r="K75" s="42"/>
    </row>
    <row r="76" spans="1:11" ht="18">
      <c r="A76" s="4"/>
      <c r="B76" s="6" t="s">
        <v>37</v>
      </c>
      <c r="C76" s="6"/>
      <c r="D76" s="6"/>
      <c r="E76" s="6"/>
      <c r="F76" s="17"/>
      <c r="G76" s="17"/>
      <c r="H76" s="17"/>
      <c r="I76" s="42" t="s">
        <v>38</v>
      </c>
      <c r="J76" s="42"/>
      <c r="K76" s="42"/>
    </row>
    <row r="77" spans="1:11" ht="16.5">
      <c r="A77" s="5"/>
      <c r="B77" s="42"/>
      <c r="C77" s="42"/>
      <c r="D77" s="42"/>
      <c r="E77" s="42"/>
      <c r="F77" s="8"/>
      <c r="G77" s="8"/>
      <c r="H77" s="8"/>
      <c r="I77" s="42"/>
      <c r="J77" s="42"/>
      <c r="K77" s="42"/>
    </row>
    <row r="78" spans="1:11" ht="16.5">
      <c r="A78" s="5"/>
      <c r="B78" s="6" t="s">
        <v>39</v>
      </c>
      <c r="C78" s="6"/>
      <c r="D78" s="6"/>
      <c r="E78" s="6"/>
      <c r="F78" s="17"/>
      <c r="G78" s="17"/>
      <c r="H78" s="17"/>
      <c r="I78" s="42" t="s">
        <v>38</v>
      </c>
      <c r="J78" s="42"/>
      <c r="K78" s="42"/>
    </row>
    <row r="79" spans="1:11" ht="16.5">
      <c r="A79" s="5"/>
      <c r="B79" s="42"/>
      <c r="C79" s="42"/>
      <c r="D79" s="42"/>
      <c r="E79" s="42"/>
      <c r="F79" s="8"/>
      <c r="G79" s="8"/>
      <c r="H79" s="8"/>
      <c r="I79" s="8"/>
      <c r="J79" s="8"/>
      <c r="K79" s="8"/>
    </row>
    <row r="80" spans="1:11" ht="16.5">
      <c r="A80" s="5"/>
      <c r="B80" s="6" t="s">
        <v>40</v>
      </c>
      <c r="C80" s="6"/>
      <c r="D80" s="6"/>
      <c r="E80" s="6"/>
      <c r="F80" s="17"/>
      <c r="G80" s="17"/>
      <c r="H80" s="17"/>
      <c r="I80" s="17"/>
      <c r="J80" s="8"/>
      <c r="K80" s="8"/>
    </row>
    <row r="81" spans="1:11" ht="16.5">
      <c r="A81" s="5"/>
      <c r="B81" s="42"/>
      <c r="C81" s="42"/>
      <c r="D81" s="42"/>
      <c r="E81" s="42"/>
      <c r="F81" s="8"/>
      <c r="G81" s="8"/>
      <c r="H81" s="8"/>
      <c r="I81" s="8"/>
      <c r="J81" s="8"/>
      <c r="K81" s="8"/>
    </row>
    <row r="82" spans="1:11" ht="16.5">
      <c r="A82" s="5"/>
      <c r="B82" s="31" t="s">
        <v>41</v>
      </c>
      <c r="C82" s="6" t="s">
        <v>42</v>
      </c>
      <c r="D82" s="6"/>
      <c r="E82" s="6"/>
      <c r="F82" s="17"/>
      <c r="G82" s="17"/>
      <c r="H82" s="17"/>
      <c r="I82" s="17"/>
      <c r="J82" s="17"/>
      <c r="K82" s="17"/>
    </row>
    <row r="83" spans="1:11" ht="16.5">
      <c r="A83" s="5"/>
      <c r="B83" s="31"/>
      <c r="C83" s="45" t="s">
        <v>43</v>
      </c>
      <c r="D83" s="45"/>
      <c r="E83" s="45"/>
      <c r="F83" s="8"/>
      <c r="G83" s="8"/>
      <c r="H83" s="8"/>
      <c r="I83" s="8"/>
      <c r="J83" s="8"/>
      <c r="K83" s="8"/>
    </row>
    <row r="84" spans="1:11" ht="16.5">
      <c r="A84" s="5"/>
      <c r="B84" s="31"/>
      <c r="C84" s="31"/>
      <c r="D84" s="31"/>
      <c r="E84" s="31"/>
      <c r="F84" s="8"/>
      <c r="G84" s="8"/>
      <c r="H84" s="8"/>
      <c r="I84" s="8"/>
      <c r="J84" s="8"/>
      <c r="K84" s="8"/>
    </row>
    <row r="85" spans="1:11" ht="16.5">
      <c r="A85" s="20" t="s">
        <v>44</v>
      </c>
      <c r="B85" s="20"/>
      <c r="C85" s="6"/>
      <c r="D85" s="21"/>
      <c r="E85" s="21"/>
      <c r="F85" s="8"/>
      <c r="G85" s="8"/>
      <c r="H85" s="8"/>
      <c r="I85" s="43" t="s">
        <v>45</v>
      </c>
      <c r="J85" s="43"/>
      <c r="K85" s="43"/>
    </row>
    <row r="86" spans="1:11" ht="15.75">
      <c r="A86" s="7"/>
      <c r="B86" s="7"/>
      <c r="C86" s="6"/>
      <c r="D86" s="43"/>
      <c r="E86" s="43"/>
      <c r="F86" s="1"/>
      <c r="G86" s="1"/>
      <c r="H86" s="1"/>
      <c r="I86" s="43" t="s">
        <v>46</v>
      </c>
      <c r="J86" s="43"/>
      <c r="K86" s="43"/>
    </row>
    <row r="87" spans="1:11" ht="15.75">
      <c r="A87" s="7"/>
      <c r="B87" s="7"/>
      <c r="C87" s="6"/>
      <c r="D87" s="43"/>
      <c r="E87" s="43"/>
      <c r="F87" s="1"/>
      <c r="G87" s="1"/>
      <c r="H87" s="1"/>
      <c r="I87" s="43" t="s">
        <v>47</v>
      </c>
      <c r="J87" s="43"/>
      <c r="K87" s="43"/>
    </row>
  </sheetData>
  <mergeCells count="86">
    <mergeCell ref="C83:E83"/>
    <mergeCell ref="I85:K85"/>
    <mergeCell ref="D86:E86"/>
    <mergeCell ref="I86:K86"/>
    <mergeCell ref="D87:E87"/>
    <mergeCell ref="I87:K87"/>
    <mergeCell ref="I78:K78"/>
    <mergeCell ref="B79:C79"/>
    <mergeCell ref="D79:E79"/>
    <mergeCell ref="B81:C81"/>
    <mergeCell ref="D81:E81"/>
    <mergeCell ref="I74:K74"/>
    <mergeCell ref="I75:K75"/>
    <mergeCell ref="I76:K76"/>
    <mergeCell ref="B77:C77"/>
    <mergeCell ref="D77:E77"/>
    <mergeCell ref="I77:K77"/>
    <mergeCell ref="C63:H63"/>
    <mergeCell ref="C64:H64"/>
    <mergeCell ref="I72:K72"/>
    <mergeCell ref="B73:C73"/>
    <mergeCell ref="D73:E73"/>
    <mergeCell ref="I73:K73"/>
    <mergeCell ref="C65:H65"/>
    <mergeCell ref="C58:H58"/>
    <mergeCell ref="C59:H59"/>
    <mergeCell ref="C60:H60"/>
    <mergeCell ref="C61:H61"/>
    <mergeCell ref="C62:H62"/>
    <mergeCell ref="C53:H53"/>
    <mergeCell ref="C54:H54"/>
    <mergeCell ref="C55:H55"/>
    <mergeCell ref="C56:H56"/>
    <mergeCell ref="C57:H57"/>
    <mergeCell ref="C49:H49"/>
    <mergeCell ref="C50:H50"/>
    <mergeCell ref="C51:H51"/>
    <mergeCell ref="C52:H52"/>
    <mergeCell ref="C10:H10"/>
    <mergeCell ref="C16:H16"/>
    <mergeCell ref="C17:H17"/>
    <mergeCell ref="C18:H18"/>
    <mergeCell ref="C19:H19"/>
    <mergeCell ref="A1:K1"/>
    <mergeCell ref="A2:K2"/>
    <mergeCell ref="A3:K3"/>
    <mergeCell ref="C6:H6"/>
    <mergeCell ref="C9:H9"/>
    <mergeCell ref="C5:H5"/>
    <mergeCell ref="C8:H8"/>
    <mergeCell ref="C7:H7"/>
    <mergeCell ref="C11:H11"/>
    <mergeCell ref="C12:H12"/>
    <mergeCell ref="D38:E38"/>
    <mergeCell ref="C13:H13"/>
    <mergeCell ref="C14:H14"/>
    <mergeCell ref="C15:H15"/>
    <mergeCell ref="C23:H23"/>
    <mergeCell ref="C29:H29"/>
    <mergeCell ref="C27:H27"/>
    <mergeCell ref="C28:H28"/>
    <mergeCell ref="C20:H20"/>
    <mergeCell ref="C21:H21"/>
    <mergeCell ref="C22:H22"/>
    <mergeCell ref="C24:H24"/>
    <mergeCell ref="C25:H25"/>
    <mergeCell ref="C26:H26"/>
    <mergeCell ref="B34:C34"/>
    <mergeCell ref="D34:E34"/>
    <mergeCell ref="B38:C38"/>
    <mergeCell ref="C44:E44"/>
    <mergeCell ref="B40:C40"/>
    <mergeCell ref="D40:E40"/>
    <mergeCell ref="B42:C42"/>
    <mergeCell ref="D42:E42"/>
    <mergeCell ref="A45:K45"/>
    <mergeCell ref="A46:K46"/>
    <mergeCell ref="I39:K39"/>
    <mergeCell ref="I33:K33"/>
    <mergeCell ref="I34:K34"/>
    <mergeCell ref="I35:K35"/>
    <mergeCell ref="I36:K36"/>
    <mergeCell ref="I37:K37"/>
    <mergeCell ref="I38:K38"/>
    <mergeCell ref="A47:K47"/>
    <mergeCell ref="C48:H48"/>
  </mergeCells>
  <pageMargins left="0.75" right="0.25" top="0.25" bottom="0"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Part A</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 S@jid</dc:creator>
  <cp:lastModifiedBy>MS  KHAN CONSTURTION</cp:lastModifiedBy>
  <cp:lastPrinted>2017-04-09T23:01:45Z</cp:lastPrinted>
  <dcterms:created xsi:type="dcterms:W3CDTF">2017-03-04T06:43:26Z</dcterms:created>
  <dcterms:modified xsi:type="dcterms:W3CDTF">2017-04-09T23:08:34Z</dcterms:modified>
</cp:coreProperties>
</file>