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270" windowWidth="11115" windowHeight="6405" tabRatio="810"/>
  </bookViews>
  <sheets>
    <sheet name="Noor Pur SB" sheetId="11" r:id="rId1"/>
  </sheets>
  <definedNames>
    <definedName name="_xlnm.Print_Area" localSheetId="0">'Noor Pur SB'!$A$1:$R$185</definedName>
  </definedNames>
  <calcPr calcId="124519"/>
</workbook>
</file>

<file path=xl/calcChain.xml><?xml version="1.0" encoding="utf-8"?>
<calcChain xmlns="http://schemas.openxmlformats.org/spreadsheetml/2006/main">
  <c r="M164" i="11"/>
  <c r="Q163"/>
  <c r="Q122"/>
  <c r="Q143"/>
  <c r="Q132"/>
  <c r="Q126"/>
  <c r="Q118"/>
  <c r="Q113"/>
  <c r="Q102"/>
  <c r="Q98"/>
  <c r="Q74"/>
  <c r="Q81"/>
  <c r="L78"/>
  <c r="L79" s="1"/>
  <c r="Q67"/>
  <c r="L55"/>
  <c r="L57" s="1"/>
  <c r="C58" s="1"/>
  <c r="Q58" s="1"/>
  <c r="Q44"/>
  <c r="Q30"/>
  <c r="Q16"/>
  <c r="Q46" l="1"/>
  <c r="I159" s="1"/>
  <c r="Q159" s="1"/>
  <c r="Q91"/>
  <c r="Q145"/>
  <c r="I164" l="1"/>
  <c r="Q164" l="1"/>
</calcChain>
</file>

<file path=xl/sharedStrings.xml><?xml version="1.0" encoding="utf-8"?>
<sst xmlns="http://schemas.openxmlformats.org/spreadsheetml/2006/main" count="215" uniqueCount="78">
  <si>
    <t>Rs:</t>
  </si>
  <si>
    <t>/=</t>
  </si>
  <si>
    <t>x</t>
  </si>
  <si>
    <t>=</t>
  </si>
  <si>
    <t>cft</t>
  </si>
  <si>
    <t>Qty:</t>
  </si>
  <si>
    <r>
      <t xml:space="preserve"> .</t>
    </r>
    <r>
      <rPr>
        <sz val="12"/>
        <rFont val="Times New Roman"/>
        <family val="1"/>
      </rPr>
      <t>@Rs:</t>
    </r>
  </si>
  <si>
    <t>+</t>
  </si>
  <si>
    <t>P.%ocft</t>
  </si>
  <si>
    <t>Interal Drain</t>
  </si>
  <si>
    <t>Rs.</t>
  </si>
  <si>
    <t>GENERAL ABSTRACT OF COST</t>
  </si>
  <si>
    <t xml:space="preserve">Earth Work Excavation in ashes, sand soft soil or silt clearance </t>
  </si>
  <si>
    <t>undressed lead upto 50 ft (CSI No.2 P-1)</t>
  </si>
  <si>
    <t>Extra for every 50 ft aditional lead or part thereof (CSI No.8 P-04)</t>
  </si>
  <si>
    <t>for c/Tank</t>
  </si>
  <si>
    <t>Cleaning of C/Tank / sump below ground level i/c</t>
  </si>
  <si>
    <t>dewatering of sullage water and disposal of garbage</t>
  </si>
  <si>
    <t>solid waste etc oute side the tank etc complete (PHSI No.1 P-30)</t>
  </si>
  <si>
    <t>Qty. as per Item No</t>
  </si>
  <si>
    <t>Cft</t>
  </si>
  <si>
    <t xml:space="preserve">Total Length </t>
  </si>
  <si>
    <t>Dedcut(-)</t>
  </si>
  <si>
    <t>Net</t>
  </si>
  <si>
    <t>P Set</t>
  </si>
  <si>
    <t>Rewinding of Electric Motor 3 Phase 400/440 volt 50 cycle with best qulity insolated copper wire of required guage i/c testing on loud with satisfactory reslut up to one opening weeks time @ refiling &amp; replacing the bolts  if necessary exculiding the cost of work out material (CSI-97 P110).</t>
  </si>
  <si>
    <t>Repair of Pumping Machinery</t>
  </si>
  <si>
    <t>Each</t>
  </si>
  <si>
    <t>Suppling  Reflex value havey pattern test pressure pipe 21.00 KG Sq cm 300 lbs sq inch (MSI 2 P11).</t>
  </si>
  <si>
    <t>C.I Bens of flangesd ends with holes i.c trenches ad facing of flanged for alla size (SMI 7.5 P 11).</t>
  </si>
  <si>
    <t>P Cwt</t>
  </si>
  <si>
    <t>Proviiding laying &amp; fixing trenches i/c fitting jointing respacts the high density polyenthlene P.E pipe (HDPE-100) for W/S cofirming ISO 4427 / Din 8074 BS 3580 &amp; PSI 3051 (PHSI 1 P25) PN-10 (110 mm)</t>
  </si>
  <si>
    <t>Prft</t>
  </si>
  <si>
    <t>Flange Adopter (HDPE) M.R)</t>
  </si>
  <si>
    <t>Butt fussion joints (SMI No H 3 P 20)</t>
  </si>
  <si>
    <t>Inter Connection</t>
  </si>
  <si>
    <t>Silt Clearence</t>
  </si>
  <si>
    <r>
      <t xml:space="preserve">                                  </t>
    </r>
    <r>
      <rPr>
        <u/>
        <sz val="20"/>
        <rFont val="Book Antiqua"/>
        <family val="1"/>
      </rPr>
      <t>C  O  N  D  I  T  I  O  N  S</t>
    </r>
  </si>
  <si>
    <t xml:space="preserve">01.      Any error / omission in the description of items of work rate original schedule  </t>
  </si>
  <si>
    <t xml:space="preserve">            will correct accordingly under executive engineer Public Health Engineering  </t>
  </si>
  <si>
    <t xml:space="preserve">            division II khairpur @ Ranipur  .</t>
  </si>
  <si>
    <t>02.         premium will be  allowed as non , schedule items.</t>
  </si>
  <si>
    <t xml:space="preserve">03.        The work will be carried out as per P.W.D. specification and approval details.  </t>
  </si>
  <si>
    <t xml:space="preserve">             working estimates .</t>
  </si>
  <si>
    <t>SCHEDULE “B”</t>
  </si>
  <si>
    <t>NAME OF WORK:</t>
  </si>
  <si>
    <t>S No.</t>
  </si>
  <si>
    <t xml:space="preserve">Qty: </t>
  </si>
  <si>
    <t>Item of Work</t>
  </si>
  <si>
    <t xml:space="preserve">Rate </t>
  </si>
  <si>
    <t>Unit</t>
  </si>
  <si>
    <t xml:space="preserve">            Amount</t>
  </si>
  <si>
    <t>TOTAL</t>
  </si>
  <si>
    <t>Nos</t>
  </si>
  <si>
    <t>each</t>
  </si>
  <si>
    <t>meter</t>
  </si>
  <si>
    <t>P.meter</t>
  </si>
  <si>
    <t>SCHEDULE B</t>
  </si>
  <si>
    <t>NON SCH.</t>
  </si>
  <si>
    <t>PART I</t>
  </si>
  <si>
    <t>PART II</t>
  </si>
  <si>
    <t>Repair of  non-sclogging sludge pump i/c change of ball bering M.S sheet bashes and impeller etc complete i/c testing with dischage 4 x 4 head up to 72 hrs (MR).</t>
  </si>
  <si>
    <t>Providing laying main or sub main PVC installed with size 3-7/044 copper conducter (6mm2) (Elect Sch: No. 18 P-3)</t>
  </si>
  <si>
    <t>Supplying fixing golden sewage pump (Non-clogging Horizental Semiopen Impeller) GSWG-103 size 4'' x 3'' cupable giving dischaege (170-420) gpm (M.R)</t>
  </si>
  <si>
    <t>Supplying fixing MS pipe made out MS sheet 3/16'' etc complete (Rate Analysis Based on Sch Item)</t>
  </si>
  <si>
    <t>P-Rft</t>
  </si>
  <si>
    <t>C.I Gibault joint</t>
  </si>
  <si>
    <t>Jointing CI/MS flanged pipe to special flanged and inside threaded i/c supplying rubber packing the required thickness nuts and bolts with wisher and other required for jointing and testing the joint to the specified pressure etc complete. (PHSI No.1 P.35)</t>
  </si>
  <si>
    <t>Fabrication of heavy steel work with angle tees flate iron round steel iron trues girder tanks etc i/c cutting revitting drilling bending assembling and fixing erecting in position excluding erection in position. (CSI NO. 2, P. NO. 96)</t>
  </si>
  <si>
    <t>P-cwt</t>
  </si>
  <si>
    <t>Erection and fitting in position of iron trusses staging of water tank etc. (CSI No.3 P.No.96)</t>
  </si>
  <si>
    <t>OPERATION &amp; MAINTENANCE DRAINAGE SCHEME VILLAGE NOOR PUR,TALUKA GAMBAT DISTRICT KHAIRPUR</t>
  </si>
  <si>
    <t>PART I SILT CLEARANCE</t>
  </si>
  <si>
    <t>PART II REPAIR P/MACHINERY</t>
  </si>
  <si>
    <t>PART III   Inter Connection</t>
  </si>
  <si>
    <t>Supplying fixing MS pipe made out MS sheet 3/8'' etc complete (Rate Analysis Based on Sch Item)</t>
  </si>
  <si>
    <t>Supplying and Fixing Automatic motor Control Unit (MCU) consist oil starter (MEECO PAK) MCCB breaker 10 AMP to 50 amps (Shuhhlin Taiwan) cut out 60 amp (China) amps meter (60/5A) (SELCO Chaina) volt meter (500 V) Selco China) phase Indaction 9" ad internal wairing etc complete (M.R)</t>
  </si>
  <si>
    <t>- - - -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</si>
</sst>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0"/>
    <numFmt numFmtId="167" formatCode="0.000"/>
  </numFmts>
  <fonts count="29">
    <font>
      <sz val="10"/>
      <name val="Arial"/>
    </font>
    <font>
      <sz val="10"/>
      <name val="Arial"/>
    </font>
    <font>
      <sz val="12"/>
      <name val="Times New Roman"/>
      <family val="1"/>
    </font>
    <font>
      <u/>
      <sz val="12"/>
      <name val="Times New Roman"/>
      <family val="1"/>
    </font>
    <font>
      <b/>
      <sz val="12"/>
      <name val="Times New Roman"/>
      <family val="1"/>
    </font>
    <font>
      <sz val="12"/>
      <color indexed="9"/>
      <name val="Times New Roman"/>
      <family val="1"/>
    </font>
    <font>
      <b/>
      <u/>
      <sz val="12"/>
      <name val="Times New Roman"/>
      <family val="1"/>
    </font>
    <font>
      <b/>
      <u/>
      <sz val="13"/>
      <name val="Times New Roman"/>
      <family val="1"/>
    </font>
    <font>
      <sz val="13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2"/>
      <name val="Bookman Old Style"/>
      <family val="1"/>
    </font>
    <font>
      <sz val="10"/>
      <name val="Arial"/>
      <family val="2"/>
    </font>
    <font>
      <sz val="12"/>
      <name val="Book Antiqua"/>
      <family val="1"/>
    </font>
    <font>
      <u/>
      <sz val="20"/>
      <name val="Book Antiqua"/>
      <family val="1"/>
    </font>
    <font>
      <b/>
      <u/>
      <sz val="14"/>
      <color indexed="8"/>
      <name val="Times New Roman"/>
      <family val="1"/>
    </font>
    <font>
      <b/>
      <u/>
      <sz val="11"/>
      <name val="Times New Roman"/>
      <family val="1"/>
    </font>
    <font>
      <b/>
      <u/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indexed="9"/>
      <name val="Times New Roman"/>
      <family val="1"/>
    </font>
    <font>
      <b/>
      <u/>
      <sz val="12"/>
      <color indexed="9"/>
      <name val="Times New Roman"/>
      <family val="1"/>
    </font>
    <font>
      <u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indexed="9"/>
      <name val="Times New Roman"/>
      <family val="1"/>
    </font>
    <font>
      <sz val="12"/>
      <name val="Bookman Old Style"/>
      <family val="1"/>
    </font>
    <font>
      <b/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4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164" fontId="2" fillId="0" borderId="0" xfId="1" applyNumberFormat="1" applyFont="1"/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indent="4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Border="1"/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164" fontId="2" fillId="0" borderId="0" xfId="1" applyNumberFormat="1" applyFont="1" applyBorder="1"/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Alignment="1"/>
    <xf numFmtId="164" fontId="2" fillId="0" borderId="1" xfId="1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8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/>
    <xf numFmtId="0" fontId="7" fillId="0" borderId="0" xfId="0" applyFont="1" applyAlignment="1">
      <alignment horizontal="center" vertical="center"/>
    </xf>
    <xf numFmtId="164" fontId="2" fillId="0" borderId="0" xfId="0" applyNumberFormat="1" applyFont="1" applyBorder="1"/>
    <xf numFmtId="0" fontId="7" fillId="0" borderId="0" xfId="0" applyFont="1" applyAlignment="1">
      <alignment horizontal="left" vertical="center"/>
    </xf>
    <xf numFmtId="164" fontId="2" fillId="0" borderId="0" xfId="0" applyNumberFormat="1" applyFont="1"/>
    <xf numFmtId="2" fontId="2" fillId="0" borderId="1" xfId="0" applyNumberFormat="1" applyFont="1" applyBorder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4" fillId="0" borderId="0" xfId="0" applyFont="1" applyBorder="1" applyAlignment="1">
      <alignment horizontal="left"/>
    </xf>
    <xf numFmtId="0" fontId="6" fillId="0" borderId="0" xfId="0" applyFont="1"/>
    <xf numFmtId="0" fontId="15" fillId="0" borderId="0" xfId="2" applyFont="1"/>
    <xf numFmtId="0" fontId="14" fillId="0" borderId="0" xfId="2"/>
    <xf numFmtId="0" fontId="18" fillId="0" borderId="0" xfId="2" applyFont="1" applyAlignment="1">
      <alignment vertical="top" wrapText="1"/>
    </xf>
    <xf numFmtId="0" fontId="19" fillId="0" borderId="0" xfId="2" applyFont="1" applyAlignment="1">
      <alignment horizontal="left" vertical="center"/>
    </xf>
    <xf numFmtId="0" fontId="9" fillId="0" borderId="0" xfId="2" applyFont="1"/>
    <xf numFmtId="0" fontId="11" fillId="0" borderId="0" xfId="2" applyFont="1" applyAlignment="1">
      <alignment vertical="top"/>
    </xf>
    <xf numFmtId="0" fontId="11" fillId="0" borderId="0" xfId="2" applyFont="1"/>
    <xf numFmtId="0" fontId="9" fillId="0" borderId="0" xfId="2" applyFont="1" applyAlignment="1">
      <alignment vertical="top" wrapText="1"/>
    </xf>
    <xf numFmtId="0" fontId="19" fillId="0" borderId="0" xfId="2" applyFont="1" applyAlignment="1">
      <alignment horizontal="left" vertical="top"/>
    </xf>
    <xf numFmtId="0" fontId="20" fillId="0" borderId="3" xfId="2" applyFont="1" applyBorder="1"/>
    <xf numFmtId="0" fontId="10" fillId="0" borderId="3" xfId="2" applyFont="1" applyBorder="1"/>
    <xf numFmtId="0" fontId="20" fillId="0" borderId="3" xfId="2" applyFont="1" applyBorder="1" applyAlignment="1"/>
    <xf numFmtId="0" fontId="2" fillId="0" borderId="3" xfId="2" applyFont="1" applyBorder="1" applyAlignment="1">
      <alignment horizontal="left"/>
    </xf>
    <xf numFmtId="0" fontId="12" fillId="0" borderId="3" xfId="2" applyFont="1" applyBorder="1"/>
    <xf numFmtId="0" fontId="2" fillId="0" borderId="3" xfId="2" applyFont="1" applyBorder="1"/>
    <xf numFmtId="0" fontId="18" fillId="0" borderId="1" xfId="2" applyFont="1" applyBorder="1" applyAlignment="1">
      <alignment horizontal="center" vertical="top" wrapText="1"/>
    </xf>
    <xf numFmtId="0" fontId="18" fillId="0" borderId="0" xfId="2" applyFont="1" applyAlignment="1">
      <alignment horizontal="center" vertical="top" wrapText="1"/>
    </xf>
    <xf numFmtId="0" fontId="5" fillId="0" borderId="0" xfId="0" applyFont="1" applyBorder="1"/>
    <xf numFmtId="0" fontId="4" fillId="0" borderId="0" xfId="0" applyFont="1" applyBorder="1"/>
    <xf numFmtId="164" fontId="4" fillId="0" borderId="0" xfId="0" applyNumberFormat="1" applyFont="1" applyBorder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1" fillId="0" borderId="0" xfId="0" applyFont="1"/>
    <xf numFmtId="0" fontId="4" fillId="0" borderId="1" xfId="0" applyFont="1" applyBorder="1"/>
    <xf numFmtId="0" fontId="22" fillId="0" borderId="0" xfId="0" applyFont="1"/>
    <xf numFmtId="2" fontId="6" fillId="0" borderId="0" xfId="0" applyNumberFormat="1" applyFont="1" applyAlignment="1">
      <alignment horizontal="center"/>
    </xf>
    <xf numFmtId="0" fontId="24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2" fontId="24" fillId="0" borderId="0" xfId="0" applyNumberFormat="1" applyFont="1" applyAlignment="1">
      <alignment horizontal="left" vertical="top"/>
    </xf>
    <xf numFmtId="2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23" fillId="0" borderId="1" xfId="0" applyFont="1" applyBorder="1"/>
    <xf numFmtId="1" fontId="4" fillId="0" borderId="0" xfId="0" applyNumberFormat="1" applyFont="1" applyAlignment="1">
      <alignment horizontal="left"/>
    </xf>
    <xf numFmtId="164" fontId="2" fillId="0" borderId="0" xfId="1" applyNumberFormat="1" applyFont="1" applyFill="1" applyBorder="1"/>
    <xf numFmtId="164" fontId="2" fillId="0" borderId="0" xfId="1" applyNumberFormat="1" applyFont="1" applyFill="1"/>
    <xf numFmtId="1" fontId="4" fillId="0" borderId="1" xfId="0" applyNumberFormat="1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" xfId="0" applyNumberFormat="1" applyFont="1" applyBorder="1" applyAlignment="1">
      <alignment horizontal="right"/>
    </xf>
    <xf numFmtId="164" fontId="2" fillId="0" borderId="1" xfId="1" applyNumberFormat="1" applyFont="1" applyFill="1" applyBorder="1"/>
    <xf numFmtId="0" fontId="4" fillId="0" borderId="0" xfId="0" quotePrefix="1" applyFont="1"/>
    <xf numFmtId="164" fontId="4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7" fillId="0" borderId="0" xfId="2" applyFont="1" applyAlignment="1">
      <alignment horizontal="center"/>
    </xf>
    <xf numFmtId="0" fontId="20" fillId="0" borderId="3" xfId="2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7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2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10" fillId="0" borderId="2" xfId="2" applyFont="1" applyBorder="1" applyAlignment="1">
      <alignment horizontal="left" vertical="top" wrapText="1"/>
    </xf>
    <xf numFmtId="0" fontId="10" fillId="0" borderId="5" xfId="2" applyFont="1" applyBorder="1" applyAlignment="1">
      <alignment horizontal="left" vertical="top" wrapText="1"/>
    </xf>
    <xf numFmtId="0" fontId="10" fillId="0" borderId="6" xfId="2" applyFont="1" applyBorder="1" applyAlignment="1">
      <alignment horizontal="left" vertical="top" wrapText="1"/>
    </xf>
    <xf numFmtId="0" fontId="10" fillId="0" borderId="1" xfId="2" applyFont="1" applyBorder="1" applyAlignment="1">
      <alignment horizontal="left" vertical="top" wrapText="1"/>
    </xf>
    <xf numFmtId="0" fontId="10" fillId="0" borderId="7" xfId="2" applyFont="1" applyBorder="1" applyAlignment="1">
      <alignment horizontal="left" vertical="top" wrapText="1"/>
    </xf>
    <xf numFmtId="167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46</xdr:row>
      <xdr:rowOff>0</xdr:rowOff>
    </xdr:from>
    <xdr:to>
      <xdr:col>17</xdr:col>
      <xdr:colOff>0</xdr:colOff>
      <xdr:row>46</xdr:row>
      <xdr:rowOff>0</xdr:rowOff>
    </xdr:to>
    <xdr:sp macro="" textlink="">
      <xdr:nvSpPr>
        <xdr:cNvPr id="2" name="Rectangle 15"/>
        <xdr:cNvSpPr>
          <a:spLocks noChangeArrowheads="1"/>
        </xdr:cNvSpPr>
      </xdr:nvSpPr>
      <xdr:spPr bwMode="auto">
        <a:xfrm>
          <a:off x="6877050" y="5676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EXECUTIVE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0</xdr:colOff>
      <xdr:row>46</xdr:row>
      <xdr:rowOff>0</xdr:rowOff>
    </xdr:from>
    <xdr:to>
      <xdr:col>17</xdr:col>
      <xdr:colOff>0</xdr:colOff>
      <xdr:row>46</xdr:row>
      <xdr:rowOff>0</xdr:rowOff>
    </xdr:to>
    <xdr:sp macro="" textlink="">
      <xdr:nvSpPr>
        <xdr:cNvPr id="3" name="Rectangle 16"/>
        <xdr:cNvSpPr>
          <a:spLocks noChangeArrowheads="1"/>
        </xdr:cNvSpPr>
      </xdr:nvSpPr>
      <xdr:spPr bwMode="auto">
        <a:xfrm>
          <a:off x="6877050" y="5676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ASSISTANT 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Sub-Devesion -II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0</xdr:colOff>
      <xdr:row>57</xdr:row>
      <xdr:rowOff>0</xdr:rowOff>
    </xdr:from>
    <xdr:to>
      <xdr:col>17</xdr:col>
      <xdr:colOff>0</xdr:colOff>
      <xdr:row>58</xdr:row>
      <xdr:rowOff>123825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6877050" y="6486525"/>
          <a:ext cx="0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EXECUTIVE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0</xdr:colOff>
      <xdr:row>57</xdr:row>
      <xdr:rowOff>0</xdr:rowOff>
    </xdr:from>
    <xdr:to>
      <xdr:col>17</xdr:col>
      <xdr:colOff>0</xdr:colOff>
      <xdr:row>68</xdr:row>
      <xdr:rowOff>0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6877050" y="6486525"/>
          <a:ext cx="0" cy="1200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ASSISTANT 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Sub-Devesion -II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21166</xdr:colOff>
      <xdr:row>179</xdr:row>
      <xdr:rowOff>0</xdr:rowOff>
    </xdr:from>
    <xdr:to>
      <xdr:col>7</xdr:col>
      <xdr:colOff>374461</xdr:colOff>
      <xdr:row>180</xdr:row>
      <xdr:rowOff>112620</xdr:rowOff>
    </xdr:to>
    <xdr:sp macro="" textlink="">
      <xdr:nvSpPr>
        <xdr:cNvPr id="6" name="Rectangle 5"/>
        <xdr:cNvSpPr/>
      </xdr:nvSpPr>
      <xdr:spPr bwMode="auto">
        <a:xfrm>
          <a:off x="316441" y="37014150"/>
          <a:ext cx="2363070" cy="312645"/>
        </a:xfrm>
        <a:prstGeom prst="rect">
          <a:avLst/>
        </a:prstGeom>
        <a:solidFill>
          <a:srgbClr val="FFFFFF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t" upright="1"/>
        <a:lstStyle/>
        <a:p>
          <a:pPr algn="l"/>
          <a:r>
            <a:rPr lang="en-US" sz="1600" b="1">
              <a:latin typeface="Times New Roman" pitchFamily="18" charset="0"/>
              <a:cs typeface="Times New Roman" pitchFamily="18" charset="0"/>
            </a:rPr>
            <a:t>Contractor</a:t>
          </a:r>
          <a:r>
            <a:rPr lang="en-US" sz="1600" b="1" baseline="0">
              <a:latin typeface="Times New Roman" pitchFamily="18" charset="0"/>
              <a:cs typeface="Times New Roman" pitchFamily="18" charset="0"/>
            </a:rPr>
            <a:t> </a:t>
          </a:r>
          <a:endParaRPr lang="en-US" sz="16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11</xdr:col>
      <xdr:colOff>0</xdr:colOff>
      <xdr:row>177</xdr:row>
      <xdr:rowOff>190500</xdr:rowOff>
    </xdr:from>
    <xdr:to>
      <xdr:col>16</xdr:col>
      <xdr:colOff>86163</xdr:colOff>
      <xdr:row>180</xdr:row>
      <xdr:rowOff>128495</xdr:rowOff>
    </xdr:to>
    <xdr:sp macro="" textlink="">
      <xdr:nvSpPr>
        <xdr:cNvPr id="7" name="Rectangle 6"/>
        <xdr:cNvSpPr/>
      </xdr:nvSpPr>
      <xdr:spPr bwMode="auto">
        <a:xfrm>
          <a:off x="4010025" y="36804600"/>
          <a:ext cx="2143563" cy="538070"/>
        </a:xfrm>
        <a:prstGeom prst="rect">
          <a:avLst/>
        </a:prstGeom>
        <a:solidFill>
          <a:srgbClr val="FFFFFF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t" upright="1"/>
        <a:lstStyle/>
        <a:p>
          <a:pPr algn="ctr"/>
          <a:r>
            <a:rPr lang="en-US" sz="1100" b="1">
              <a:latin typeface="Times New Roman" pitchFamily="18" charset="0"/>
              <a:cs typeface="Times New Roman" pitchFamily="18" charset="0"/>
            </a:rPr>
            <a:t>Executive Engineer</a:t>
          </a:r>
        </a:p>
        <a:p>
          <a:pPr algn="ctr"/>
          <a:r>
            <a:rPr lang="en-US" sz="1100" b="1">
              <a:latin typeface="Times New Roman" pitchFamily="18" charset="0"/>
              <a:cs typeface="Times New Roman" pitchFamily="18" charset="0"/>
            </a:rPr>
            <a:t>Public Health Engineering </a:t>
          </a:r>
        </a:p>
        <a:p>
          <a:pPr algn="ctr"/>
          <a:r>
            <a:rPr lang="en-US" sz="1100" b="1">
              <a:latin typeface="Times New Roman" pitchFamily="18" charset="0"/>
              <a:cs typeface="Times New Roman" pitchFamily="18" charset="0"/>
            </a:rPr>
            <a:t>Division</a:t>
          </a:r>
          <a:r>
            <a:rPr lang="en-US" sz="1100" b="1" baseline="0">
              <a:latin typeface="Times New Roman" pitchFamily="18" charset="0"/>
              <a:cs typeface="Times New Roman" pitchFamily="18" charset="0"/>
            </a:rPr>
            <a:t> II Khairpur @ Ranipur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17</xdr:col>
      <xdr:colOff>0</xdr:colOff>
      <xdr:row>100</xdr:row>
      <xdr:rowOff>0</xdr:rowOff>
    </xdr:from>
    <xdr:to>
      <xdr:col>17</xdr:col>
      <xdr:colOff>0</xdr:colOff>
      <xdr:row>102</xdr:row>
      <xdr:rowOff>123825</xdr:rowOff>
    </xdr:to>
    <xdr:sp macro="" textlink="">
      <xdr:nvSpPr>
        <xdr:cNvPr id="8" name="Rectangle 11"/>
        <xdr:cNvSpPr>
          <a:spLocks noChangeArrowheads="1"/>
        </xdr:cNvSpPr>
      </xdr:nvSpPr>
      <xdr:spPr bwMode="auto">
        <a:xfrm>
          <a:off x="6000750" y="9705975"/>
          <a:ext cx="0" cy="723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EXECUTIVE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0</xdr:colOff>
      <xdr:row>100</xdr:row>
      <xdr:rowOff>0</xdr:rowOff>
    </xdr:from>
    <xdr:to>
      <xdr:col>17</xdr:col>
      <xdr:colOff>0</xdr:colOff>
      <xdr:row>107</xdr:row>
      <xdr:rowOff>0</xdr:rowOff>
    </xdr:to>
    <xdr:sp macro="" textlink="">
      <xdr:nvSpPr>
        <xdr:cNvPr id="9" name="Rectangle 12"/>
        <xdr:cNvSpPr>
          <a:spLocks noChangeArrowheads="1"/>
        </xdr:cNvSpPr>
      </xdr:nvSpPr>
      <xdr:spPr bwMode="auto">
        <a:xfrm>
          <a:off x="6000750" y="9705975"/>
          <a:ext cx="0" cy="2028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ASSISTANT 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Sub-Devesion -II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0</xdr:colOff>
      <xdr:row>104</xdr:row>
      <xdr:rowOff>0</xdr:rowOff>
    </xdr:from>
    <xdr:to>
      <xdr:col>17</xdr:col>
      <xdr:colOff>0</xdr:colOff>
      <xdr:row>108</xdr:row>
      <xdr:rowOff>123825</xdr:rowOff>
    </xdr:to>
    <xdr:sp macro="" textlink="">
      <xdr:nvSpPr>
        <xdr:cNvPr id="10" name="Rectangle 11"/>
        <xdr:cNvSpPr>
          <a:spLocks noChangeArrowheads="1"/>
        </xdr:cNvSpPr>
      </xdr:nvSpPr>
      <xdr:spPr bwMode="auto">
        <a:xfrm>
          <a:off x="6000750" y="11134725"/>
          <a:ext cx="0" cy="923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EXECUTIVE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0</xdr:colOff>
      <xdr:row>97</xdr:row>
      <xdr:rowOff>0</xdr:rowOff>
    </xdr:from>
    <xdr:to>
      <xdr:col>17</xdr:col>
      <xdr:colOff>0</xdr:colOff>
      <xdr:row>98</xdr:row>
      <xdr:rowOff>123825</xdr:rowOff>
    </xdr:to>
    <xdr:sp macro="" textlink="">
      <xdr:nvSpPr>
        <xdr:cNvPr id="11" name="Rectangle 11"/>
        <xdr:cNvSpPr>
          <a:spLocks noChangeArrowheads="1"/>
        </xdr:cNvSpPr>
      </xdr:nvSpPr>
      <xdr:spPr bwMode="auto">
        <a:xfrm>
          <a:off x="6000750" y="9096375"/>
          <a:ext cx="0" cy="3238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EXECUTIVE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0</xdr:colOff>
      <xdr:row>110</xdr:row>
      <xdr:rowOff>0</xdr:rowOff>
    </xdr:from>
    <xdr:to>
      <xdr:col>17</xdr:col>
      <xdr:colOff>0</xdr:colOff>
      <xdr:row>112</xdr:row>
      <xdr:rowOff>123825</xdr:rowOff>
    </xdr:to>
    <xdr:sp macro="" textlink="">
      <xdr:nvSpPr>
        <xdr:cNvPr id="12" name="Rectangle 11"/>
        <xdr:cNvSpPr>
          <a:spLocks noChangeArrowheads="1"/>
        </xdr:cNvSpPr>
      </xdr:nvSpPr>
      <xdr:spPr bwMode="auto">
        <a:xfrm>
          <a:off x="6000750" y="12334875"/>
          <a:ext cx="0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EXECUTIVE ENGINEER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ENGINEERING (LGD)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KHAIRPUR</a:t>
          </a:r>
        </a:p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7"/>
  <sheetViews>
    <sheetView showGridLines="0" tabSelected="1" view="pageBreakPreview" topLeftCell="A143" zoomScale="90" workbookViewId="0">
      <selection activeCell="C150" sqref="C150"/>
    </sheetView>
  </sheetViews>
  <sheetFormatPr defaultRowHeight="15.75"/>
  <cols>
    <col min="1" max="1" width="4.42578125" style="73" customWidth="1"/>
    <col min="2" max="2" width="8" style="1" customWidth="1"/>
    <col min="3" max="3" width="4.140625" style="1" customWidth="1"/>
    <col min="4" max="4" width="7.140625" style="73" customWidth="1"/>
    <col min="5" max="5" width="1.85546875" style="1" customWidth="1"/>
    <col min="6" max="6" width="7.140625" style="1" customWidth="1"/>
    <col min="7" max="7" width="1.85546875" style="1" customWidth="1"/>
    <col min="8" max="8" width="6.5703125" style="1" customWidth="1"/>
    <col min="9" max="9" width="11.85546875" style="1" bestFit="1" customWidth="1"/>
    <col min="10" max="10" width="5.28515625" style="1" customWidth="1"/>
    <col min="11" max="11" width="1.85546875" style="73" customWidth="1"/>
    <col min="12" max="12" width="9.28515625" style="1" customWidth="1"/>
    <col min="13" max="13" width="3.42578125" style="1" customWidth="1"/>
    <col min="14" max="14" width="6.140625" style="1" customWidth="1"/>
    <col min="15" max="15" width="7.28515625" style="1" customWidth="1"/>
    <col min="16" max="16" width="4.7109375" style="1" customWidth="1"/>
    <col min="17" max="17" width="12.140625" style="1" customWidth="1"/>
    <col min="18" max="18" width="2.5703125" style="1" customWidth="1"/>
    <col min="19" max="16384" width="9.140625" style="1"/>
  </cols>
  <sheetData>
    <row r="1" spans="1:18" ht="18.75">
      <c r="A1" s="98" t="s">
        <v>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37"/>
      <c r="R1" s="37"/>
    </row>
    <row r="2" spans="1:18" ht="32.25" customHeight="1">
      <c r="A2" s="38" t="s">
        <v>45</v>
      </c>
      <c r="B2" s="39"/>
      <c r="C2" s="40"/>
      <c r="D2" s="41"/>
      <c r="E2" s="41"/>
      <c r="F2" s="42"/>
      <c r="G2" s="107" t="s">
        <v>71</v>
      </c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9"/>
    </row>
    <row r="3" spans="1:18">
      <c r="A3" s="43"/>
      <c r="B3" s="39"/>
      <c r="C3" s="40"/>
      <c r="D3" s="41"/>
      <c r="E3" s="41"/>
      <c r="F3" s="42"/>
      <c r="G3" s="110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2"/>
    </row>
    <row r="4" spans="1:18" ht="18.75">
      <c r="A4" s="44" t="s">
        <v>46</v>
      </c>
      <c r="B4" s="45"/>
      <c r="C4" s="46" t="s">
        <v>47</v>
      </c>
      <c r="D4" s="47"/>
      <c r="E4" s="44" t="s">
        <v>48</v>
      </c>
      <c r="F4" s="45"/>
      <c r="G4" s="48"/>
      <c r="H4" s="49"/>
      <c r="I4" s="45"/>
      <c r="J4" s="45"/>
      <c r="K4" s="44" t="s">
        <v>49</v>
      </c>
      <c r="L4" s="49"/>
      <c r="M4" s="99" t="s">
        <v>50</v>
      </c>
      <c r="N4" s="99"/>
      <c r="O4" s="44" t="s">
        <v>51</v>
      </c>
      <c r="P4" s="49"/>
      <c r="Q4" s="50"/>
      <c r="R4" s="51"/>
    </row>
    <row r="6" spans="1:18" ht="15.75" customHeight="1">
      <c r="A6" s="23"/>
      <c r="B6" s="16" t="s">
        <v>59</v>
      </c>
      <c r="C6" s="25" t="s">
        <v>36</v>
      </c>
      <c r="D6" s="23"/>
      <c r="E6" s="73"/>
      <c r="F6" s="23"/>
      <c r="G6" s="23"/>
      <c r="H6" s="23"/>
      <c r="I6" s="23"/>
      <c r="J6" s="23"/>
      <c r="K6" s="23"/>
      <c r="L6" s="67"/>
      <c r="M6" s="23"/>
      <c r="N6" s="67"/>
      <c r="O6" s="23"/>
      <c r="P6" s="23"/>
      <c r="Q6" s="28"/>
      <c r="R6" s="23"/>
    </row>
    <row r="7" spans="1:18">
      <c r="A7" s="73">
        <v>1</v>
      </c>
      <c r="B7" s="1" t="s">
        <v>12</v>
      </c>
      <c r="Q7" s="26"/>
    </row>
    <row r="8" spans="1:18">
      <c r="B8" s="1" t="s">
        <v>13</v>
      </c>
    </row>
    <row r="9" spans="1:18" ht="15" customHeight="1">
      <c r="B9" s="15" t="s">
        <v>9</v>
      </c>
      <c r="C9" s="6"/>
    </row>
    <row r="10" spans="1:18" ht="15.75" hidden="1" customHeight="1">
      <c r="D10" s="69">
        <v>1</v>
      </c>
      <c r="E10" s="70" t="s">
        <v>2</v>
      </c>
      <c r="F10" s="10">
        <v>3000</v>
      </c>
      <c r="G10" s="70" t="s">
        <v>2</v>
      </c>
      <c r="H10" s="70">
        <v>0.92</v>
      </c>
      <c r="I10" s="71" t="s">
        <v>2</v>
      </c>
      <c r="J10" s="7">
        <v>0.75</v>
      </c>
      <c r="K10" s="20" t="s">
        <v>7</v>
      </c>
      <c r="L10" s="27">
        <v>1</v>
      </c>
      <c r="M10" s="71" t="s">
        <v>3</v>
      </c>
      <c r="N10" s="95">
        <v>2415</v>
      </c>
      <c r="O10" s="95"/>
      <c r="P10" s="1" t="s">
        <v>4</v>
      </c>
    </row>
    <row r="11" spans="1:18" ht="15.75" hidden="1" customHeight="1">
      <c r="D11" s="69"/>
      <c r="E11" s="70"/>
      <c r="F11" s="10"/>
      <c r="G11" s="70"/>
      <c r="H11" s="70"/>
      <c r="I11" s="71"/>
      <c r="J11" s="70"/>
      <c r="K11" s="73">
        <v>2</v>
      </c>
      <c r="L11" s="73"/>
      <c r="M11" s="71"/>
      <c r="N11" s="70"/>
      <c r="O11" s="70"/>
    </row>
    <row r="12" spans="1:18" ht="15.75" hidden="1" customHeight="1">
      <c r="D12" s="69"/>
      <c r="E12" s="70"/>
      <c r="F12" s="10"/>
      <c r="G12" s="70"/>
      <c r="H12" s="70"/>
      <c r="I12" s="71"/>
      <c r="J12" s="70"/>
      <c r="L12" s="73"/>
      <c r="M12" s="71"/>
      <c r="N12" s="70"/>
      <c r="O12" s="70"/>
    </row>
    <row r="13" spans="1:18" ht="15.75" hidden="1" customHeight="1">
      <c r="D13" s="69">
        <v>1</v>
      </c>
      <c r="E13" s="70" t="s">
        <v>2</v>
      </c>
      <c r="F13" s="10">
        <v>2000</v>
      </c>
      <c r="G13" s="70" t="s">
        <v>2</v>
      </c>
      <c r="H13" s="70">
        <v>1.5</v>
      </c>
      <c r="I13" s="71" t="s">
        <v>2</v>
      </c>
      <c r="J13" s="7">
        <v>1.5</v>
      </c>
      <c r="K13" s="20" t="s">
        <v>7</v>
      </c>
      <c r="L13" s="27">
        <v>2</v>
      </c>
      <c r="M13" s="71" t="s">
        <v>3</v>
      </c>
      <c r="N13" s="95">
        <v>45000</v>
      </c>
      <c r="O13" s="95"/>
      <c r="P13" s="1" t="s">
        <v>4</v>
      </c>
    </row>
    <row r="14" spans="1:18" ht="15.75" hidden="1" customHeight="1">
      <c r="D14" s="69"/>
      <c r="E14" s="70"/>
      <c r="F14" s="10"/>
      <c r="G14" s="70"/>
      <c r="H14" s="70"/>
      <c r="I14" s="71"/>
      <c r="J14" s="70"/>
      <c r="K14" s="73">
        <v>2</v>
      </c>
      <c r="L14" s="73"/>
      <c r="M14" s="71"/>
      <c r="N14" s="70"/>
      <c r="O14" s="70"/>
    </row>
    <row r="15" spans="1:18" hidden="1">
      <c r="D15" s="69"/>
      <c r="E15" s="70"/>
      <c r="F15" s="10"/>
      <c r="G15" s="70"/>
      <c r="H15" s="70"/>
      <c r="I15" s="71"/>
      <c r="J15" s="70"/>
      <c r="K15" s="71"/>
      <c r="L15" s="70"/>
      <c r="N15" s="100">
        <v>6915</v>
      </c>
      <c r="O15" s="100"/>
    </row>
    <row r="16" spans="1:18">
      <c r="B16" s="2" t="s">
        <v>5</v>
      </c>
      <c r="C16" s="95">
        <v>5103.32</v>
      </c>
      <c r="D16" s="95"/>
      <c r="E16" s="95"/>
      <c r="H16" s="3" t="s">
        <v>6</v>
      </c>
      <c r="I16" s="95">
        <v>1663.75</v>
      </c>
      <c r="J16" s="95"/>
      <c r="K16" s="95"/>
      <c r="M16" s="1" t="s">
        <v>8</v>
      </c>
      <c r="P16" s="1" t="s">
        <v>0</v>
      </c>
      <c r="Q16" s="4">
        <f>C16*I16/1000</f>
        <v>8490.648650000001</v>
      </c>
      <c r="R16" s="1" t="s">
        <v>1</v>
      </c>
    </row>
    <row r="17" spans="1:18">
      <c r="B17" s="2"/>
      <c r="C17" s="70"/>
      <c r="D17" s="71"/>
      <c r="E17" s="71"/>
      <c r="H17" s="3"/>
      <c r="I17" s="70"/>
      <c r="J17" s="70"/>
      <c r="K17" s="70"/>
      <c r="Q17" s="4"/>
    </row>
    <row r="18" spans="1:18">
      <c r="A18" s="73">
        <v>2</v>
      </c>
      <c r="B18" s="1" t="s">
        <v>16</v>
      </c>
      <c r="C18" s="70"/>
      <c r="D18" s="71"/>
      <c r="E18" s="71"/>
      <c r="H18" s="3"/>
      <c r="I18" s="70"/>
      <c r="J18" s="70"/>
      <c r="K18" s="70"/>
      <c r="Q18" s="4"/>
    </row>
    <row r="19" spans="1:18">
      <c r="B19" s="73" t="s">
        <v>17</v>
      </c>
      <c r="C19" s="70"/>
      <c r="D19" s="71"/>
      <c r="E19" s="71"/>
      <c r="G19" s="11"/>
      <c r="H19" s="18"/>
      <c r="I19" s="18"/>
      <c r="J19" s="70"/>
      <c r="K19" s="70"/>
      <c r="Q19" s="4"/>
    </row>
    <row r="20" spans="1:18">
      <c r="B20" s="73" t="s">
        <v>18</v>
      </c>
      <c r="C20" s="70"/>
      <c r="D20" s="71"/>
      <c r="E20" s="71"/>
      <c r="G20" s="70"/>
      <c r="H20" s="71"/>
      <c r="I20" s="71"/>
      <c r="J20" s="70"/>
      <c r="K20" s="70"/>
      <c r="Q20" s="4"/>
    </row>
    <row r="21" spans="1:18">
      <c r="B21" s="1" t="s">
        <v>15</v>
      </c>
      <c r="D21" s="69"/>
      <c r="E21" s="70"/>
      <c r="F21" s="10"/>
      <c r="G21" s="70"/>
      <c r="H21" s="70"/>
      <c r="I21" s="71"/>
      <c r="J21" s="70"/>
      <c r="M21" s="75"/>
      <c r="N21" s="72"/>
      <c r="O21" s="72"/>
      <c r="P21" s="9"/>
    </row>
    <row r="22" spans="1:18" hidden="1">
      <c r="B22" s="71"/>
      <c r="D22" s="69">
        <v>1</v>
      </c>
      <c r="E22" s="70" t="s">
        <v>2</v>
      </c>
      <c r="F22" s="7">
        <v>3.14</v>
      </c>
      <c r="G22" s="68" t="s">
        <v>2</v>
      </c>
      <c r="H22" s="7">
        <v>15</v>
      </c>
      <c r="I22" s="20" t="s">
        <v>2</v>
      </c>
      <c r="J22" s="68">
        <v>15</v>
      </c>
      <c r="K22" s="73" t="s">
        <v>2</v>
      </c>
      <c r="L22" s="5">
        <v>5</v>
      </c>
      <c r="M22" s="71" t="s">
        <v>3</v>
      </c>
      <c r="N22" s="95">
        <v>883.12</v>
      </c>
      <c r="O22" s="95"/>
      <c r="P22" s="1" t="s">
        <v>4</v>
      </c>
      <c r="Q22" s="22"/>
      <c r="R22" s="18"/>
    </row>
    <row r="23" spans="1:18" ht="16.5" hidden="1">
      <c r="D23" s="69"/>
      <c r="E23" s="70"/>
      <c r="F23" s="69"/>
      <c r="G23" s="71">
        <v>4</v>
      </c>
      <c r="H23" s="69"/>
      <c r="I23" s="73"/>
      <c r="J23" s="71"/>
      <c r="M23" s="71"/>
      <c r="N23" s="70"/>
      <c r="Q23" s="21"/>
    </row>
    <row r="24" spans="1:18" ht="16.5" hidden="1">
      <c r="D24" s="69"/>
      <c r="E24" s="70"/>
      <c r="F24" s="69"/>
      <c r="G24" s="71"/>
      <c r="H24" s="69"/>
      <c r="I24" s="73"/>
      <c r="J24" s="71"/>
      <c r="M24" s="71"/>
      <c r="N24" s="70"/>
      <c r="Q24" s="21"/>
    </row>
    <row r="25" spans="1:18" ht="16.5" hidden="1">
      <c r="D25" s="69">
        <v>1</v>
      </c>
      <c r="E25" s="70" t="s">
        <v>2</v>
      </c>
      <c r="F25" s="72">
        <v>8</v>
      </c>
      <c r="G25" s="75" t="s">
        <v>2</v>
      </c>
      <c r="H25" s="72">
        <v>5</v>
      </c>
      <c r="I25" s="17" t="s">
        <v>2</v>
      </c>
      <c r="J25" s="75">
        <v>3.5</v>
      </c>
      <c r="L25" s="5"/>
      <c r="M25" s="71" t="s">
        <v>3</v>
      </c>
      <c r="N25" s="95">
        <v>140</v>
      </c>
      <c r="O25" s="95"/>
      <c r="P25" s="1" t="s">
        <v>4</v>
      </c>
      <c r="Q25" s="21"/>
    </row>
    <row r="26" spans="1:18" ht="16.5" hidden="1">
      <c r="D26" s="69"/>
      <c r="E26" s="70"/>
      <c r="F26" s="69"/>
      <c r="G26" s="71"/>
      <c r="H26" s="69"/>
      <c r="I26" s="73"/>
      <c r="J26" s="71"/>
      <c r="M26" s="71"/>
      <c r="N26" s="70"/>
      <c r="Q26" s="21"/>
    </row>
    <row r="27" spans="1:18" ht="16.5" hidden="1">
      <c r="D27" s="69"/>
      <c r="E27" s="70"/>
      <c r="F27" s="69"/>
      <c r="G27" s="71"/>
      <c r="H27" s="69"/>
      <c r="I27" s="73"/>
      <c r="J27" s="71"/>
      <c r="M27" s="71"/>
      <c r="N27" s="70"/>
      <c r="Q27" s="21"/>
    </row>
    <row r="28" spans="1:18" hidden="1">
      <c r="B28" s="73"/>
      <c r="C28" s="70"/>
      <c r="D28" s="71"/>
      <c r="E28" s="71"/>
      <c r="F28" s="71"/>
      <c r="G28" s="70"/>
      <c r="H28" s="71"/>
      <c r="I28" s="71"/>
      <c r="J28" s="70"/>
      <c r="K28" s="70"/>
      <c r="N28" s="95">
        <v>1023.12</v>
      </c>
      <c r="O28" s="96"/>
      <c r="Q28" s="4"/>
    </row>
    <row r="29" spans="1:18">
      <c r="B29" s="73"/>
      <c r="C29" s="70"/>
      <c r="D29" s="71"/>
      <c r="E29" s="71"/>
      <c r="G29" s="70"/>
      <c r="H29" s="71"/>
      <c r="I29" s="71"/>
      <c r="J29" s="70"/>
      <c r="K29" s="70"/>
      <c r="Q29" s="4"/>
    </row>
    <row r="30" spans="1:18">
      <c r="B30" s="2" t="s">
        <v>5</v>
      </c>
      <c r="C30" s="95">
        <v>705.2</v>
      </c>
      <c r="D30" s="96"/>
      <c r="E30" s="96"/>
      <c r="H30" s="3" t="s">
        <v>6</v>
      </c>
      <c r="I30" s="95">
        <v>11900</v>
      </c>
      <c r="J30" s="95"/>
      <c r="K30" s="95"/>
      <c r="M30" s="1" t="s">
        <v>8</v>
      </c>
      <c r="P30" s="1" t="s">
        <v>0</v>
      </c>
      <c r="Q30" s="4">
        <f>C30*I30/1000</f>
        <v>8391.8799999999992</v>
      </c>
      <c r="R30" s="1" t="s">
        <v>1</v>
      </c>
    </row>
    <row r="31" spans="1:18">
      <c r="B31" s="2"/>
      <c r="C31" s="70"/>
      <c r="D31" s="71"/>
      <c r="E31" s="71"/>
      <c r="H31" s="3"/>
      <c r="I31" s="70"/>
      <c r="J31" s="70"/>
      <c r="K31" s="70"/>
      <c r="Q31" s="4"/>
    </row>
    <row r="32" spans="1:18">
      <c r="B32" s="2"/>
      <c r="C32" s="70"/>
      <c r="D32" s="69"/>
      <c r="E32" s="70"/>
      <c r="F32" s="10"/>
      <c r="G32" s="70"/>
      <c r="H32" s="70"/>
      <c r="I32" s="71"/>
      <c r="J32" s="72"/>
      <c r="K32" s="17"/>
      <c r="L32" s="75"/>
      <c r="M32" s="71"/>
      <c r="N32" s="95"/>
      <c r="O32" s="95"/>
      <c r="Q32" s="4"/>
    </row>
    <row r="33" spans="1:18">
      <c r="A33" s="73">
        <v>3</v>
      </c>
      <c r="B33" s="1" t="s">
        <v>14</v>
      </c>
      <c r="C33" s="70"/>
      <c r="D33" s="71"/>
      <c r="E33" s="71"/>
      <c r="H33" s="3"/>
      <c r="I33" s="70"/>
      <c r="J33" s="70"/>
      <c r="K33" s="70"/>
      <c r="Q33" s="4"/>
    </row>
    <row r="34" spans="1:18">
      <c r="B34" s="73"/>
      <c r="C34" s="70"/>
      <c r="D34" s="71"/>
      <c r="E34" s="71"/>
      <c r="G34" s="95"/>
      <c r="H34" s="96"/>
      <c r="I34" s="96"/>
      <c r="J34" s="70"/>
      <c r="K34" s="70"/>
      <c r="Q34" s="4"/>
    </row>
    <row r="35" spans="1:18" hidden="1">
      <c r="B35" s="2"/>
      <c r="C35" s="70"/>
      <c r="D35" s="71"/>
      <c r="E35" s="71"/>
      <c r="H35" s="3"/>
      <c r="I35" s="70"/>
      <c r="J35" s="70"/>
      <c r="K35" s="70"/>
      <c r="Q35" s="4"/>
    </row>
    <row r="36" spans="1:18" hidden="1">
      <c r="B36" s="97" t="s">
        <v>19</v>
      </c>
      <c r="C36" s="97"/>
      <c r="D36" s="97"/>
      <c r="E36" s="97"/>
      <c r="F36" s="97"/>
      <c r="G36" s="97"/>
      <c r="H36" s="97"/>
      <c r="I36" s="97"/>
      <c r="J36" s="70" t="s">
        <v>3</v>
      </c>
      <c r="K36" s="70"/>
      <c r="L36" s="1">
        <v>6915</v>
      </c>
      <c r="M36" s="1" t="s">
        <v>20</v>
      </c>
      <c r="Q36" s="4"/>
    </row>
    <row r="37" spans="1:18" hidden="1">
      <c r="B37" s="97" t="s">
        <v>19</v>
      </c>
      <c r="C37" s="97"/>
      <c r="D37" s="97"/>
      <c r="E37" s="97"/>
      <c r="F37" s="97"/>
      <c r="G37" s="97"/>
      <c r="H37" s="97"/>
      <c r="I37" s="97"/>
      <c r="J37" s="70" t="s">
        <v>3</v>
      </c>
      <c r="K37" s="70"/>
      <c r="L37" s="29">
        <v>1023.12</v>
      </c>
      <c r="Q37" s="4"/>
    </row>
    <row r="38" spans="1:18" hidden="1">
      <c r="B38" s="2"/>
      <c r="C38" s="70"/>
      <c r="D38" s="71"/>
      <c r="E38" s="71"/>
      <c r="H38" s="3"/>
      <c r="I38" s="70"/>
      <c r="J38" s="70"/>
      <c r="K38" s="70"/>
      <c r="L38" s="1">
        <v>7938.12</v>
      </c>
      <c r="Q38" s="4"/>
    </row>
    <row r="39" spans="1:18" hidden="1">
      <c r="B39" s="2"/>
      <c r="C39" s="70"/>
      <c r="D39" s="71"/>
      <c r="E39" s="71"/>
      <c r="H39" s="3"/>
      <c r="I39" s="70"/>
      <c r="J39" s="70"/>
      <c r="K39" s="70"/>
      <c r="Q39" s="4"/>
    </row>
    <row r="40" spans="1:18" hidden="1">
      <c r="B40" s="97" t="s">
        <v>21</v>
      </c>
      <c r="C40" s="97"/>
      <c r="D40" s="97"/>
      <c r="E40" s="97"/>
      <c r="F40" s="97"/>
      <c r="G40" s="97"/>
      <c r="H40" s="97"/>
      <c r="I40" s="97"/>
      <c r="J40" s="70" t="s">
        <v>3</v>
      </c>
      <c r="K40" s="1"/>
      <c r="L40" s="70">
        <v>2600</v>
      </c>
      <c r="Q40" s="4"/>
    </row>
    <row r="41" spans="1:18" hidden="1">
      <c r="B41" s="97" t="s">
        <v>22</v>
      </c>
      <c r="C41" s="97"/>
      <c r="D41" s="97"/>
      <c r="E41" s="97"/>
      <c r="F41" s="97"/>
      <c r="G41" s="97"/>
      <c r="H41" s="97"/>
      <c r="I41" s="97"/>
      <c r="J41" s="70" t="s">
        <v>3</v>
      </c>
      <c r="K41" s="70"/>
      <c r="L41" s="30">
        <v>100</v>
      </c>
      <c r="Q41" s="4"/>
    </row>
    <row r="42" spans="1:18" hidden="1">
      <c r="B42" s="2"/>
      <c r="C42" s="70"/>
      <c r="D42" s="71"/>
      <c r="E42" s="71"/>
      <c r="F42" s="1" t="s">
        <v>23</v>
      </c>
      <c r="H42" s="3"/>
      <c r="I42" s="70"/>
      <c r="J42" s="70" t="s">
        <v>3</v>
      </c>
      <c r="K42" s="70"/>
      <c r="L42" s="1">
        <v>2500</v>
      </c>
      <c r="Q42" s="4"/>
    </row>
    <row r="43" spans="1:18">
      <c r="B43" s="2"/>
      <c r="C43" s="70"/>
      <c r="D43" s="71"/>
      <c r="E43" s="71"/>
      <c r="H43" s="3"/>
      <c r="I43" s="70"/>
      <c r="J43" s="70"/>
      <c r="K43" s="70"/>
      <c r="Q43" s="4"/>
    </row>
    <row r="44" spans="1:18">
      <c r="B44" s="2" t="s">
        <v>5</v>
      </c>
      <c r="C44" s="95">
        <v>5103.32</v>
      </c>
      <c r="D44" s="96"/>
      <c r="E44" s="96"/>
      <c r="H44" s="3" t="s">
        <v>6</v>
      </c>
      <c r="I44" s="95">
        <v>2922.62</v>
      </c>
      <c r="J44" s="95"/>
      <c r="K44" s="95"/>
      <c r="M44" s="1" t="s">
        <v>8</v>
      </c>
      <c r="P44" s="1" t="s">
        <v>0</v>
      </c>
      <c r="Q44" s="4">
        <f>C44*I44/1000</f>
        <v>14915.065098399999</v>
      </c>
      <c r="R44" s="1" t="s">
        <v>1</v>
      </c>
    </row>
    <row r="45" spans="1:18">
      <c r="D45" s="1"/>
      <c r="K45" s="1"/>
      <c r="P45" s="8"/>
      <c r="Q45" s="19"/>
    </row>
    <row r="46" spans="1:18">
      <c r="A46" s="2"/>
      <c r="B46" s="71"/>
      <c r="C46" s="71"/>
      <c r="D46" s="1"/>
      <c r="G46" s="13"/>
      <c r="H46" s="71"/>
      <c r="I46" s="71"/>
      <c r="K46" s="1"/>
      <c r="N46" s="16" t="s">
        <v>52</v>
      </c>
      <c r="O46" s="16"/>
      <c r="P46" s="53" t="s">
        <v>0</v>
      </c>
      <c r="Q46" s="54">
        <f>SUM(Q16:Q44)</f>
        <v>31797.593748399999</v>
      </c>
      <c r="R46" s="16" t="s">
        <v>1</v>
      </c>
    </row>
    <row r="47" spans="1:18" ht="15" hidden="1" customHeight="1">
      <c r="A47" s="2"/>
      <c r="B47" s="71"/>
      <c r="C47" s="71"/>
      <c r="D47" s="1"/>
      <c r="G47" s="13"/>
      <c r="H47" s="71"/>
      <c r="I47" s="71"/>
      <c r="K47" s="1"/>
      <c r="P47" s="9"/>
      <c r="Q47" s="24"/>
      <c r="R47" s="8"/>
    </row>
    <row r="48" spans="1:18" ht="16.5">
      <c r="B48" s="23" t="s">
        <v>60</v>
      </c>
      <c r="C48" s="25" t="s">
        <v>26</v>
      </c>
      <c r="D48" s="23"/>
      <c r="E48" s="67"/>
      <c r="F48" s="23"/>
      <c r="G48" s="23"/>
      <c r="H48" s="23"/>
      <c r="I48" s="23"/>
      <c r="J48" s="23"/>
      <c r="K48" s="23"/>
      <c r="L48" s="67"/>
      <c r="M48" s="23"/>
      <c r="N48" s="67"/>
      <c r="O48" s="23"/>
      <c r="P48" s="23"/>
      <c r="Q48" s="23"/>
      <c r="R48" s="23"/>
    </row>
    <row r="49" spans="1:18" ht="15.75" customHeight="1">
      <c r="A49" s="73">
        <v>1</v>
      </c>
      <c r="B49" s="106" t="s">
        <v>76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</row>
    <row r="50" spans="1:18"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</row>
    <row r="51" spans="1:18"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</row>
    <row r="52" spans="1:18"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</row>
    <row r="53" spans="1:18">
      <c r="B53" s="73"/>
      <c r="C53" s="73"/>
      <c r="E53" s="73"/>
      <c r="F53" s="73"/>
      <c r="G53" s="73"/>
      <c r="H53" s="73"/>
      <c r="I53" s="73"/>
      <c r="J53" s="73"/>
      <c r="L53" s="73"/>
      <c r="M53" s="73"/>
      <c r="N53" s="73"/>
    </row>
    <row r="54" spans="1:18">
      <c r="B54" s="73"/>
      <c r="D54" s="1"/>
    </row>
    <row r="55" spans="1:18" hidden="1">
      <c r="A55" s="1"/>
      <c r="D55" s="69">
        <v>1</v>
      </c>
      <c r="E55" s="70" t="s">
        <v>2</v>
      </c>
      <c r="F55" s="69">
        <v>2</v>
      </c>
      <c r="G55" s="70"/>
      <c r="H55" s="70"/>
      <c r="I55" s="71"/>
      <c r="J55" s="70"/>
      <c r="K55" s="71" t="s">
        <v>3</v>
      </c>
      <c r="L55" s="70">
        <f>D55*F55</f>
        <v>2</v>
      </c>
      <c r="M55" s="1" t="s">
        <v>4</v>
      </c>
    </row>
    <row r="56" spans="1:18" hidden="1">
      <c r="A56" s="1"/>
      <c r="D56" s="69"/>
      <c r="E56" s="70"/>
      <c r="F56" s="69"/>
      <c r="G56" s="70"/>
      <c r="H56" s="70"/>
      <c r="I56" s="71"/>
      <c r="J56" s="70"/>
      <c r="K56" s="71"/>
      <c r="L56" s="7"/>
      <c r="M56" s="8"/>
    </row>
    <row r="57" spans="1:18" hidden="1">
      <c r="A57" s="1"/>
      <c r="D57" s="69"/>
      <c r="E57" s="70"/>
      <c r="F57" s="69"/>
      <c r="G57" s="70"/>
      <c r="H57" s="70"/>
      <c r="I57" s="71"/>
      <c r="J57" s="70"/>
      <c r="K57" s="71"/>
      <c r="L57" s="70">
        <f>SUM(L55:L56)</f>
        <v>2</v>
      </c>
      <c r="M57" s="1" t="s">
        <v>4</v>
      </c>
    </row>
    <row r="58" spans="1:18">
      <c r="B58" s="2" t="s">
        <v>5</v>
      </c>
      <c r="C58" s="95">
        <f>L57</f>
        <v>2</v>
      </c>
      <c r="D58" s="96"/>
      <c r="E58" s="96"/>
      <c r="F58" s="1" t="s">
        <v>53</v>
      </c>
      <c r="H58" s="3" t="s">
        <v>6</v>
      </c>
      <c r="I58" s="95">
        <v>32000</v>
      </c>
      <c r="J58" s="95"/>
      <c r="K58" s="95"/>
      <c r="M58" s="1" t="s">
        <v>24</v>
      </c>
      <c r="P58" s="1" t="s">
        <v>0</v>
      </c>
      <c r="Q58" s="4">
        <f>C58*I58</f>
        <v>64000</v>
      </c>
      <c r="R58" s="1" t="s">
        <v>1</v>
      </c>
    </row>
    <row r="59" spans="1:18">
      <c r="B59" s="2"/>
      <c r="C59" s="70"/>
      <c r="D59" s="70"/>
      <c r="E59" s="70"/>
      <c r="H59" s="3"/>
      <c r="I59" s="5"/>
      <c r="J59" s="5"/>
      <c r="K59" s="5"/>
      <c r="Q59" s="4"/>
    </row>
    <row r="60" spans="1:18" ht="15.75" customHeight="1">
      <c r="A60" s="31">
        <v>2</v>
      </c>
      <c r="B60" s="106" t="s">
        <v>25</v>
      </c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</row>
    <row r="61" spans="1:18">
      <c r="A61" s="1"/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</row>
    <row r="62" spans="1:18" ht="15.75" hidden="1" customHeight="1">
      <c r="A62" s="1"/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</row>
    <row r="63" spans="1:18" ht="15.75" hidden="1" customHeight="1"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</row>
    <row r="64" spans="1:18"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</row>
    <row r="65" spans="1:18"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</row>
    <row r="66" spans="1:18"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</row>
    <row r="67" spans="1:18">
      <c r="B67" s="2" t="s">
        <v>5</v>
      </c>
      <c r="C67" s="95">
        <v>1</v>
      </c>
      <c r="D67" s="96"/>
      <c r="E67" s="96"/>
      <c r="F67" s="1" t="s">
        <v>53</v>
      </c>
      <c r="H67" s="3" t="s">
        <v>6</v>
      </c>
      <c r="I67" s="95">
        <v>10599</v>
      </c>
      <c r="J67" s="95"/>
      <c r="K67" s="95"/>
      <c r="M67" s="1" t="s">
        <v>54</v>
      </c>
      <c r="P67" s="1" t="s">
        <v>0</v>
      </c>
      <c r="Q67" s="4">
        <f>C67*I67</f>
        <v>10599</v>
      </c>
      <c r="R67" s="1" t="s">
        <v>1</v>
      </c>
    </row>
    <row r="68" spans="1:18" hidden="1">
      <c r="B68" s="2"/>
      <c r="C68" s="70"/>
      <c r="D68" s="71"/>
      <c r="E68" s="71"/>
      <c r="H68" s="3"/>
      <c r="I68" s="70"/>
      <c r="J68" s="70"/>
      <c r="K68" s="70"/>
      <c r="Q68" s="4"/>
    </row>
    <row r="69" spans="1:18">
      <c r="B69" s="2"/>
      <c r="C69" s="70"/>
      <c r="D69" s="71"/>
      <c r="E69" s="71"/>
      <c r="H69" s="3"/>
      <c r="I69" s="70"/>
      <c r="J69" s="70"/>
      <c r="K69" s="70"/>
      <c r="Q69" s="4"/>
    </row>
    <row r="70" spans="1:18">
      <c r="A70" s="80">
        <v>3</v>
      </c>
      <c r="B70" s="106" t="s">
        <v>63</v>
      </c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Q70" s="4"/>
    </row>
    <row r="71" spans="1:18">
      <c r="A71" s="80"/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Q71" s="4"/>
    </row>
    <row r="72" spans="1:18">
      <c r="A72" s="80"/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Q72" s="4"/>
    </row>
    <row r="73" spans="1:18">
      <c r="A73" s="80"/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Q73" s="4"/>
    </row>
    <row r="74" spans="1:18">
      <c r="A74" s="80"/>
      <c r="B74" s="14" t="s">
        <v>5</v>
      </c>
      <c r="C74" s="103">
        <v>1</v>
      </c>
      <c r="D74" s="105"/>
      <c r="E74" s="105"/>
      <c r="F74" s="9" t="s">
        <v>53</v>
      </c>
      <c r="G74" s="9"/>
      <c r="H74" s="52" t="s">
        <v>6</v>
      </c>
      <c r="I74" s="103">
        <v>73400</v>
      </c>
      <c r="J74" s="103"/>
      <c r="K74" s="103"/>
      <c r="L74" s="9"/>
      <c r="M74" s="9" t="s">
        <v>54</v>
      </c>
      <c r="N74" s="9"/>
      <c r="O74" s="9"/>
      <c r="P74" s="9" t="s">
        <v>0</v>
      </c>
      <c r="Q74" s="12">
        <f>C74*I74</f>
        <v>73400</v>
      </c>
      <c r="R74" s="9" t="s">
        <v>1</v>
      </c>
    </row>
    <row r="75" spans="1:18">
      <c r="A75" s="80"/>
      <c r="B75" s="2"/>
      <c r="C75" s="77"/>
      <c r="D75" s="78"/>
      <c r="E75" s="78"/>
      <c r="H75" s="3"/>
      <c r="I75" s="77"/>
      <c r="J75" s="77"/>
      <c r="K75" s="77"/>
      <c r="Q75" s="4"/>
    </row>
    <row r="76" spans="1:18">
      <c r="A76" s="31">
        <v>4</v>
      </c>
      <c r="B76" s="106" t="s">
        <v>61</v>
      </c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</row>
    <row r="77" spans="1:18">
      <c r="A77" s="1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</row>
    <row r="78" spans="1:18" hidden="1">
      <c r="A78" s="1"/>
      <c r="D78" s="69">
        <v>1</v>
      </c>
      <c r="E78" s="70" t="s">
        <v>2</v>
      </c>
      <c r="F78" s="69">
        <v>1</v>
      </c>
      <c r="G78" s="70"/>
      <c r="H78" s="70"/>
      <c r="I78" s="71"/>
      <c r="J78" s="70"/>
      <c r="K78" s="71" t="s">
        <v>3</v>
      </c>
      <c r="L78" s="70">
        <f>D78*F78</f>
        <v>1</v>
      </c>
      <c r="M78" s="1" t="s">
        <v>4</v>
      </c>
    </row>
    <row r="79" spans="1:18" hidden="1">
      <c r="D79" s="69"/>
      <c r="E79" s="70"/>
      <c r="F79" s="69"/>
      <c r="G79" s="70"/>
      <c r="H79" s="70"/>
      <c r="I79" s="71"/>
      <c r="J79" s="70"/>
      <c r="K79" s="71"/>
      <c r="L79" s="70">
        <f>SUM(L77:L78)</f>
        <v>1</v>
      </c>
      <c r="M79" s="1" t="s">
        <v>4</v>
      </c>
    </row>
    <row r="80" spans="1:18">
      <c r="D80" s="69"/>
      <c r="E80" s="70"/>
      <c r="F80" s="69"/>
      <c r="G80" s="70"/>
      <c r="H80" s="70"/>
      <c r="I80" s="71"/>
      <c r="J80" s="70"/>
      <c r="K80" s="71"/>
      <c r="L80" s="70"/>
    </row>
    <row r="81" spans="1:19">
      <c r="B81" s="14" t="s">
        <v>5</v>
      </c>
      <c r="C81" s="103">
        <v>1</v>
      </c>
      <c r="D81" s="105"/>
      <c r="E81" s="105"/>
      <c r="F81" s="9" t="s">
        <v>53</v>
      </c>
      <c r="G81" s="9"/>
      <c r="H81" s="52" t="s">
        <v>6</v>
      </c>
      <c r="I81" s="103">
        <v>10000</v>
      </c>
      <c r="J81" s="103"/>
      <c r="K81" s="103"/>
      <c r="L81" s="9"/>
      <c r="M81" s="9" t="s">
        <v>54</v>
      </c>
      <c r="N81" s="9"/>
      <c r="O81" s="9"/>
      <c r="P81" s="9" t="s">
        <v>0</v>
      </c>
      <c r="Q81" s="12">
        <f>C81*I81</f>
        <v>10000</v>
      </c>
      <c r="R81" s="9" t="s">
        <v>1</v>
      </c>
    </row>
    <row r="82" spans="1:19">
      <c r="B82" s="2"/>
      <c r="C82" s="70"/>
      <c r="D82" s="71"/>
      <c r="E82" s="71"/>
      <c r="H82" s="3"/>
      <c r="I82" s="70"/>
      <c r="J82" s="70"/>
      <c r="K82" s="70"/>
      <c r="P82" s="9"/>
      <c r="Q82" s="12"/>
      <c r="R82" s="9"/>
    </row>
    <row r="83" spans="1:19">
      <c r="A83" s="80"/>
      <c r="B83" s="2"/>
      <c r="C83" s="77"/>
      <c r="D83" s="78"/>
      <c r="E83" s="78"/>
      <c r="H83" s="3"/>
      <c r="I83" s="77"/>
      <c r="J83" s="77"/>
      <c r="K83" s="77"/>
      <c r="P83" s="9"/>
      <c r="Q83" s="12"/>
      <c r="R83" s="9"/>
    </row>
    <row r="84" spans="1:19">
      <c r="A84" s="80"/>
      <c r="B84" s="2"/>
      <c r="C84" s="77"/>
      <c r="D84" s="78"/>
      <c r="E84" s="78"/>
      <c r="H84" s="3"/>
      <c r="I84" s="77"/>
      <c r="J84" s="77"/>
      <c r="K84" s="77"/>
      <c r="P84" s="9"/>
      <c r="Q84" s="12"/>
      <c r="R84" s="9"/>
    </row>
    <row r="85" spans="1:19">
      <c r="A85" s="80"/>
      <c r="B85" s="2"/>
      <c r="C85" s="77"/>
      <c r="D85" s="78"/>
      <c r="E85" s="78"/>
      <c r="H85" s="3"/>
      <c r="I85" s="77"/>
      <c r="J85" s="77"/>
      <c r="K85" s="77"/>
      <c r="P85" s="9"/>
      <c r="Q85" s="12"/>
      <c r="R85" s="9"/>
    </row>
    <row r="86" spans="1:19">
      <c r="A86" s="73">
        <v>5</v>
      </c>
      <c r="B86" s="106" t="s">
        <v>62</v>
      </c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P86" s="9"/>
      <c r="Q86" s="12"/>
      <c r="R86" s="9"/>
    </row>
    <row r="87" spans="1:19"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P87" s="9"/>
      <c r="Q87" s="12"/>
      <c r="R87" s="9"/>
    </row>
    <row r="88" spans="1:19"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P88" s="9"/>
      <c r="Q88" s="12"/>
      <c r="R88" s="9"/>
    </row>
    <row r="89" spans="1:19">
      <c r="B89" s="14" t="s">
        <v>5</v>
      </c>
      <c r="C89" s="103">
        <v>91.46</v>
      </c>
      <c r="D89" s="105"/>
      <c r="E89" s="105"/>
      <c r="F89" s="9" t="s">
        <v>55</v>
      </c>
      <c r="G89" s="9"/>
      <c r="H89" s="52" t="s">
        <v>6</v>
      </c>
      <c r="I89" s="103">
        <v>422</v>
      </c>
      <c r="J89" s="103"/>
      <c r="K89" s="103"/>
      <c r="L89" s="9"/>
      <c r="M89" s="9" t="s">
        <v>56</v>
      </c>
      <c r="N89" s="9"/>
      <c r="O89" s="9"/>
      <c r="P89" s="8" t="s">
        <v>0</v>
      </c>
      <c r="Q89" s="92">
        <v>38598</v>
      </c>
      <c r="R89" s="8" t="s">
        <v>1</v>
      </c>
    </row>
    <row r="90" spans="1:19">
      <c r="B90" s="2"/>
      <c r="C90" s="70"/>
      <c r="D90" s="71"/>
      <c r="E90" s="71"/>
      <c r="H90" s="3"/>
      <c r="I90" s="70"/>
      <c r="J90" s="70"/>
      <c r="K90" s="70"/>
      <c r="P90" s="9"/>
      <c r="Q90" s="12"/>
      <c r="R90" s="9"/>
    </row>
    <row r="91" spans="1:19">
      <c r="B91" s="2"/>
      <c r="C91" s="70"/>
      <c r="D91" s="71"/>
      <c r="E91" s="71"/>
      <c r="H91" s="3"/>
      <c r="I91" s="70"/>
      <c r="J91" s="70"/>
      <c r="K91" s="70"/>
      <c r="N91" s="16" t="s">
        <v>52</v>
      </c>
      <c r="O91" s="16"/>
      <c r="P91" s="53" t="s">
        <v>0</v>
      </c>
      <c r="Q91" s="54">
        <f>SUM(Q58:Q89)</f>
        <v>196597</v>
      </c>
      <c r="R91" s="53" t="s">
        <v>1</v>
      </c>
    </row>
    <row r="92" spans="1:19">
      <c r="B92" s="2"/>
      <c r="C92" s="70"/>
      <c r="D92" s="71"/>
      <c r="E92" s="71"/>
      <c r="H92" s="3"/>
      <c r="I92" s="70"/>
      <c r="J92" s="70"/>
      <c r="K92" s="70"/>
      <c r="P92" s="9"/>
      <c r="Q92" s="12"/>
      <c r="R92" s="9"/>
    </row>
    <row r="93" spans="1:19">
      <c r="A93" s="2"/>
      <c r="B93" s="71"/>
      <c r="C93" s="71"/>
      <c r="D93" s="1"/>
      <c r="G93" s="13"/>
      <c r="H93" s="71"/>
      <c r="I93" s="71"/>
      <c r="K93" s="1"/>
    </row>
    <row r="94" spans="1:19" hidden="1"/>
    <row r="95" spans="1:19">
      <c r="A95" s="80"/>
      <c r="D95" s="80"/>
      <c r="K95" s="80"/>
    </row>
    <row r="96" spans="1:19" ht="16.5">
      <c r="A96" s="80"/>
      <c r="B96" s="23"/>
      <c r="C96" s="25" t="s">
        <v>35</v>
      </c>
      <c r="D96" s="23"/>
      <c r="E96" s="76"/>
      <c r="F96" s="23"/>
      <c r="G96" s="23"/>
      <c r="H96" s="23"/>
      <c r="I96" s="23"/>
      <c r="J96" s="23"/>
      <c r="K96" s="23"/>
      <c r="L96" s="23"/>
      <c r="M96" s="76"/>
      <c r="N96" s="23"/>
      <c r="O96" s="76"/>
      <c r="P96" s="23"/>
      <c r="Q96" s="23"/>
      <c r="R96" s="23"/>
      <c r="S96" s="23"/>
    </row>
    <row r="97" spans="1:18" ht="66.75" customHeight="1">
      <c r="A97" s="31">
        <v>1</v>
      </c>
      <c r="B97" s="101" t="s">
        <v>31</v>
      </c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</row>
    <row r="98" spans="1:18">
      <c r="A98" s="80"/>
      <c r="B98" s="2" t="s">
        <v>5</v>
      </c>
      <c r="C98" s="114">
        <v>24</v>
      </c>
      <c r="D98" s="114"/>
      <c r="E98" s="78"/>
      <c r="H98" s="3" t="s">
        <v>6</v>
      </c>
      <c r="I98" s="77">
        <v>268</v>
      </c>
      <c r="J98" s="77"/>
      <c r="K98" s="77"/>
      <c r="M98" s="1" t="s">
        <v>32</v>
      </c>
      <c r="P98" s="1" t="s">
        <v>0</v>
      </c>
      <c r="Q98" s="4">
        <f>C98*I98</f>
        <v>6432</v>
      </c>
      <c r="R98" s="1" t="s">
        <v>1</v>
      </c>
    </row>
    <row r="99" spans="1:18" ht="16.5">
      <c r="A99" s="80"/>
      <c r="B99" s="25"/>
      <c r="C99" s="23"/>
      <c r="D99" s="76"/>
      <c r="E99" s="23"/>
      <c r="F99" s="23"/>
      <c r="G99" s="23"/>
      <c r="H99" s="23"/>
      <c r="I99" s="23"/>
      <c r="J99" s="23"/>
      <c r="K99" s="23"/>
      <c r="L99" s="76"/>
      <c r="M99" s="23"/>
      <c r="N99" s="76"/>
      <c r="O99" s="23"/>
      <c r="P99" s="23"/>
      <c r="Q99" s="23"/>
      <c r="R99" s="23"/>
    </row>
    <row r="100" spans="1:18" ht="15.75" customHeight="1">
      <c r="A100" s="31">
        <v>2</v>
      </c>
      <c r="B100" s="1" t="s">
        <v>64</v>
      </c>
      <c r="C100" s="80"/>
      <c r="D100" s="1"/>
      <c r="J100" s="80"/>
      <c r="K100" s="1"/>
    </row>
    <row r="101" spans="1:18">
      <c r="A101" s="80"/>
    </row>
    <row r="102" spans="1:18">
      <c r="A102" s="80"/>
      <c r="B102" s="2" t="s">
        <v>5</v>
      </c>
      <c r="C102" s="114">
        <v>44</v>
      </c>
      <c r="D102" s="114"/>
      <c r="E102" s="78"/>
      <c r="H102" s="3" t="s">
        <v>6</v>
      </c>
      <c r="I102" s="77">
        <v>506</v>
      </c>
      <c r="J102" s="77"/>
      <c r="K102" s="77"/>
      <c r="M102" s="1" t="s">
        <v>27</v>
      </c>
      <c r="P102" s="1" t="s">
        <v>0</v>
      </c>
      <c r="Q102" s="4">
        <f>C102*I102</f>
        <v>22264</v>
      </c>
      <c r="R102" s="1" t="s">
        <v>1</v>
      </c>
    </row>
    <row r="103" spans="1:18">
      <c r="A103" s="80"/>
      <c r="B103" s="2"/>
      <c r="C103" s="77"/>
      <c r="D103" s="77"/>
      <c r="E103" s="77"/>
      <c r="H103" s="3"/>
      <c r="I103" s="5"/>
      <c r="J103" s="5"/>
      <c r="K103" s="5"/>
      <c r="Q103" s="4"/>
    </row>
    <row r="104" spans="1:18" ht="39" customHeight="1">
      <c r="A104" s="31">
        <v>3</v>
      </c>
      <c r="B104" s="118" t="s">
        <v>75</v>
      </c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32"/>
    </row>
    <row r="105" spans="1:18">
      <c r="A105" s="80"/>
      <c r="B105" s="2" t="s">
        <v>5</v>
      </c>
      <c r="C105" s="114">
        <v>8</v>
      </c>
      <c r="D105" s="114"/>
      <c r="E105" s="79"/>
      <c r="H105" s="3" t="s">
        <v>6</v>
      </c>
      <c r="I105" s="77">
        <v>596.75</v>
      </c>
      <c r="J105" s="77"/>
      <c r="K105" s="77"/>
      <c r="M105" s="1" t="s">
        <v>30</v>
      </c>
      <c r="P105" s="1" t="s">
        <v>0</v>
      </c>
      <c r="Q105" s="88">
        <v>2387</v>
      </c>
      <c r="R105" s="1" t="s">
        <v>1</v>
      </c>
    </row>
    <row r="106" spans="1:18">
      <c r="A106" s="80"/>
      <c r="B106" s="78"/>
      <c r="C106" s="78"/>
      <c r="D106" s="1"/>
      <c r="G106" s="13"/>
      <c r="H106" s="78"/>
      <c r="I106" s="78"/>
      <c r="K106" s="1"/>
      <c r="P106" s="9"/>
      <c r="Q106" s="24"/>
      <c r="R106" s="9"/>
    </row>
    <row r="107" spans="1:18" ht="15.75" customHeight="1">
      <c r="A107" s="31">
        <v>4</v>
      </c>
      <c r="B107" s="101" t="s">
        <v>29</v>
      </c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32"/>
      <c r="P107" s="32"/>
      <c r="Q107" s="32"/>
      <c r="R107" s="32"/>
    </row>
    <row r="108" spans="1:18">
      <c r="A108" s="80"/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</row>
    <row r="109" spans="1:18">
      <c r="A109" s="80"/>
      <c r="B109" s="2" t="s">
        <v>5</v>
      </c>
      <c r="C109" s="113">
        <v>0.629</v>
      </c>
      <c r="D109" s="113"/>
      <c r="E109" s="79"/>
      <c r="H109" s="3" t="s">
        <v>6</v>
      </c>
      <c r="I109" s="77">
        <v>6096</v>
      </c>
      <c r="J109" s="77"/>
      <c r="K109" s="77"/>
      <c r="M109" s="1" t="s">
        <v>27</v>
      </c>
      <c r="P109" s="1" t="s">
        <v>0</v>
      </c>
      <c r="Q109" s="4">
        <v>3837</v>
      </c>
      <c r="R109" s="1" t="s">
        <v>1</v>
      </c>
    </row>
    <row r="110" spans="1:18">
      <c r="A110" s="80"/>
      <c r="D110" s="1"/>
      <c r="K110" s="1"/>
    </row>
    <row r="111" spans="1:18" ht="15.75" customHeight="1">
      <c r="A111" s="31">
        <v>5</v>
      </c>
      <c r="B111" s="101" t="s">
        <v>28</v>
      </c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32"/>
      <c r="P111" s="32"/>
      <c r="Q111" s="32"/>
      <c r="R111" s="32"/>
    </row>
    <row r="112" spans="1:18">
      <c r="A112" s="80"/>
      <c r="B112" s="101"/>
      <c r="C112" s="101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</row>
    <row r="113" spans="1:18">
      <c r="A113" s="80"/>
      <c r="B113" s="2" t="s">
        <v>5</v>
      </c>
      <c r="C113" s="114">
        <v>1</v>
      </c>
      <c r="D113" s="114"/>
      <c r="E113" s="79"/>
      <c r="H113" s="3" t="s">
        <v>6</v>
      </c>
      <c r="I113" s="77">
        <v>1706.25</v>
      </c>
      <c r="J113" s="77"/>
      <c r="K113" s="77"/>
      <c r="M113" s="1" t="s">
        <v>27</v>
      </c>
      <c r="P113" s="9" t="s">
        <v>0</v>
      </c>
      <c r="Q113" s="12">
        <f>C113*I113</f>
        <v>1706.25</v>
      </c>
      <c r="R113" s="9" t="s">
        <v>1</v>
      </c>
    </row>
    <row r="114" spans="1:18">
      <c r="A114" s="80"/>
      <c r="D114" s="1"/>
      <c r="K114" s="1"/>
      <c r="Q114" s="26"/>
    </row>
    <row r="115" spans="1:18">
      <c r="A115" s="80"/>
      <c r="C115" s="80"/>
      <c r="D115" s="1"/>
      <c r="J115" s="80"/>
      <c r="K115" s="1"/>
    </row>
    <row r="116" spans="1:18">
      <c r="A116" s="80">
        <v>6</v>
      </c>
      <c r="B116" s="102" t="s">
        <v>33</v>
      </c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</row>
    <row r="117" spans="1:18">
      <c r="A117" s="80"/>
      <c r="C117" s="80"/>
      <c r="D117" s="1"/>
      <c r="J117" s="80"/>
      <c r="K117" s="1"/>
    </row>
    <row r="118" spans="1:18">
      <c r="A118" s="80"/>
      <c r="B118" s="2" t="s">
        <v>5</v>
      </c>
      <c r="C118" s="114">
        <v>2</v>
      </c>
      <c r="D118" s="114"/>
      <c r="E118" s="79"/>
      <c r="H118" s="3" t="s">
        <v>6</v>
      </c>
      <c r="I118" s="77">
        <v>1215</v>
      </c>
      <c r="J118" s="77"/>
      <c r="K118" s="77"/>
      <c r="M118" s="1" t="s">
        <v>65</v>
      </c>
      <c r="P118" s="9" t="s">
        <v>0</v>
      </c>
      <c r="Q118" s="12">
        <f>C118*I118</f>
        <v>2430</v>
      </c>
      <c r="R118" s="9" t="s">
        <v>1</v>
      </c>
    </row>
    <row r="119" spans="1:18">
      <c r="A119" s="80"/>
      <c r="D119" s="80"/>
      <c r="K119" s="80"/>
    </row>
    <row r="120" spans="1:18">
      <c r="A120" s="80">
        <v>7</v>
      </c>
      <c r="B120" s="1" t="s">
        <v>66</v>
      </c>
    </row>
    <row r="121" spans="1:18">
      <c r="A121" s="80"/>
      <c r="D121" s="80"/>
      <c r="K121" s="80"/>
    </row>
    <row r="122" spans="1:18">
      <c r="A122" s="80"/>
      <c r="B122" s="2" t="s">
        <v>5</v>
      </c>
      <c r="C122" s="114">
        <v>1</v>
      </c>
      <c r="D122" s="114"/>
      <c r="E122" s="79"/>
      <c r="H122" s="3" t="s">
        <v>6</v>
      </c>
      <c r="I122" s="77">
        <v>731.25</v>
      </c>
      <c r="J122" s="77"/>
      <c r="K122" s="77"/>
      <c r="M122" s="1" t="s">
        <v>27</v>
      </c>
      <c r="P122" s="9" t="s">
        <v>0</v>
      </c>
      <c r="Q122" s="12">
        <f>C122*I122</f>
        <v>731.25</v>
      </c>
      <c r="R122" s="9" t="s">
        <v>1</v>
      </c>
    </row>
    <row r="123" spans="1:18">
      <c r="A123" s="80"/>
      <c r="D123" s="80"/>
      <c r="K123" s="80"/>
    </row>
    <row r="124" spans="1:18">
      <c r="A124" s="80">
        <v>8</v>
      </c>
      <c r="B124" s="102" t="s">
        <v>34</v>
      </c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</row>
    <row r="125" spans="1:18">
      <c r="A125" s="80"/>
      <c r="D125" s="80"/>
      <c r="K125" s="80"/>
    </row>
    <row r="126" spans="1:18">
      <c r="A126" s="80"/>
      <c r="B126" s="2" t="s">
        <v>5</v>
      </c>
      <c r="C126" s="114">
        <v>2</v>
      </c>
      <c r="D126" s="114"/>
      <c r="E126" s="79"/>
      <c r="H126" s="3" t="s">
        <v>6</v>
      </c>
      <c r="I126" s="77">
        <v>1000</v>
      </c>
      <c r="J126" s="77"/>
      <c r="K126" s="77"/>
      <c r="M126" s="1" t="s">
        <v>27</v>
      </c>
      <c r="P126" s="9" t="s">
        <v>0</v>
      </c>
      <c r="Q126" s="12">
        <f>C126*I126</f>
        <v>2000</v>
      </c>
      <c r="R126" s="9" t="s">
        <v>1</v>
      </c>
    </row>
    <row r="127" spans="1:18">
      <c r="A127" s="80"/>
      <c r="D127" s="80"/>
      <c r="K127" s="80"/>
    </row>
    <row r="128" spans="1:18">
      <c r="A128" s="80">
        <v>9</v>
      </c>
      <c r="B128" s="106" t="s">
        <v>67</v>
      </c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</row>
    <row r="129" spans="1:18">
      <c r="A129" s="80"/>
      <c r="B129" s="106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</row>
    <row r="130" spans="1:18">
      <c r="A130" s="80"/>
      <c r="B130" s="106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</row>
    <row r="131" spans="1:18">
      <c r="A131" s="80"/>
      <c r="B131" s="106"/>
      <c r="C131" s="106"/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</row>
    <row r="132" spans="1:18">
      <c r="A132" s="80"/>
      <c r="B132" s="2" t="s">
        <v>5</v>
      </c>
      <c r="C132" s="114">
        <v>6</v>
      </c>
      <c r="D132" s="114"/>
      <c r="E132" s="79"/>
      <c r="H132" s="3" t="s">
        <v>6</v>
      </c>
      <c r="I132" s="77">
        <v>513</v>
      </c>
      <c r="J132" s="77"/>
      <c r="K132" s="77"/>
      <c r="M132" s="1" t="s">
        <v>27</v>
      </c>
      <c r="P132" s="9" t="s">
        <v>0</v>
      </c>
      <c r="Q132" s="12">
        <f>C132*I132</f>
        <v>3078</v>
      </c>
      <c r="R132" s="9" t="s">
        <v>1</v>
      </c>
    </row>
    <row r="133" spans="1:18">
      <c r="D133" s="80"/>
      <c r="K133" s="80"/>
    </row>
    <row r="134" spans="1:18">
      <c r="A134" s="80">
        <v>10</v>
      </c>
      <c r="B134" s="106" t="s">
        <v>68</v>
      </c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</row>
    <row r="135" spans="1:18">
      <c r="A135" s="80"/>
      <c r="B135" s="106"/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</row>
    <row r="136" spans="1:18">
      <c r="A136" s="80"/>
      <c r="B136" s="106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</row>
    <row r="137" spans="1:18">
      <c r="A137" s="80"/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</row>
    <row r="138" spans="1:18">
      <c r="A138" s="80"/>
      <c r="B138" s="2" t="s">
        <v>5</v>
      </c>
      <c r="C138" s="113">
        <v>1.1870000000000001</v>
      </c>
      <c r="D138" s="113"/>
      <c r="E138" s="79"/>
      <c r="H138" s="3" t="s">
        <v>6</v>
      </c>
      <c r="I138" s="77">
        <v>4928.49</v>
      </c>
      <c r="J138" s="77"/>
      <c r="K138" s="77"/>
      <c r="M138" s="1" t="s">
        <v>69</v>
      </c>
      <c r="P138" s="9" t="s">
        <v>0</v>
      </c>
      <c r="Q138" s="87">
        <v>5853</v>
      </c>
      <c r="R138" s="9" t="s">
        <v>1</v>
      </c>
    </row>
    <row r="139" spans="1:18">
      <c r="A139" s="80"/>
      <c r="D139" s="80"/>
      <c r="K139" s="80"/>
    </row>
    <row r="140" spans="1:18">
      <c r="A140" s="80"/>
      <c r="D140" s="80"/>
      <c r="K140" s="80"/>
    </row>
    <row r="141" spans="1:18">
      <c r="A141" s="80">
        <v>11</v>
      </c>
      <c r="B141" s="1" t="s">
        <v>70</v>
      </c>
      <c r="D141" s="80"/>
    </row>
    <row r="142" spans="1:18">
      <c r="A142" s="80"/>
      <c r="D142" s="80"/>
      <c r="K142" s="80"/>
    </row>
    <row r="143" spans="1:18">
      <c r="A143" s="80"/>
      <c r="B143" s="2" t="s">
        <v>5</v>
      </c>
      <c r="C143" s="113">
        <v>1.1870000000000001</v>
      </c>
      <c r="D143" s="113"/>
      <c r="E143" s="79"/>
      <c r="H143" s="3" t="s">
        <v>6</v>
      </c>
      <c r="I143" s="77">
        <v>271.04000000000002</v>
      </c>
      <c r="J143" s="77"/>
      <c r="K143" s="77"/>
      <c r="M143" s="1" t="s">
        <v>69</v>
      </c>
      <c r="P143" s="9" t="s">
        <v>0</v>
      </c>
      <c r="Q143" s="12">
        <f>C143*I143</f>
        <v>321.72448000000003</v>
      </c>
      <c r="R143" s="9" t="s">
        <v>1</v>
      </c>
    </row>
    <row r="144" spans="1:18">
      <c r="A144" s="80"/>
      <c r="D144" s="80"/>
      <c r="K144" s="80"/>
    </row>
    <row r="145" spans="1:18">
      <c r="A145" s="80"/>
      <c r="D145" s="80"/>
      <c r="K145" s="80"/>
      <c r="M145" s="16" t="s">
        <v>52</v>
      </c>
      <c r="P145" s="53" t="s">
        <v>0</v>
      </c>
      <c r="Q145" s="55">
        <f>SUM(Q98:Q143)</f>
        <v>51040.224479999997</v>
      </c>
    </row>
    <row r="146" spans="1:18">
      <c r="A146" s="80"/>
      <c r="D146" s="80"/>
      <c r="K146" s="80"/>
    </row>
    <row r="147" spans="1:18">
      <c r="A147" s="80"/>
      <c r="D147" s="80"/>
      <c r="K147" s="80"/>
    </row>
    <row r="148" spans="1:18">
      <c r="A148" s="80"/>
      <c r="D148" s="80"/>
      <c r="K148" s="80"/>
    </row>
    <row r="149" spans="1:18">
      <c r="A149" s="80"/>
      <c r="D149" s="80"/>
      <c r="K149" s="80"/>
    </row>
    <row r="150" spans="1:18">
      <c r="A150" s="80"/>
      <c r="D150" s="80"/>
      <c r="K150" s="80"/>
    </row>
    <row r="151" spans="1:18">
      <c r="A151" s="80"/>
      <c r="D151" s="80"/>
      <c r="K151" s="80"/>
    </row>
    <row r="152" spans="1:18">
      <c r="B152" s="57"/>
      <c r="C152" s="74"/>
      <c r="D152" s="74"/>
      <c r="E152" s="74"/>
      <c r="F152" s="16"/>
      <c r="G152" s="16"/>
      <c r="H152" s="58"/>
      <c r="I152" s="74"/>
      <c r="J152" s="74"/>
      <c r="K152" s="74"/>
      <c r="L152" s="16"/>
      <c r="M152" s="16"/>
      <c r="N152" s="16"/>
      <c r="O152" s="16"/>
      <c r="P152" s="16"/>
      <c r="Q152" s="56"/>
      <c r="R152" s="16"/>
    </row>
    <row r="153" spans="1:18">
      <c r="B153" s="57"/>
      <c r="C153" s="74"/>
      <c r="D153" s="74"/>
      <c r="E153" s="74"/>
      <c r="F153" s="16"/>
      <c r="G153" s="16"/>
      <c r="H153" s="58"/>
      <c r="I153" s="74"/>
      <c r="J153" s="74"/>
      <c r="K153" s="74"/>
      <c r="L153" s="16"/>
      <c r="M153" s="16"/>
      <c r="N153" s="16"/>
      <c r="O153" s="16"/>
      <c r="P153" s="16"/>
      <c r="Q153" s="56"/>
      <c r="R153" s="16"/>
    </row>
    <row r="154" spans="1:18">
      <c r="B154" s="57"/>
      <c r="C154" s="74"/>
      <c r="D154" s="74"/>
      <c r="E154" s="74"/>
      <c r="F154" s="34" t="s">
        <v>11</v>
      </c>
      <c r="G154" s="34"/>
      <c r="H154" s="60"/>
      <c r="I154" s="61"/>
      <c r="J154" s="61"/>
      <c r="K154" s="61"/>
      <c r="L154" s="34"/>
      <c r="M154" s="16"/>
      <c r="N154" s="16"/>
      <c r="O154" s="16"/>
      <c r="P154" s="16"/>
      <c r="Q154" s="56"/>
      <c r="R154" s="16"/>
    </row>
    <row r="155" spans="1:18">
      <c r="B155" s="57"/>
      <c r="C155" s="74"/>
      <c r="D155" s="74"/>
      <c r="E155" s="74"/>
      <c r="F155" s="16"/>
      <c r="G155" s="16"/>
      <c r="H155" s="58"/>
      <c r="I155" s="74"/>
      <c r="J155" s="74"/>
      <c r="K155" s="74"/>
      <c r="L155" s="16"/>
      <c r="M155" s="16"/>
      <c r="N155" s="16"/>
      <c r="O155" s="16"/>
      <c r="P155" s="16"/>
      <c r="Q155" s="56"/>
      <c r="R155" s="16"/>
    </row>
    <row r="156" spans="1:18">
      <c r="B156" s="57"/>
      <c r="C156" s="74"/>
      <c r="D156" s="74"/>
      <c r="E156" s="74"/>
      <c r="F156" s="16"/>
      <c r="G156" s="16"/>
      <c r="H156" s="58"/>
      <c r="I156" s="74"/>
      <c r="J156" s="74"/>
      <c r="K156" s="74"/>
      <c r="L156" s="16"/>
      <c r="M156" s="16"/>
      <c r="N156" s="16"/>
      <c r="O156" s="16"/>
      <c r="P156" s="16"/>
      <c r="Q156" s="56"/>
      <c r="R156" s="16"/>
    </row>
    <row r="157" spans="1:18">
      <c r="B157" s="57"/>
      <c r="C157" s="74"/>
      <c r="D157" s="74"/>
      <c r="E157" s="74"/>
      <c r="H157" s="16" t="s">
        <v>57</v>
      </c>
      <c r="I157" s="16"/>
      <c r="J157" s="58"/>
      <c r="K157" s="74"/>
      <c r="L157" s="16" t="s">
        <v>58</v>
      </c>
      <c r="M157" s="16"/>
      <c r="P157" s="16"/>
      <c r="Q157" s="16" t="s">
        <v>52</v>
      </c>
      <c r="R157" s="16"/>
    </row>
    <row r="158" spans="1:18">
      <c r="B158" s="57"/>
      <c r="C158" s="74"/>
      <c r="D158" s="74"/>
      <c r="E158" s="74"/>
      <c r="F158" s="16"/>
      <c r="G158" s="16"/>
      <c r="H158" s="58"/>
      <c r="I158" s="74"/>
      <c r="J158" s="74"/>
      <c r="K158" s="74"/>
      <c r="L158" s="16"/>
      <c r="M158" s="16"/>
      <c r="N158" s="16"/>
      <c r="O158" s="16"/>
      <c r="P158" s="16"/>
      <c r="Q158" s="56"/>
      <c r="R158" s="16"/>
    </row>
    <row r="159" spans="1:18">
      <c r="A159" s="104" t="s">
        <v>72</v>
      </c>
      <c r="B159" s="104"/>
      <c r="C159" s="104"/>
      <c r="D159" s="104"/>
      <c r="E159" s="104"/>
      <c r="F159" s="104"/>
      <c r="G159" s="62"/>
      <c r="H159" s="74" t="s">
        <v>10</v>
      </c>
      <c r="I159" s="94">
        <f>Q46</f>
        <v>31797.593748399999</v>
      </c>
      <c r="J159" s="16"/>
      <c r="L159" s="16" t="s">
        <v>10</v>
      </c>
      <c r="M159" s="93" t="s">
        <v>77</v>
      </c>
      <c r="P159" s="74" t="s">
        <v>10</v>
      </c>
      <c r="Q159" s="86">
        <f>I159</f>
        <v>31797.593748399999</v>
      </c>
      <c r="R159" s="16"/>
    </row>
    <row r="160" spans="1:18">
      <c r="A160" s="63"/>
      <c r="B160" s="62"/>
      <c r="C160" s="65"/>
      <c r="D160" s="65"/>
      <c r="E160" s="65"/>
      <c r="F160" s="62"/>
      <c r="G160" s="62"/>
      <c r="H160" s="64"/>
      <c r="I160" s="74"/>
      <c r="J160" s="74"/>
      <c r="K160" s="74"/>
      <c r="L160" s="16"/>
      <c r="M160" s="16"/>
      <c r="P160" s="16"/>
      <c r="Q160" s="56"/>
      <c r="R160" s="16"/>
    </row>
    <row r="161" spans="1:18">
      <c r="A161" s="117" t="s">
        <v>73</v>
      </c>
      <c r="B161" s="117"/>
      <c r="C161" s="117"/>
      <c r="D161" s="117"/>
      <c r="E161" s="117"/>
      <c r="F161" s="117"/>
      <c r="G161" s="117"/>
      <c r="H161" s="74" t="s">
        <v>10</v>
      </c>
      <c r="I161" s="90">
        <v>49197</v>
      </c>
      <c r="J161" s="74"/>
      <c r="K161" s="74"/>
      <c r="L161" s="16" t="s">
        <v>10</v>
      </c>
      <c r="M161" s="116">
        <v>147400</v>
      </c>
      <c r="N161" s="116"/>
      <c r="P161" s="74" t="s">
        <v>10</v>
      </c>
      <c r="Q161" s="86">
        <v>196597</v>
      </c>
      <c r="R161" s="16"/>
    </row>
    <row r="162" spans="1:18">
      <c r="A162" s="63"/>
      <c r="B162" s="62"/>
      <c r="C162" s="65"/>
      <c r="D162" s="65"/>
      <c r="E162" s="65"/>
      <c r="F162" s="62"/>
      <c r="G162" s="62"/>
      <c r="H162" s="74"/>
      <c r="I162" s="74"/>
      <c r="J162" s="74"/>
      <c r="K162" s="74"/>
      <c r="M162" s="16"/>
      <c r="P162" s="16"/>
      <c r="Q162" s="56"/>
      <c r="R162" s="16"/>
    </row>
    <row r="163" spans="1:18" ht="16.5">
      <c r="A163" s="83" t="s">
        <v>74</v>
      </c>
      <c r="B163" s="84"/>
      <c r="C163" s="76"/>
      <c r="D163" s="84"/>
      <c r="E163" s="23"/>
      <c r="F163" s="63"/>
      <c r="G163" s="63"/>
      <c r="H163" s="66" t="s">
        <v>10</v>
      </c>
      <c r="I163" s="91">
        <v>48610</v>
      </c>
      <c r="J163" s="85"/>
      <c r="K163" s="20"/>
      <c r="L163" s="59" t="s">
        <v>10</v>
      </c>
      <c r="M163" s="115">
        <v>2430</v>
      </c>
      <c r="N163" s="115"/>
      <c r="O163" s="8"/>
      <c r="P163" s="66" t="s">
        <v>10</v>
      </c>
      <c r="Q163" s="89">
        <f>SUM(I163:N163)</f>
        <v>51040</v>
      </c>
      <c r="R163" s="59"/>
    </row>
    <row r="164" spans="1:18">
      <c r="A164" s="63"/>
      <c r="B164" s="62"/>
      <c r="C164" s="65"/>
      <c r="D164" s="65"/>
      <c r="E164" s="65"/>
      <c r="F164" s="62"/>
      <c r="G164" s="62"/>
      <c r="H164" s="81" t="s">
        <v>10</v>
      </c>
      <c r="I164" s="90">
        <f>SUM(I159:I163)</f>
        <v>129604.5937484</v>
      </c>
      <c r="J164" s="74"/>
      <c r="K164" s="74"/>
      <c r="L164" s="16" t="s">
        <v>10</v>
      </c>
      <c r="M164" s="116">
        <f>SUM(M161:N163)</f>
        <v>149830</v>
      </c>
      <c r="N164" s="116"/>
      <c r="P164" s="81" t="s">
        <v>10</v>
      </c>
      <c r="Q164" s="86">
        <f>SUM(Q159:Q163)</f>
        <v>279434.59374839999</v>
      </c>
      <c r="R164" s="16"/>
    </row>
    <row r="165" spans="1:18">
      <c r="B165" s="57"/>
      <c r="C165" s="74"/>
      <c r="D165" s="74"/>
      <c r="E165" s="74"/>
      <c r="F165" s="16"/>
      <c r="G165" s="16"/>
      <c r="H165" s="82"/>
      <c r="I165" s="33"/>
      <c r="J165" s="82"/>
      <c r="K165" s="82"/>
      <c r="L165" s="53"/>
      <c r="M165" s="53"/>
      <c r="N165" s="53"/>
      <c r="O165" s="53"/>
      <c r="P165" s="82"/>
      <c r="Q165" s="33"/>
      <c r="R165" s="53"/>
    </row>
    <row r="166" spans="1:18">
      <c r="B166" s="57"/>
      <c r="C166" s="74"/>
      <c r="D166" s="74"/>
      <c r="E166" s="74"/>
      <c r="F166" s="16"/>
      <c r="G166" s="16"/>
      <c r="H166" s="58"/>
      <c r="I166" s="74"/>
      <c r="J166" s="74"/>
      <c r="K166" s="74"/>
      <c r="L166" s="16"/>
      <c r="M166" s="16"/>
      <c r="N166" s="16"/>
      <c r="O166" s="16"/>
      <c r="P166" s="16"/>
      <c r="Q166" s="56"/>
      <c r="R166" s="16"/>
    </row>
    <row r="167" spans="1:18">
      <c r="B167" s="57"/>
      <c r="C167" s="74"/>
      <c r="D167" s="74"/>
      <c r="E167" s="74"/>
      <c r="F167" s="16"/>
      <c r="G167" s="16"/>
      <c r="H167" s="58"/>
      <c r="I167" s="74"/>
      <c r="J167" s="74"/>
      <c r="K167" s="74"/>
      <c r="L167" s="16"/>
      <c r="M167" s="16"/>
      <c r="N167" s="16"/>
      <c r="O167" s="16"/>
      <c r="P167" s="16"/>
      <c r="Q167" s="56"/>
      <c r="R167" s="16"/>
    </row>
    <row r="168" spans="1:18">
      <c r="B168" s="57"/>
      <c r="C168" s="74"/>
      <c r="D168" s="74"/>
      <c r="E168" s="74"/>
      <c r="F168" s="16"/>
      <c r="G168" s="16"/>
      <c r="H168" s="58"/>
      <c r="I168" s="74"/>
      <c r="J168" s="74"/>
      <c r="K168" s="74"/>
      <c r="L168" s="16"/>
      <c r="M168" s="16"/>
      <c r="N168" s="16"/>
      <c r="O168" s="16"/>
      <c r="P168" s="16"/>
      <c r="Q168" s="56"/>
      <c r="R168" s="16"/>
    </row>
    <row r="169" spans="1:18" ht="26.25">
      <c r="A169" s="35" t="s">
        <v>37</v>
      </c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16"/>
      <c r="O169" s="16"/>
      <c r="P169" s="16"/>
      <c r="Q169" s="56"/>
      <c r="R169" s="16"/>
    </row>
    <row r="170" spans="1:18">
      <c r="A170" s="35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16"/>
      <c r="O170" s="16"/>
      <c r="P170" s="16"/>
      <c r="Q170" s="56"/>
      <c r="R170" s="16"/>
    </row>
    <row r="171" spans="1:18">
      <c r="A171" s="35" t="s">
        <v>38</v>
      </c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16"/>
      <c r="O171" s="16"/>
      <c r="P171" s="16"/>
      <c r="Q171" s="56"/>
      <c r="R171" s="16"/>
    </row>
    <row r="172" spans="1:18">
      <c r="A172" s="35" t="s">
        <v>39</v>
      </c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16"/>
      <c r="O172" s="16"/>
      <c r="P172" s="16"/>
      <c r="Q172" s="56"/>
      <c r="R172" s="16"/>
    </row>
    <row r="173" spans="1:18">
      <c r="A173" s="35" t="s">
        <v>40</v>
      </c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/>
      <c r="M173"/>
      <c r="N173" s="16"/>
      <c r="O173" s="16"/>
      <c r="P173" s="16"/>
      <c r="Q173" s="56"/>
      <c r="R173" s="16"/>
    </row>
    <row r="174" spans="1:18">
      <c r="A174" s="35" t="s">
        <v>41</v>
      </c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/>
      <c r="M174"/>
      <c r="N174" s="16"/>
      <c r="O174" s="16"/>
      <c r="P174" s="16"/>
      <c r="Q174" s="56"/>
      <c r="R174" s="16"/>
    </row>
    <row r="175" spans="1:18">
      <c r="A175" s="35" t="s">
        <v>42</v>
      </c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/>
      <c r="M175"/>
      <c r="N175" s="16"/>
      <c r="O175" s="16"/>
      <c r="P175" s="16"/>
      <c r="Q175" s="56"/>
      <c r="R175" s="16"/>
    </row>
    <row r="176" spans="1:18">
      <c r="A176" s="35" t="s">
        <v>43</v>
      </c>
      <c r="B176" s="36"/>
      <c r="C176" s="36"/>
      <c r="D176" s="36"/>
      <c r="E176" s="36"/>
      <c r="F176"/>
      <c r="G176"/>
      <c r="H176"/>
      <c r="I176"/>
      <c r="J176"/>
      <c r="K176"/>
      <c r="L176"/>
      <c r="M176"/>
      <c r="N176" s="16"/>
      <c r="O176" s="16"/>
      <c r="P176" s="16"/>
      <c r="Q176" s="56"/>
      <c r="R176" s="16"/>
    </row>
    <row r="177" spans="1:18">
      <c r="B177" s="57"/>
      <c r="C177" s="74"/>
      <c r="D177" s="74"/>
      <c r="E177" s="74"/>
      <c r="F177" s="16"/>
      <c r="G177" s="16"/>
      <c r="H177" s="58"/>
      <c r="I177" s="74"/>
      <c r="J177" s="74"/>
      <c r="K177" s="74"/>
      <c r="L177" s="16"/>
      <c r="M177" s="16"/>
      <c r="N177" s="16"/>
      <c r="O177" s="16"/>
      <c r="P177" s="16"/>
      <c r="Q177" s="56"/>
      <c r="R177" s="16"/>
    </row>
    <row r="178" spans="1:18">
      <c r="B178" s="57"/>
      <c r="C178" s="74"/>
      <c r="D178" s="74"/>
      <c r="E178" s="74"/>
      <c r="F178" s="16"/>
      <c r="G178" s="16"/>
      <c r="H178" s="58"/>
      <c r="I178" s="74"/>
      <c r="J178" s="74"/>
      <c r="K178" s="74"/>
      <c r="L178" s="16"/>
      <c r="M178" s="16"/>
      <c r="N178" s="16"/>
      <c r="O178" s="16"/>
      <c r="P178" s="16"/>
      <c r="Q178" s="56"/>
      <c r="R178" s="16"/>
    </row>
    <row r="179" spans="1:18">
      <c r="B179" s="57"/>
      <c r="C179" s="74"/>
      <c r="D179" s="74"/>
      <c r="E179" s="74"/>
      <c r="F179" s="16"/>
      <c r="G179" s="16"/>
      <c r="H179" s="58"/>
      <c r="I179" s="74"/>
      <c r="J179" s="74"/>
      <c r="K179" s="74"/>
      <c r="L179" s="16"/>
      <c r="M179" s="16"/>
      <c r="N179" s="16"/>
      <c r="O179" s="16"/>
      <c r="P179" s="16"/>
      <c r="Q179" s="56"/>
      <c r="R179" s="16"/>
    </row>
    <row r="180" spans="1:18">
      <c r="B180" s="57"/>
      <c r="C180" s="74"/>
      <c r="D180" s="74"/>
      <c r="E180" s="74"/>
      <c r="F180" s="16"/>
      <c r="G180" s="16"/>
      <c r="H180" s="58"/>
      <c r="I180" s="74"/>
      <c r="J180" s="74"/>
      <c r="K180" s="74"/>
      <c r="L180" s="16"/>
      <c r="M180" s="16"/>
      <c r="N180" s="16"/>
      <c r="O180" s="16"/>
      <c r="P180" s="16"/>
      <c r="Q180" s="56"/>
      <c r="R180" s="16"/>
    </row>
    <row r="181" spans="1:18">
      <c r="B181" s="57"/>
      <c r="C181" s="74"/>
      <c r="D181" s="74"/>
      <c r="E181" s="74"/>
      <c r="F181" s="16"/>
      <c r="G181" s="16"/>
      <c r="H181" s="58"/>
      <c r="I181" s="74"/>
      <c r="J181" s="74"/>
      <c r="K181" s="74"/>
      <c r="L181" s="16"/>
      <c r="M181" s="16"/>
      <c r="N181" s="16"/>
      <c r="O181" s="16"/>
      <c r="P181" s="16"/>
      <c r="Q181" s="56"/>
      <c r="R181" s="16"/>
    </row>
    <row r="182" spans="1:18">
      <c r="B182" s="57"/>
      <c r="C182" s="74"/>
      <c r="D182" s="74"/>
      <c r="E182" s="74"/>
      <c r="F182" s="16"/>
      <c r="G182" s="16"/>
      <c r="H182" s="58"/>
      <c r="I182" s="74"/>
      <c r="J182" s="74"/>
      <c r="K182" s="74"/>
      <c r="L182" s="16"/>
      <c r="M182" s="16"/>
      <c r="N182" s="16"/>
      <c r="O182" s="16"/>
      <c r="P182" s="16"/>
      <c r="Q182" s="56"/>
      <c r="R182" s="16"/>
    </row>
    <row r="183" spans="1:18">
      <c r="B183" s="57"/>
      <c r="C183" s="74"/>
      <c r="D183" s="74"/>
      <c r="E183" s="74"/>
      <c r="F183" s="16"/>
      <c r="G183" s="16"/>
      <c r="H183" s="58"/>
      <c r="I183" s="74"/>
      <c r="J183" s="74"/>
      <c r="K183" s="74"/>
      <c r="L183" s="16"/>
      <c r="M183" s="16"/>
      <c r="N183" s="16"/>
      <c r="O183" s="16"/>
      <c r="P183" s="16"/>
      <c r="Q183" s="56"/>
      <c r="R183" s="16"/>
    </row>
    <row r="184" spans="1:18">
      <c r="B184" s="57"/>
      <c r="C184" s="74"/>
      <c r="D184" s="74"/>
      <c r="E184" s="74"/>
      <c r="F184" s="16"/>
      <c r="G184" s="16"/>
      <c r="H184" s="58"/>
      <c r="I184" s="74"/>
      <c r="J184" s="74"/>
      <c r="K184" s="74"/>
      <c r="L184" s="16"/>
      <c r="M184" s="16"/>
      <c r="N184" s="16"/>
      <c r="O184" s="16"/>
      <c r="P184" s="16"/>
      <c r="Q184" s="56"/>
      <c r="R184" s="16"/>
    </row>
    <row r="185" spans="1:18">
      <c r="B185" s="57"/>
      <c r="C185" s="74"/>
      <c r="D185" s="74"/>
      <c r="E185" s="74"/>
      <c r="F185" s="16"/>
      <c r="G185" s="16"/>
      <c r="H185" s="58"/>
      <c r="I185" s="74"/>
      <c r="J185" s="74"/>
      <c r="K185" s="74"/>
      <c r="L185" s="16"/>
      <c r="M185" s="16"/>
      <c r="N185" s="16"/>
      <c r="O185" s="16"/>
      <c r="P185" s="16"/>
      <c r="Q185" s="56"/>
      <c r="R185" s="16"/>
    </row>
    <row r="186" spans="1:18">
      <c r="B186" s="57"/>
      <c r="C186" s="74"/>
      <c r="D186" s="74"/>
      <c r="E186" s="74"/>
      <c r="F186" s="16"/>
      <c r="G186" s="16"/>
      <c r="H186" s="58"/>
      <c r="I186" s="74"/>
      <c r="J186" s="74"/>
      <c r="K186" s="74"/>
      <c r="L186" s="16"/>
      <c r="M186" s="16"/>
      <c r="N186" s="16"/>
      <c r="O186" s="16"/>
      <c r="P186" s="16"/>
      <c r="Q186" s="56"/>
      <c r="R186" s="16"/>
    </row>
    <row r="187" spans="1:18">
      <c r="A187" s="1"/>
      <c r="D187" s="1"/>
      <c r="K187" s="1"/>
    </row>
    <row r="188" spans="1:18">
      <c r="A188" s="1"/>
      <c r="D188" s="1"/>
      <c r="K188" s="1"/>
    </row>
    <row r="189" spans="1:18">
      <c r="A189" s="1"/>
      <c r="D189" s="1"/>
      <c r="K189" s="1"/>
    </row>
    <row r="190" spans="1:18">
      <c r="A190" s="1"/>
      <c r="D190" s="1"/>
      <c r="K190" s="1"/>
    </row>
    <row r="191" spans="1:18">
      <c r="A191" s="1"/>
      <c r="D191" s="1"/>
      <c r="K191" s="1"/>
    </row>
    <row r="192" spans="1:18">
      <c r="A192" s="1"/>
      <c r="D192" s="1"/>
      <c r="K192" s="1"/>
    </row>
    <row r="193" spans="1:11">
      <c r="A193" s="1"/>
      <c r="D193" s="1"/>
      <c r="K193" s="1"/>
    </row>
    <row r="194" spans="1:11">
      <c r="A194" s="1"/>
      <c r="D194" s="1"/>
      <c r="K194" s="1"/>
    </row>
    <row r="195" spans="1:11">
      <c r="A195" s="1"/>
      <c r="D195" s="1"/>
      <c r="K195" s="1"/>
    </row>
    <row r="196" spans="1:11">
      <c r="A196" s="1"/>
      <c r="D196" s="1"/>
      <c r="K196" s="1"/>
    </row>
    <row r="197" spans="1:11">
      <c r="A197" s="1"/>
      <c r="D197" s="1"/>
      <c r="K197" s="1"/>
    </row>
    <row r="198" spans="1:11" ht="15.75" customHeight="1">
      <c r="A198" s="1"/>
      <c r="D198" s="1"/>
      <c r="K198" s="1"/>
    </row>
    <row r="199" spans="1:11">
      <c r="A199" s="1"/>
      <c r="D199" s="1"/>
      <c r="K199" s="1"/>
    </row>
    <row r="200" spans="1:11">
      <c r="A200" s="1"/>
      <c r="D200" s="1"/>
      <c r="K200" s="1"/>
    </row>
    <row r="201" spans="1:11">
      <c r="A201" s="1"/>
      <c r="D201" s="1"/>
      <c r="K201" s="1"/>
    </row>
    <row r="202" spans="1:11" ht="15.75" customHeight="1">
      <c r="A202" s="1"/>
      <c r="D202" s="1"/>
      <c r="K202" s="1"/>
    </row>
    <row r="203" spans="1:11">
      <c r="A203" s="1"/>
      <c r="D203" s="1"/>
      <c r="K203" s="1"/>
    </row>
    <row r="204" spans="1:11">
      <c r="A204" s="1"/>
      <c r="D204" s="1"/>
      <c r="K204" s="1"/>
    </row>
    <row r="205" spans="1:11">
      <c r="A205" s="1"/>
      <c r="D205" s="1"/>
      <c r="K205" s="1"/>
    </row>
    <row r="206" spans="1:11" ht="16.5" customHeight="1">
      <c r="A206" s="1"/>
      <c r="D206" s="1"/>
      <c r="K206" s="1"/>
    </row>
    <row r="207" spans="1:11">
      <c r="A207" s="1"/>
      <c r="D207" s="1"/>
      <c r="K207" s="1"/>
    </row>
    <row r="208" spans="1:11">
      <c r="A208" s="1"/>
      <c r="D208" s="1"/>
      <c r="K208" s="1"/>
    </row>
    <row r="209" spans="1:11" ht="16.5" customHeight="1">
      <c r="A209" s="1"/>
      <c r="D209" s="1"/>
      <c r="K209" s="1"/>
    </row>
    <row r="210" spans="1:11">
      <c r="A210" s="1"/>
      <c r="D210" s="1"/>
      <c r="K210" s="1"/>
    </row>
    <row r="211" spans="1:11">
      <c r="A211" s="1"/>
      <c r="D211" s="1"/>
      <c r="K211" s="1"/>
    </row>
    <row r="212" spans="1:11">
      <c r="A212" s="1"/>
      <c r="D212" s="1"/>
      <c r="K212" s="1"/>
    </row>
    <row r="213" spans="1:11" ht="16.5" customHeight="1">
      <c r="A213" s="1"/>
      <c r="D213" s="1"/>
      <c r="K213" s="1"/>
    </row>
    <row r="214" spans="1:11">
      <c r="A214" s="1"/>
      <c r="D214" s="1"/>
      <c r="K214" s="1"/>
    </row>
    <row r="215" spans="1:11">
      <c r="A215" s="1"/>
      <c r="D215" s="1"/>
      <c r="K215" s="1"/>
    </row>
    <row r="216" spans="1:11">
      <c r="A216" s="1"/>
      <c r="D216" s="1"/>
      <c r="K216" s="1"/>
    </row>
    <row r="217" spans="1:11">
      <c r="A217" s="1"/>
      <c r="D217" s="1"/>
      <c r="K217" s="1"/>
    </row>
    <row r="218" spans="1:11">
      <c r="A218" s="1"/>
      <c r="D218" s="1"/>
      <c r="K218" s="1"/>
    </row>
    <row r="219" spans="1:11">
      <c r="A219" s="1"/>
      <c r="D219" s="1"/>
      <c r="K219" s="1"/>
    </row>
    <row r="220" spans="1:11">
      <c r="A220" s="1"/>
      <c r="D220" s="1"/>
      <c r="K220" s="1"/>
    </row>
    <row r="221" spans="1:11">
      <c r="A221" s="1"/>
      <c r="D221" s="1"/>
      <c r="K221" s="1"/>
    </row>
    <row r="222" spans="1:11">
      <c r="A222" s="1"/>
      <c r="D222" s="1"/>
      <c r="K222" s="1"/>
    </row>
    <row r="223" spans="1:11">
      <c r="A223" s="1"/>
      <c r="D223" s="1"/>
      <c r="K223" s="1"/>
    </row>
    <row r="224" spans="1:11">
      <c r="A224" s="1"/>
      <c r="D224" s="1"/>
      <c r="K224" s="1"/>
    </row>
    <row r="225" spans="1:11">
      <c r="A225" s="1"/>
      <c r="D225" s="1"/>
      <c r="K225" s="1"/>
    </row>
    <row r="226" spans="1:11">
      <c r="A226" s="1"/>
      <c r="D226" s="1"/>
      <c r="K226" s="1"/>
    </row>
    <row r="227" spans="1:11">
      <c r="A227" s="1"/>
      <c r="D227" s="1"/>
      <c r="K227" s="1"/>
    </row>
    <row r="228" spans="1:11">
      <c r="A228" s="1"/>
      <c r="D228" s="1"/>
      <c r="K228" s="1"/>
    </row>
    <row r="229" spans="1:11">
      <c r="A229" s="1"/>
      <c r="D229" s="1"/>
      <c r="K229" s="1"/>
    </row>
    <row r="230" spans="1:11">
      <c r="A230" s="1"/>
      <c r="D230" s="1"/>
      <c r="K230" s="1"/>
    </row>
    <row r="231" spans="1:11">
      <c r="A231" s="1"/>
      <c r="D231" s="1"/>
      <c r="K231" s="1"/>
    </row>
    <row r="232" spans="1:11">
      <c r="A232" s="1"/>
      <c r="D232" s="1"/>
      <c r="K232" s="1"/>
    </row>
    <row r="233" spans="1:11">
      <c r="A233" s="1"/>
      <c r="D233" s="1"/>
      <c r="K233" s="1"/>
    </row>
    <row r="234" spans="1:11">
      <c r="A234" s="1"/>
      <c r="D234" s="1"/>
      <c r="K234" s="1"/>
    </row>
    <row r="235" spans="1:11">
      <c r="A235" s="1"/>
      <c r="D235" s="1"/>
      <c r="K235" s="1"/>
    </row>
    <row r="236" spans="1:11">
      <c r="A236" s="1"/>
      <c r="D236" s="1"/>
      <c r="K236" s="1"/>
    </row>
    <row r="237" spans="1:11">
      <c r="A237" s="1"/>
      <c r="D237" s="1"/>
      <c r="K237" s="1"/>
    </row>
    <row r="238" spans="1:11">
      <c r="A238" s="1"/>
      <c r="D238" s="1"/>
      <c r="K238" s="1"/>
    </row>
    <row r="239" spans="1:11">
      <c r="A239" s="1"/>
      <c r="D239" s="1"/>
      <c r="K239" s="1"/>
    </row>
    <row r="240" spans="1:11">
      <c r="A240" s="1"/>
      <c r="D240" s="1"/>
      <c r="K240" s="1"/>
    </row>
    <row r="241" spans="1:11">
      <c r="A241" s="1"/>
      <c r="D241" s="1"/>
      <c r="K241" s="1"/>
    </row>
    <row r="242" spans="1:11">
      <c r="A242" s="1"/>
      <c r="D242" s="1"/>
      <c r="K242" s="1"/>
    </row>
    <row r="243" spans="1:11">
      <c r="A243" s="1"/>
      <c r="D243" s="1"/>
      <c r="K243" s="1"/>
    </row>
    <row r="244" spans="1:11">
      <c r="A244" s="1"/>
      <c r="D244" s="1"/>
      <c r="K244" s="1"/>
    </row>
    <row r="245" spans="1:11">
      <c r="A245" s="1"/>
      <c r="D245" s="1"/>
      <c r="K245" s="1"/>
    </row>
    <row r="246" spans="1:11">
      <c r="A246" s="1"/>
      <c r="D246" s="1"/>
      <c r="K246" s="1"/>
    </row>
    <row r="247" spans="1:11">
      <c r="A247" s="1"/>
      <c r="D247" s="1"/>
      <c r="K247" s="1"/>
    </row>
    <row r="248" spans="1:11">
      <c r="A248" s="1"/>
      <c r="D248" s="1"/>
      <c r="K248" s="1"/>
    </row>
    <row r="249" spans="1:11">
      <c r="A249" s="1"/>
      <c r="D249" s="1"/>
      <c r="K249" s="1"/>
    </row>
    <row r="250" spans="1:11">
      <c r="A250" s="1"/>
      <c r="D250" s="1"/>
      <c r="K250" s="1"/>
    </row>
    <row r="251" spans="1:11">
      <c r="A251" s="1"/>
      <c r="D251" s="1"/>
      <c r="K251" s="1"/>
    </row>
    <row r="252" spans="1:11">
      <c r="A252" s="1"/>
      <c r="D252" s="1"/>
      <c r="K252" s="1"/>
    </row>
    <row r="253" spans="1:11">
      <c r="A253" s="1"/>
      <c r="D253" s="1"/>
      <c r="K253" s="1"/>
    </row>
    <row r="254" spans="1:11">
      <c r="A254" s="1"/>
      <c r="D254" s="1"/>
      <c r="K254" s="1"/>
    </row>
    <row r="255" spans="1:11">
      <c r="A255" s="1"/>
      <c r="D255" s="1"/>
      <c r="K255" s="1"/>
    </row>
    <row r="256" spans="1:11">
      <c r="A256" s="1"/>
      <c r="D256" s="1"/>
      <c r="K256" s="1"/>
    </row>
    <row r="257" spans="1:11">
      <c r="A257" s="1"/>
      <c r="D257" s="1"/>
      <c r="K257" s="1"/>
    </row>
    <row r="258" spans="1:11">
      <c r="A258" s="1"/>
      <c r="D258" s="1"/>
      <c r="K258" s="1"/>
    </row>
    <row r="259" spans="1:11">
      <c r="A259" s="1"/>
      <c r="D259" s="1"/>
      <c r="K259" s="1"/>
    </row>
    <row r="260" spans="1:11">
      <c r="A260" s="1"/>
      <c r="D260" s="1"/>
      <c r="K260" s="1"/>
    </row>
    <row r="261" spans="1:11">
      <c r="A261" s="1"/>
      <c r="D261" s="1"/>
      <c r="K261" s="1"/>
    </row>
    <row r="262" spans="1:11">
      <c r="A262" s="1"/>
      <c r="D262" s="1"/>
      <c r="K262" s="1"/>
    </row>
    <row r="263" spans="1:11">
      <c r="A263" s="1"/>
      <c r="D263" s="1"/>
      <c r="K263" s="1"/>
    </row>
    <row r="264" spans="1:11">
      <c r="A264" s="1"/>
      <c r="D264" s="1"/>
      <c r="K264" s="1"/>
    </row>
    <row r="265" spans="1:11">
      <c r="A265" s="1"/>
      <c r="D265" s="1"/>
      <c r="K265" s="1"/>
    </row>
    <row r="266" spans="1:11">
      <c r="A266" s="1"/>
      <c r="D266" s="1"/>
      <c r="K266" s="1"/>
    </row>
    <row r="267" spans="1:11">
      <c r="A267" s="1"/>
      <c r="D267" s="1"/>
      <c r="K267" s="1"/>
    </row>
    <row r="268" spans="1:11">
      <c r="A268" s="1"/>
      <c r="D268" s="1"/>
      <c r="K268" s="1"/>
    </row>
    <row r="269" spans="1:11">
      <c r="A269" s="1"/>
      <c r="D269" s="1"/>
      <c r="K269" s="1"/>
    </row>
    <row r="270" spans="1:11">
      <c r="A270" s="1"/>
      <c r="D270" s="1"/>
      <c r="K270" s="1"/>
    </row>
    <row r="271" spans="1:11">
      <c r="A271" s="1"/>
      <c r="D271" s="1"/>
      <c r="K271" s="1"/>
    </row>
    <row r="272" spans="1:11">
      <c r="A272" s="1"/>
      <c r="D272" s="1"/>
      <c r="K272" s="1"/>
    </row>
    <row r="273" spans="1:11">
      <c r="A273" s="1"/>
      <c r="D273" s="1"/>
      <c r="K273" s="1"/>
    </row>
    <row r="274" spans="1:11">
      <c r="A274" s="1"/>
      <c r="D274" s="1"/>
      <c r="K274" s="1"/>
    </row>
    <row r="275" spans="1:11">
      <c r="A275" s="1"/>
      <c r="D275" s="1"/>
      <c r="K275" s="1"/>
    </row>
    <row r="276" spans="1:11">
      <c r="A276" s="1"/>
      <c r="D276" s="1"/>
      <c r="K276" s="1"/>
    </row>
    <row r="277" spans="1:11">
      <c r="A277" s="1"/>
      <c r="D277" s="1"/>
      <c r="K277" s="1"/>
    </row>
    <row r="278" spans="1:11">
      <c r="A278" s="1"/>
      <c r="D278" s="1"/>
      <c r="K278" s="1"/>
    </row>
    <row r="279" spans="1:11">
      <c r="A279" s="1"/>
      <c r="D279" s="1"/>
      <c r="K279" s="1"/>
    </row>
    <row r="280" spans="1:11">
      <c r="A280" s="1"/>
      <c r="D280" s="1"/>
      <c r="K280" s="1"/>
    </row>
    <row r="281" spans="1:11">
      <c r="A281" s="1"/>
      <c r="D281" s="1"/>
      <c r="K281" s="1"/>
    </row>
    <row r="282" spans="1:11">
      <c r="A282" s="1"/>
      <c r="D282" s="1"/>
      <c r="K282" s="1"/>
    </row>
    <row r="283" spans="1:11">
      <c r="A283" s="1"/>
      <c r="D283" s="1"/>
      <c r="K283" s="1"/>
    </row>
    <row r="284" spans="1:11">
      <c r="A284" s="1"/>
      <c r="D284" s="1"/>
      <c r="K284" s="1"/>
    </row>
    <row r="285" spans="1:11">
      <c r="A285" s="1"/>
      <c r="D285" s="1"/>
      <c r="K285" s="1"/>
    </row>
    <row r="286" spans="1:11">
      <c r="A286" s="1"/>
      <c r="D286" s="1"/>
      <c r="K286" s="1"/>
    </row>
    <row r="287" spans="1:11">
      <c r="A287" s="1"/>
      <c r="D287" s="1"/>
      <c r="K287" s="1"/>
    </row>
    <row r="288" spans="1:11">
      <c r="A288" s="1"/>
      <c r="D288" s="1"/>
      <c r="K288" s="1"/>
    </row>
    <row r="289" spans="1:11">
      <c r="A289" s="1"/>
      <c r="D289" s="1"/>
      <c r="K289" s="1"/>
    </row>
    <row r="290" spans="1:11">
      <c r="A290" s="1"/>
      <c r="D290" s="1"/>
      <c r="K290" s="1"/>
    </row>
    <row r="291" spans="1:11">
      <c r="A291" s="1"/>
      <c r="D291" s="1"/>
      <c r="K291" s="1"/>
    </row>
    <row r="292" spans="1:11">
      <c r="A292" s="1"/>
      <c r="D292" s="1"/>
      <c r="K292" s="1"/>
    </row>
    <row r="293" spans="1:11">
      <c r="A293" s="1"/>
      <c r="D293" s="1"/>
      <c r="K293" s="1"/>
    </row>
    <row r="294" spans="1:11">
      <c r="A294" s="1"/>
      <c r="D294" s="1"/>
      <c r="K294" s="1"/>
    </row>
    <row r="295" spans="1:11">
      <c r="A295" s="1"/>
      <c r="D295" s="1"/>
      <c r="K295" s="1"/>
    </row>
    <row r="296" spans="1:11">
      <c r="A296" s="1"/>
      <c r="D296" s="1"/>
      <c r="K296" s="1"/>
    </row>
    <row r="297" spans="1:11">
      <c r="A297" s="1"/>
      <c r="D297" s="1"/>
      <c r="K297" s="1"/>
    </row>
    <row r="298" spans="1:11">
      <c r="A298" s="1"/>
      <c r="D298" s="1"/>
      <c r="K298" s="1"/>
    </row>
    <row r="299" spans="1:11">
      <c r="A299" s="1"/>
      <c r="D299" s="1"/>
      <c r="K299" s="1"/>
    </row>
    <row r="300" spans="1:11">
      <c r="A300" s="1"/>
      <c r="D300" s="1"/>
      <c r="K300" s="1"/>
    </row>
    <row r="301" spans="1:11">
      <c r="A301" s="1"/>
      <c r="D301" s="1"/>
      <c r="K301" s="1"/>
    </row>
    <row r="302" spans="1:11">
      <c r="A302" s="1"/>
      <c r="D302" s="1"/>
      <c r="K302" s="1"/>
    </row>
    <row r="303" spans="1:11">
      <c r="A303" s="1"/>
      <c r="D303" s="1"/>
      <c r="K303" s="1"/>
    </row>
    <row r="304" spans="1:11">
      <c r="A304" s="1"/>
      <c r="D304" s="1"/>
      <c r="K304" s="1"/>
    </row>
    <row r="305" spans="1:11">
      <c r="A305" s="1"/>
      <c r="D305" s="1"/>
      <c r="K305" s="1"/>
    </row>
    <row r="306" spans="1:11">
      <c r="A306" s="1"/>
      <c r="D306" s="1"/>
      <c r="K306" s="1"/>
    </row>
    <row r="307" spans="1:11">
      <c r="A307" s="1"/>
      <c r="D307" s="1"/>
      <c r="K307" s="1"/>
    </row>
  </sheetData>
  <mergeCells count="60">
    <mergeCell ref="M163:N163"/>
    <mergeCell ref="M161:N161"/>
    <mergeCell ref="M164:N164"/>
    <mergeCell ref="B97:O97"/>
    <mergeCell ref="C98:D98"/>
    <mergeCell ref="C102:D102"/>
    <mergeCell ref="C105:D105"/>
    <mergeCell ref="C109:D109"/>
    <mergeCell ref="A159:F159"/>
    <mergeCell ref="A161:G161"/>
    <mergeCell ref="B104:Q104"/>
    <mergeCell ref="B107:N108"/>
    <mergeCell ref="B111:N112"/>
    <mergeCell ref="B116:M116"/>
    <mergeCell ref="B124:M124"/>
    <mergeCell ref="B128:O131"/>
    <mergeCell ref="B60:N66"/>
    <mergeCell ref="B86:N88"/>
    <mergeCell ref="C89:E89"/>
    <mergeCell ref="I89:K89"/>
    <mergeCell ref="C67:E67"/>
    <mergeCell ref="I67:K67"/>
    <mergeCell ref="B76:N77"/>
    <mergeCell ref="C81:E81"/>
    <mergeCell ref="I81:K81"/>
    <mergeCell ref="B70:N73"/>
    <mergeCell ref="C74:E74"/>
    <mergeCell ref="I74:K74"/>
    <mergeCell ref="C58:E58"/>
    <mergeCell ref="I58:K58"/>
    <mergeCell ref="N32:O32"/>
    <mergeCell ref="G34:I34"/>
    <mergeCell ref="B36:I36"/>
    <mergeCell ref="B37:I37"/>
    <mergeCell ref="B40:I40"/>
    <mergeCell ref="B41:I41"/>
    <mergeCell ref="B49:N52"/>
    <mergeCell ref="C113:D113"/>
    <mergeCell ref="C30:E30"/>
    <mergeCell ref="I30:K30"/>
    <mergeCell ref="A1:P1"/>
    <mergeCell ref="G2:R3"/>
    <mergeCell ref="M4:N4"/>
    <mergeCell ref="N10:O10"/>
    <mergeCell ref="N13:O13"/>
    <mergeCell ref="N15:O15"/>
    <mergeCell ref="C16:E16"/>
    <mergeCell ref="I16:K16"/>
    <mergeCell ref="N22:O22"/>
    <mergeCell ref="N25:O25"/>
    <mergeCell ref="N28:O28"/>
    <mergeCell ref="C44:E44"/>
    <mergeCell ref="I44:K44"/>
    <mergeCell ref="C143:D143"/>
    <mergeCell ref="C132:D132"/>
    <mergeCell ref="C138:D138"/>
    <mergeCell ref="B134:O137"/>
    <mergeCell ref="C118:D118"/>
    <mergeCell ref="C122:D122"/>
    <mergeCell ref="C126:D126"/>
  </mergeCells>
  <pageMargins left="0.97" right="0.26" top="0.23" bottom="1" header="0.26" footer="0.5"/>
  <pageSetup paperSize="9" scale="81" orientation="portrait" horizontalDpi="300" verticalDpi="300" r:id="rId1"/>
  <headerFooter alignWithMargins="0"/>
  <rowBreaks count="3" manualBreakCount="3">
    <brk id="85" max="17" man="1"/>
    <brk id="139" max="17" man="1"/>
    <brk id="307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Noor Pur SB</vt:lpstr>
      <vt:lpstr>'Noor Pur SB'!Print_Area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RAJA BURDI</cp:lastModifiedBy>
  <cp:lastPrinted>2017-05-15T08:07:58Z</cp:lastPrinted>
  <dcterms:created xsi:type="dcterms:W3CDTF">2000-06-24T06:20:29Z</dcterms:created>
  <dcterms:modified xsi:type="dcterms:W3CDTF">2017-05-15T13:37:35Z</dcterms:modified>
</cp:coreProperties>
</file>