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60" windowWidth="19815" windowHeight="7650"/>
  </bookViews>
  <sheets>
    <sheet name="Sheet1" sheetId="1" r:id="rId1"/>
    <sheet name="Sheet2" sheetId="2" r:id="rId2"/>
    <sheet name="Sheet3" sheetId="3" r:id="rId3"/>
    <sheet name="Sheet4" sheetId="4" r:id="rId4"/>
  </sheets>
  <calcPr calcId="124519"/>
</workbook>
</file>

<file path=xl/calcChain.xml><?xml version="1.0" encoding="utf-8"?>
<calcChain xmlns="http://schemas.openxmlformats.org/spreadsheetml/2006/main">
  <c r="F48" i="1"/>
  <c r="F25"/>
  <c r="F13"/>
  <c r="F46"/>
  <c r="F44"/>
  <c r="F42"/>
  <c r="F40"/>
  <c r="F38"/>
  <c r="F36"/>
  <c r="F21"/>
  <c r="F19"/>
  <c r="F11"/>
  <c r="F9"/>
  <c r="F7"/>
</calcChain>
</file>

<file path=xl/sharedStrings.xml><?xml version="1.0" encoding="utf-8"?>
<sst xmlns="http://schemas.openxmlformats.org/spreadsheetml/2006/main" count="121" uniqueCount="89">
  <si>
    <t>Schedule "B"</t>
  </si>
  <si>
    <t>S.No</t>
  </si>
  <si>
    <t>Description of items</t>
  </si>
  <si>
    <t>Quantity</t>
  </si>
  <si>
    <t>Rate</t>
  </si>
  <si>
    <t>Unit</t>
  </si>
  <si>
    <t>Amount</t>
  </si>
  <si>
    <t>Part "A"Parapet wall Existing office block and weather coat to barrack (Schedule item)</t>
  </si>
  <si>
    <t>P/L 1:3:6 cement concrete solid block masonary wall 6" and below in thickness set in1:6 cement mortar in G/F S/S i/c rackingout joints &amp; curing etc complete (SI 24/p.19)</t>
  </si>
  <si>
    <t>%Cft</t>
  </si>
  <si>
    <t>Cement plaster 1:4 upto 12' height ( c ) 3/4"thick. (S.I.No.11-c-p-52)</t>
  </si>
  <si>
    <t>%Sft</t>
  </si>
  <si>
    <t>A Preparing the surface and painting with weather coat i/c rubbing the surface with rubbing brick / sand paper, filling the voids with chalk/plaster of Paris &amp; then painting with weather coat of approved make.(B) 2nd &amp; subsequent coat.(S.I.No.38-A-B-P56)</t>
  </si>
  <si>
    <t>Part "B" New office block &amp; Waiting Hall (Schedule items)</t>
  </si>
  <si>
    <t>Excavation in foundation of buuildings bridges and other structure i/c degeblling dressing refilling around structure with excavated earth watering and raming lead upto 5ft (in ordinary soil ) SI 18c/p.4)</t>
  </si>
  <si>
    <t>%ocft</t>
  </si>
  <si>
    <t>P/L 1:3:6 cement concrete solid block masonary wall 6" and below in thickness set in1:6 cement mortar in G/F S/S i/c rackingout joints &amp; curing etc complete (SI 22/p.19)</t>
  </si>
  <si>
    <t>%cft</t>
  </si>
  <si>
    <t>P/L 1:3:6 cement concrete solid block masonary wall  above 6" in thickness set in 1:6 cement mortor in GF  ground floor superstructure i/c racking out joints &amp; curing etc complete (SI 24/p.19)</t>
  </si>
  <si>
    <t>Painting old surface (c) Painting doors &amp; windows any type.(2-coats) (S.I.No.4-c-p-68)</t>
  </si>
  <si>
    <t>%sft</t>
  </si>
  <si>
    <t>Supplying &amp; fixing in position Aluminum channels framing for sliding windows &amp; ventilators of Lucky or equivalent made with 5mm thick tinted glass glazing (Belgium) &amp; aluminum fly screen, handles ,stoppers and  looking arrangements etc complete (b) Deluxe Model (Bronze of Champion color).</t>
  </si>
  <si>
    <t>P.Rft</t>
  </si>
  <si>
    <t>P/F in position almunium channel framing for hinged door of best quality made with 12mm thick glass glazing (Belgium &amp; Alpha Japan) i/c locks, handles stopers etc complete</t>
  </si>
  <si>
    <t>P.sft</t>
  </si>
  <si>
    <t>P/F false ceiling ofr gypsum board in panels or approved required design or size i/c frame work of aluminum T section hanged with material  wire to ceiling and etc complete</t>
  </si>
  <si>
    <t xml:space="preserve">P/L RCC precast slab size of specially designed size (3-1/2’x2-1/2’x3”) section shown below as directed by Engineer In charge. Rate i/c all cost of material, trained labour  ,shifting (loading &amp; unloading),fixing jointing with cement mortar ratio 1:2 and curing etc complete in all respects.  </t>
  </si>
  <si>
    <t>Each</t>
  </si>
  <si>
    <t xml:space="preserve">P/L RCC Precast beam size of heavy designed size (6’’*12’’) section shown below as directed by Engineer In charge. Rate i/c all cost of material, trained labour  ,shifting (loading &amp; unloading),fixing jointing with cement mortar ratio 1:2 and curing etc complete in all respects.   </t>
  </si>
  <si>
    <t>Part "D" Water Supply &amp; Sanitary Works Schedule items</t>
  </si>
  <si>
    <t>Providing and fixing orisa type white or colour glazed earthen ware w.c pan with cost of low level plastic flush tank of 3 gallons capacity of approved quality i8/c making requisite number of holes in wall, Plinth &amp; floor and making good in cement concrete 1: 2: 4. W.C pan Orisa type 23" with plastic tank of low down 3 gallons C.I trap &amp; C.I thimble (Superior Quality). (ii) With 4" dia earthen ware trap and plastic thumble. (S.I. 3-a-ii/2).</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</si>
  <si>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Equivalent). (S.I. 10/3).</t>
  </si>
  <si>
    <t>Add extra labour for providing &amp; fixing of earthen ware pedestal white or coloured glazed  (Foreign or equivalent (SI 9/p.3)</t>
  </si>
  <si>
    <t>Providing chambers 15"x19" (inside dimention) x24" deep for huse meters with 6" thick CC 1:3:6 blocks set on 1:6 cement mortor 6" thick CC 1:4:8 in foudnation 1/2" thick cement plaster 1:3 to all inside wall thick cement plaster 1:3 to all inside wall surface &amp; to top 1" thick CC 1:2:4 flooring complete with hinged cast iron cover &amp; frame 15"x9" (inside clear opening (wt-qr) etc fixed in cement concree 1:2:4 i/c curing excavation back filling &amp; disposal of surplus earth etc compelte (SI 2/p.20)</t>
  </si>
  <si>
    <t>Providing &amp; fixing European white glazed earthen ware wash down w.c pan complete with and I/c the cost  of white/black plastic seat (Best Quality) and lid with C.P brass hinges and buffers, 3 gallons white glazed earthen earthen ware low level flushing cistern with siphon fitting 1-1/2" dia white porcelain enameled flush bend 3/4" dia and making requiste number of holes in walls, plinth and floor for Pipe connections and making good in cement concrete 1: 2: 4.  (Foreign Quality).(S.I. 5/2)</t>
  </si>
  <si>
    <t>Supplying &amp; Fixing Bath room accessories set (7 Pices) i/c towe rod, brush holder soaptray shelf of approved design i/c cost of screws, nuts etc complete (Master Braqmd) (S.I.No.23-P-19)</t>
  </si>
  <si>
    <t>Part "E" Water Supply &amp; Sanitary Works Non-Schedule items</t>
  </si>
  <si>
    <t>P/F U PVC floor trape 6"x2"x6"x2" grade i/c cutting fitting  with collrs clamp &amp; rubber  solvent this rate also i/c making holes in CC 1:2:4 testing pressure head 200ft  etc complete in all respect</t>
  </si>
  <si>
    <t>P/F UPVC pipe 1/2" dia (Pak arab0 i/c cutting making jointeing with solutin past with special all required fitting approved quality i/c all cost of labour upto hight as per direction of Engineer</t>
  </si>
  <si>
    <t>P.rft</t>
  </si>
  <si>
    <t>P/F U PVC 3/4" dia (Pak arab) i/c cutting making jointing with solution past with special all required fitting approv3ed quality i/c all cost of labour upto as per direction of Engineer</t>
  </si>
  <si>
    <t>P/F U PVC handle valve 3/4" dia fitting and fixing etc complete</t>
  </si>
  <si>
    <t>P/F U PVC elbow 1/2" dia i/c making &amp; jointing with switch pest with special approved quality i/c cost of labbour as directed by Engineer</t>
  </si>
  <si>
    <t>P/F U PVC union 3/4" dia (Pak arab) sch: 40 make of approved quality &amp; design of vairous sized fixed to U PVC pipe /fitting paid seperately using approved adhesive compound  upto 20 ft height as per instruction of engineer</t>
  </si>
  <si>
    <t>each</t>
  </si>
  <si>
    <t>P/F UPVC pipe 4" dia (Pak arab0 i/c cutting making jointeing with solutin past with special all required fitting approved quality i/c all cost of labour upto hight as per direction of Engineer</t>
  </si>
  <si>
    <t>P/F U PVC elbow 3/4" dia (Pak arab) sch: 40 make of approved quality &amp; design of vairous sized fixed to U PVC pipe /fitting paid seperately using approved adhesive compound  upto 20 ft height as per instruction of engineer</t>
  </si>
  <si>
    <t>U PVC fitting 4" dia (P/F U PVC plug tee 4" dia</t>
  </si>
  <si>
    <t>U PVC fitting 4" dia (P/F U PVC plain bend 4" dia (external)</t>
  </si>
  <si>
    <t>P/F UPVC pipe 1" dia (Pak arab0 i/c cutting making jointeing with solutin past with special all required fitting approved quality i/c all cost of labour upto hight as per direction of Engineer</t>
  </si>
  <si>
    <t>Providing &amp; Fixing UPVC pipe 8”dia (Pak Arab or equivalent) including lying, cutting, fitting with collars &amp; rubber solvent, this rate also includes 8”dia socket, with collors, making holes in walls/floors, excavation testing cartage and labor charges. (R.A)</t>
  </si>
  <si>
    <t>Constt: of main hole size (2'x2'x3'-6) internal dimention with CC 1:3:6 solid block masonary wall 6" thick set in C.M  1:6 CC 1:4:8 CC 1:2:4 flooring &amp; cement plaster 1:4 (3/4") inside tooutside i/c RCC main hole cover (36"x36"x3") etc complete in all respect</t>
  </si>
  <si>
    <t>S/F C.P long bib cock heavy duty of approved qaultiy etc complete as per instruction of Engineer</t>
  </si>
  <si>
    <t>S/F Tee stop cock CP head of approved quality as per instruction of Engineer</t>
  </si>
  <si>
    <t>P/F piston pump set 1/2 HP single phase 220 volts with 1-1/4" x 1-1/4" suction &amp; delivery with all fittings etc compelte</t>
  </si>
  <si>
    <t>P/F U PVC 1" dia union/elbow of Pak arab make of approved quality i/c making joints by using pest/solutin AGM make as per direction of Engineer</t>
  </si>
  <si>
    <t>P/F U PVC handle valve 1" dia i/c cutting fitting fixing etc</t>
  </si>
  <si>
    <t>S/F C.P long double bib cock of heavy duty of approved quality etc complete as per instruction of Engineeer.</t>
  </si>
  <si>
    <t>S/F Muslim Shower with tube of approved quality</t>
  </si>
  <si>
    <t>General ; Abstract</t>
  </si>
  <si>
    <t>TERMS &amp; CONDITIONS
1. Any typographical error in the schedule “B” are subject to correction with the reference to the schedule of rates General item &amp; Water supply and Sanitary item 2012 in force from 12th July 2012 Publication No.52 &amp; 54 as approved by the standing rates committee Sindh Karachi.
2. 100% well graded trushed bajri shall be used in item of RCC 1:2:4
3. Water shall be arranged by the contractor at site of work without any extra payment.
4. No  Premium  shall be paid on Non-Schedule items.
5. N0  Cartage of any items of material either supplied by the Department or arranged by the contractor shall be paid.
6. C.C Block shall be machine made.
7. All RCC/CC cast in situ shall be mechanically vibrated.
8. Contractor has to bring samples of the material and handed to the Engineer in charge free of cost.
9. All buildings debris &amp; surplus stuff not req. for use &amp; construction shall  be removed from the site the suitable disposal off by 
10. The contractors for which no extra cartage shall be paid.
11. The work will be carried out as per PWD Speciation’s.</t>
  </si>
  <si>
    <t>Contractor</t>
  </si>
  <si>
    <t xml:space="preserve">        Assistant Engineer                         Provincial Bulding Sub. Division No.VI                Karachi                                                                                                                                                                                          </t>
  </si>
  <si>
    <t>Rupees Fifteen thousand Seven hundred seventyone &amp; Ps:one only</t>
  </si>
  <si>
    <t>Rupees Three thousand fifteen &amp; Ps:seventy six only</t>
  </si>
  <si>
    <t>Below / Above</t>
  </si>
  <si>
    <t>Total Rs Part "A Papapet wall office block ( Schedule items)</t>
  </si>
  <si>
    <t>Rupees Two thousand five hundred Sixty seven &amp; Ps: ten only</t>
  </si>
  <si>
    <t>Rupees Three thousand five hundred fifty four &amp; Ps: thirty eight only</t>
  </si>
  <si>
    <t>Rupees Forteen  thousand two hundred Sixty Eight &amp; Ps: Fifty three only</t>
  </si>
  <si>
    <t>Rupees One thousand one hundred sixty &amp; Ps:six only</t>
  </si>
  <si>
    <t>Total Rs Part "B New Office Block Waiting Hall S.I</t>
  </si>
  <si>
    <t>Part "C" Non-Schedule items</t>
  </si>
  <si>
    <t>Total Rs Part "C" Non-Schedule items</t>
  </si>
  <si>
    <t>Rupees Six  thousand one hundred Sixty Six &amp; Ps: Sixty only</t>
  </si>
  <si>
    <t>Rupees Four  thousand nine hundred twenty eight only</t>
  </si>
  <si>
    <t>Rupees Nine hundred thirty eight &amp; Ps: fourty seven  only</t>
  </si>
  <si>
    <t>Rupees Five  thousand nine hundred thirteen &amp; Ps: twenty two only</t>
  </si>
  <si>
    <t>Rupees Ten  thousand two  hundred thirty three only</t>
  </si>
  <si>
    <t>Total Rs Part "D" Water Supply &amp; Sanitary Works S.I</t>
  </si>
  <si>
    <t>Total Rsd:"E" Water Supply &amp; Sanitary Works Non-Schedle items</t>
  </si>
  <si>
    <t>Part "A" Civil Work Schedule items</t>
  </si>
  <si>
    <t>Part "B" New &amp; Old office Block &amp; Waiting Hall Civil Work Schedule items</t>
  </si>
  <si>
    <t>Part "D" Water Supply &amp; Sanitary items S.I</t>
  </si>
  <si>
    <t>Part "E" Water Supply &amp; Sanitary Work Non-Schedule items</t>
  </si>
  <si>
    <t>G.Total Rs:</t>
  </si>
  <si>
    <t xml:space="preserve">  Executive Engineer                                                                                  Provincial Buildings Division No:II                                                          Karachi</t>
  </si>
  <si>
    <t>Rupees Eleven  thousand four  hundred seventy seven &amp; Ps fourty only</t>
  </si>
  <si>
    <t>Name of Work: M/R to District Prison Malir Karachi (Remaining Work of New &amp; Old office Block, Barrack #14 &amp; Waiting Area).</t>
  </si>
</sst>
</file>

<file path=xl/styles.xml><?xml version="1.0" encoding="utf-8"?>
<styleSheet xmlns="http://schemas.openxmlformats.org/spreadsheetml/2006/main">
  <numFmts count="2">
    <numFmt numFmtId="43" formatCode="_(* #,##0.00_);_(* \(#,##0.00\);_(* &quot;-&quot;??_);_(@_)"/>
    <numFmt numFmtId="164" formatCode="0.0"/>
  </numFmts>
  <fonts count="20">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b/>
      <sz val="14"/>
      <color theme="1"/>
      <name val="Calibri"/>
      <family val="2"/>
      <scheme val="minor"/>
    </font>
    <font>
      <sz val="11"/>
      <color theme="1"/>
      <name val="Times New Roman"/>
      <family val="1"/>
    </font>
    <font>
      <sz val="12"/>
      <color theme="1"/>
      <name val="Times New Roman"/>
      <family val="1"/>
    </font>
    <font>
      <sz val="11"/>
      <name val="Times New Roman"/>
      <family val="1"/>
    </font>
    <font>
      <sz val="11"/>
      <color theme="1"/>
      <name val="Arial"/>
      <family val="2"/>
    </font>
    <font>
      <sz val="12"/>
      <color rgb="FF000000"/>
      <name val="Arial"/>
      <family val="2"/>
    </font>
    <font>
      <sz val="12"/>
      <color theme="1"/>
      <name val="Calibri"/>
      <family val="2"/>
      <scheme val="minor"/>
    </font>
    <font>
      <sz val="11"/>
      <color rgb="FF000000"/>
      <name val="Calibri"/>
      <family val="2"/>
      <scheme val="minor"/>
    </font>
    <font>
      <sz val="12"/>
      <color rgb="FF000000"/>
      <name val="Calibri"/>
      <family val="2"/>
      <scheme val="minor"/>
    </font>
    <font>
      <sz val="10"/>
      <color theme="1"/>
      <name val="Arial"/>
      <family val="2"/>
    </font>
    <font>
      <sz val="9"/>
      <color theme="1"/>
      <name val="Arial"/>
      <family val="2"/>
    </font>
    <font>
      <sz val="10"/>
      <color theme="1"/>
      <name val="Times New Roman"/>
      <family val="1"/>
    </font>
    <font>
      <b/>
      <sz val="12"/>
      <color theme="1"/>
      <name val="Times New Roman"/>
      <family val="1"/>
    </font>
    <font>
      <b/>
      <sz val="14"/>
      <color theme="1"/>
      <name val="Times New Roman"/>
      <family val="1"/>
    </font>
    <font>
      <b/>
      <sz val="18"/>
      <color theme="1"/>
      <name val="Calibri"/>
      <family val="2"/>
      <scheme val="minor"/>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81">
    <xf numFmtId="0" fontId="0" fillId="0" borderId="0" xfId="0"/>
    <xf numFmtId="0" fontId="0" fillId="0" borderId="0" xfId="0" applyAlignment="1">
      <alignment horizontal="center" wrapText="1"/>
    </xf>
    <xf numFmtId="0" fontId="3" fillId="0" borderId="2" xfId="0" applyFont="1" applyBorder="1" applyAlignment="1">
      <alignment horizontal="center" vertical="top" wrapText="1"/>
    </xf>
    <xf numFmtId="0" fontId="0" fillId="0" borderId="2" xfId="0" applyBorder="1" applyAlignment="1">
      <alignment horizontal="center" vertical="top"/>
    </xf>
    <xf numFmtId="0" fontId="0" fillId="0" borderId="2" xfId="0" applyBorder="1" applyAlignment="1">
      <alignment horizontal="center" vertical="top" wrapText="1"/>
    </xf>
    <xf numFmtId="0" fontId="0" fillId="0" borderId="0" xfId="0" applyAlignment="1">
      <alignment horizontal="center" vertical="top"/>
    </xf>
    <xf numFmtId="0" fontId="6" fillId="0" borderId="0" xfId="0" applyFont="1" applyBorder="1" applyAlignment="1">
      <alignment horizontal="center" vertical="top" wrapText="1"/>
    </xf>
    <xf numFmtId="0" fontId="7" fillId="0" borderId="0" xfId="0" applyFont="1" applyAlignment="1">
      <alignment horizontal="left" vertical="top" wrapText="1"/>
    </xf>
    <xf numFmtId="0" fontId="2" fillId="0" borderId="2" xfId="0" applyFont="1" applyBorder="1" applyAlignment="1">
      <alignment horizontal="center" vertical="top" wrapText="1"/>
    </xf>
    <xf numFmtId="0" fontId="0" fillId="0" borderId="0" xfId="0" applyAlignment="1">
      <alignment horizontal="center"/>
    </xf>
    <xf numFmtId="0" fontId="0" fillId="0" borderId="0" xfId="0" applyAlignment="1"/>
    <xf numFmtId="0" fontId="2" fillId="0" borderId="0" xfId="0" applyFont="1" applyAlignment="1">
      <alignment wrapText="1"/>
    </xf>
    <xf numFmtId="0" fontId="0" fillId="0" borderId="4" xfId="0" applyBorder="1"/>
    <xf numFmtId="0" fontId="0" fillId="0" borderId="5" xfId="0" applyBorder="1"/>
    <xf numFmtId="0" fontId="0" fillId="0" borderId="6" xfId="0" applyBorder="1"/>
    <xf numFmtId="0" fontId="6" fillId="0" borderId="2" xfId="0" applyFont="1" applyBorder="1" applyAlignment="1">
      <alignment horizontal="center" vertical="top" wrapText="1"/>
    </xf>
    <xf numFmtId="0" fontId="7" fillId="0" borderId="2" xfId="0" applyFont="1" applyBorder="1" applyAlignment="1">
      <alignment horizontal="left" vertical="top" wrapText="1"/>
    </xf>
    <xf numFmtId="2" fontId="7" fillId="0" borderId="2" xfId="0" applyNumberFormat="1" applyFont="1" applyBorder="1" applyAlignment="1">
      <alignment horizontal="center" vertical="top" wrapText="1"/>
    </xf>
    <xf numFmtId="0" fontId="7" fillId="0" borderId="2" xfId="0" applyFont="1" applyBorder="1" applyAlignment="1">
      <alignment horizontal="center" vertical="top" wrapText="1"/>
    </xf>
    <xf numFmtId="1" fontId="7" fillId="0" borderId="2" xfId="0" applyNumberFormat="1" applyFont="1" applyBorder="1" applyAlignment="1">
      <alignment horizontal="center" vertical="top" wrapText="1"/>
    </xf>
    <xf numFmtId="0" fontId="7" fillId="0" borderId="2" xfId="0" applyFont="1" applyBorder="1" applyAlignment="1">
      <alignment horizontal="justify" vertical="top" wrapText="1"/>
    </xf>
    <xf numFmtId="0" fontId="7" fillId="0" borderId="6" xfId="0" applyFont="1" applyBorder="1" applyAlignment="1">
      <alignment horizontal="justify" vertical="top" wrapText="1"/>
    </xf>
    <xf numFmtId="2" fontId="8" fillId="0" borderId="2" xfId="0" applyNumberFormat="1" applyFont="1" applyFill="1" applyBorder="1" applyAlignment="1">
      <alignment horizontal="center" vertical="top" wrapText="1"/>
    </xf>
    <xf numFmtId="0" fontId="7" fillId="0" borderId="2" xfId="0" applyNumberFormat="1" applyFont="1" applyBorder="1" applyAlignment="1">
      <alignment horizontal="center" vertical="top" wrapText="1"/>
    </xf>
    <xf numFmtId="0" fontId="8" fillId="0" borderId="2" xfId="0" applyNumberFormat="1" applyFont="1" applyFill="1" applyBorder="1" applyAlignment="1">
      <alignment vertical="top" wrapText="1"/>
    </xf>
    <xf numFmtId="1" fontId="8" fillId="0" borderId="2" xfId="0" applyNumberFormat="1" applyFont="1" applyFill="1" applyBorder="1" applyAlignment="1">
      <alignment horizontal="center" vertical="top" wrapText="1"/>
    </xf>
    <xf numFmtId="0" fontId="9" fillId="0" borderId="2" xfId="0" applyFont="1" applyBorder="1" applyAlignment="1">
      <alignment vertical="top" wrapText="1"/>
    </xf>
    <xf numFmtId="164" fontId="8" fillId="0" borderId="2" xfId="0" applyNumberFormat="1" applyFont="1" applyFill="1" applyBorder="1" applyAlignment="1">
      <alignment horizontal="center" vertical="top" wrapText="1"/>
    </xf>
    <xf numFmtId="0" fontId="9" fillId="0" borderId="2" xfId="0" applyFont="1" applyBorder="1" applyAlignment="1">
      <alignment horizontal="center" vertical="top" wrapText="1"/>
    </xf>
    <xf numFmtId="0" fontId="0" fillId="0" borderId="9" xfId="0" applyBorder="1"/>
    <xf numFmtId="0" fontId="10" fillId="0" borderId="2" xfId="0" applyFont="1" applyBorder="1" applyAlignment="1">
      <alignment horizontal="justify" vertical="top" wrapText="1"/>
    </xf>
    <xf numFmtId="2" fontId="11" fillId="0" borderId="2" xfId="0" applyNumberFormat="1" applyFont="1" applyBorder="1" applyAlignment="1">
      <alignment horizontal="center" vertical="top" wrapText="1"/>
    </xf>
    <xf numFmtId="0" fontId="11" fillId="0" borderId="2" xfId="0" applyFont="1" applyBorder="1" applyAlignment="1">
      <alignment horizontal="center" vertical="top" wrapText="1"/>
    </xf>
    <xf numFmtId="1" fontId="11" fillId="0" borderId="2" xfId="0" applyNumberFormat="1" applyFont="1" applyBorder="1" applyAlignment="1">
      <alignment horizontal="center" vertical="top"/>
    </xf>
    <xf numFmtId="0" fontId="0" fillId="0" borderId="2" xfId="0" applyFill="1" applyBorder="1" applyAlignment="1">
      <alignment horizontal="center" vertical="top" wrapText="1"/>
    </xf>
    <xf numFmtId="0" fontId="12" fillId="0" borderId="2" xfId="0" applyFont="1" applyBorder="1" applyAlignment="1">
      <alignment horizontal="justify" vertical="top" wrapText="1"/>
    </xf>
    <xf numFmtId="2" fontId="0" fillId="0" borderId="2" xfId="0" applyNumberFormat="1" applyBorder="1" applyAlignment="1">
      <alignment horizontal="center" vertical="top" wrapText="1"/>
    </xf>
    <xf numFmtId="1" fontId="0" fillId="0" borderId="2" xfId="0" applyNumberFormat="1" applyBorder="1" applyAlignment="1">
      <alignment horizontal="center" vertical="top" wrapText="1"/>
    </xf>
    <xf numFmtId="0" fontId="13" fillId="0" borderId="2" xfId="0" applyFont="1" applyBorder="1" applyAlignment="1">
      <alignment horizontal="justify" vertical="top" wrapText="1"/>
    </xf>
    <xf numFmtId="1" fontId="11" fillId="0" borderId="2" xfId="0" applyNumberFormat="1" applyFont="1" applyBorder="1" applyAlignment="1">
      <alignment horizontal="center" vertical="top" wrapText="1"/>
    </xf>
    <xf numFmtId="0" fontId="7" fillId="0" borderId="2" xfId="0" applyFont="1" applyBorder="1" applyAlignment="1">
      <alignment horizontal="center" vertical="top"/>
    </xf>
    <xf numFmtId="0" fontId="0" fillId="0" borderId="3" xfId="0" applyBorder="1"/>
    <xf numFmtId="0" fontId="0" fillId="0" borderId="2" xfId="0" applyBorder="1" applyAlignment="1">
      <alignment vertical="top"/>
    </xf>
    <xf numFmtId="0" fontId="14" fillId="0" borderId="2" xfId="0" applyFont="1" applyBorder="1" applyAlignment="1">
      <alignment horizontal="justify" vertical="top" wrapText="1"/>
    </xf>
    <xf numFmtId="2" fontId="2" fillId="0" borderId="2" xfId="0" applyNumberFormat="1" applyFont="1" applyBorder="1" applyAlignment="1">
      <alignment horizontal="center" vertical="top" wrapText="1"/>
    </xf>
    <xf numFmtId="1" fontId="2" fillId="0" borderId="2" xfId="0" applyNumberFormat="1" applyFont="1" applyBorder="1" applyAlignment="1">
      <alignment horizontal="center" vertical="top" wrapText="1"/>
    </xf>
    <xf numFmtId="0" fontId="6" fillId="0" borderId="2" xfId="0" applyFont="1" applyBorder="1" applyAlignment="1">
      <alignment horizontal="justify" vertical="top" wrapText="1"/>
    </xf>
    <xf numFmtId="2" fontId="6" fillId="0" borderId="2" xfId="0" applyNumberFormat="1" applyFont="1" applyBorder="1" applyAlignment="1">
      <alignment horizontal="center" vertical="top" wrapText="1"/>
    </xf>
    <xf numFmtId="1" fontId="6" fillId="0" borderId="2" xfId="1" applyNumberFormat="1" applyFont="1" applyBorder="1" applyAlignment="1">
      <alignment horizontal="center" vertical="top" wrapText="1"/>
    </xf>
    <xf numFmtId="0" fontId="0" fillId="0" borderId="2" xfId="0" applyBorder="1"/>
    <xf numFmtId="0" fontId="0" fillId="0" borderId="10" xfId="0" applyBorder="1"/>
    <xf numFmtId="0" fontId="0" fillId="0" borderId="2" xfId="0" applyFont="1" applyBorder="1" applyAlignment="1">
      <alignment vertical="top" wrapText="1"/>
    </xf>
    <xf numFmtId="0" fontId="15" fillId="0" borderId="2" xfId="0" applyFont="1" applyBorder="1" applyAlignment="1">
      <alignment horizontal="left" vertical="top" wrapText="1"/>
    </xf>
    <xf numFmtId="0" fontId="16" fillId="0" borderId="2" xfId="0" applyFont="1" applyBorder="1" applyAlignment="1">
      <alignment horizontal="justify" vertical="top" wrapText="1"/>
    </xf>
    <xf numFmtId="0" fontId="0" fillId="0" borderId="2" xfId="0" applyFont="1" applyBorder="1" applyAlignment="1">
      <alignment vertical="top"/>
    </xf>
    <xf numFmtId="0" fontId="0" fillId="0" borderId="2" xfId="0" applyFont="1" applyBorder="1"/>
    <xf numFmtId="0" fontId="0" fillId="0" borderId="2" xfId="0" applyBorder="1" applyAlignment="1">
      <alignment horizontal="center"/>
    </xf>
    <xf numFmtId="0" fontId="5" fillId="0" borderId="8" xfId="0" applyFont="1" applyBorder="1" applyAlignment="1">
      <alignment horizontal="right"/>
    </xf>
    <xf numFmtId="0" fontId="7" fillId="0" borderId="2" xfId="0" applyFont="1" applyBorder="1" applyAlignment="1">
      <alignment horizontal="left" vertical="top" wrapText="1"/>
    </xf>
    <xf numFmtId="0" fontId="7" fillId="0" borderId="0" xfId="0" applyFont="1" applyAlignment="1">
      <alignment horizontal="center" vertical="top" wrapText="1"/>
    </xf>
    <xf numFmtId="0" fontId="18" fillId="0" borderId="2" xfId="0" applyFont="1" applyBorder="1" applyAlignment="1">
      <alignment horizontal="right" vertical="top" wrapText="1"/>
    </xf>
    <xf numFmtId="0" fontId="2" fillId="0" borderId="8" xfId="0" applyFont="1" applyBorder="1" applyAlignment="1">
      <alignment horizontal="left" vertical="top"/>
    </xf>
    <xf numFmtId="0" fontId="2" fillId="0" borderId="2" xfId="0" applyFont="1" applyBorder="1" applyAlignment="1">
      <alignment horizontal="center"/>
    </xf>
    <xf numFmtId="0" fontId="0" fillId="0" borderId="0" xfId="0" applyAlignment="1">
      <alignment vertical="top" wrapText="1"/>
    </xf>
    <xf numFmtId="0" fontId="0" fillId="0" borderId="0" xfId="0" applyAlignment="1">
      <alignment horizontal="center" wrapText="1"/>
    </xf>
    <xf numFmtId="0" fontId="0" fillId="0" borderId="0" xfId="0" applyAlignment="1">
      <alignment horizontal="center" vertical="top" wrapText="1"/>
    </xf>
    <xf numFmtId="0" fontId="17" fillId="0" borderId="2" xfId="0" applyFont="1" applyBorder="1" applyAlignment="1">
      <alignment horizontal="left" vertical="top" wrapText="1"/>
    </xf>
    <xf numFmtId="0" fontId="5" fillId="0" borderId="0" xfId="0" applyFont="1" applyBorder="1" applyAlignment="1">
      <alignment horizontal="left" vertical="top" wrapText="1"/>
    </xf>
    <xf numFmtId="0" fontId="5" fillId="0" borderId="2" xfId="0" applyFont="1" applyBorder="1" applyAlignment="1">
      <alignment horizontal="center" vertical="top" wrapText="1"/>
    </xf>
    <xf numFmtId="0" fontId="18" fillId="0" borderId="2" xfId="0" applyFont="1" applyBorder="1" applyAlignment="1">
      <alignment horizontal="left" vertical="top" wrapText="1"/>
    </xf>
    <xf numFmtId="0" fontId="19" fillId="0" borderId="0" xfId="0" applyFont="1" applyAlignment="1">
      <alignment horizontal="center" vertical="top" wrapText="1"/>
    </xf>
    <xf numFmtId="0" fontId="4" fillId="0" borderId="0" xfId="0" applyFont="1" applyAlignment="1">
      <alignment horizontal="center" wrapText="1"/>
    </xf>
    <xf numFmtId="0" fontId="5" fillId="0" borderId="1" xfId="0" applyFont="1" applyBorder="1" applyAlignment="1">
      <alignment horizontal="center" vertical="top" wrapText="1"/>
    </xf>
    <xf numFmtId="0" fontId="18" fillId="0" borderId="8" xfId="0" applyFont="1" applyBorder="1" applyAlignment="1">
      <alignment horizontal="left" vertical="top" wrapText="1"/>
    </xf>
    <xf numFmtId="1" fontId="17" fillId="0" borderId="2" xfId="0" applyNumberFormat="1" applyFont="1" applyBorder="1" applyAlignment="1">
      <alignment horizontal="center" vertical="top" wrapText="1"/>
    </xf>
    <xf numFmtId="0" fontId="7" fillId="0" borderId="7" xfId="0" applyFont="1" applyBorder="1" applyAlignment="1">
      <alignment horizontal="justify" vertical="top" wrapText="1"/>
    </xf>
    <xf numFmtId="0" fontId="0" fillId="0" borderId="7" xfId="0" applyBorder="1"/>
    <xf numFmtId="1" fontId="3" fillId="0" borderId="2" xfId="0" applyNumberFormat="1"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91"/>
  <sheetViews>
    <sheetView tabSelected="1" workbookViewId="0">
      <selection activeCell="A2" sqref="A2:F3"/>
    </sheetView>
  </sheetViews>
  <sheetFormatPr defaultRowHeight="15"/>
  <cols>
    <col min="1" max="1" width="9.28515625" bestFit="1" customWidth="1"/>
    <col min="2" max="2" width="36.7109375" customWidth="1"/>
    <col min="3" max="3" width="9.85546875" bestFit="1" customWidth="1"/>
    <col min="4" max="4" width="11.85546875" customWidth="1"/>
    <col min="5" max="5" width="21.28515625" customWidth="1"/>
    <col min="6" max="6" width="12.5703125" customWidth="1"/>
  </cols>
  <sheetData>
    <row r="2" spans="1:6">
      <c r="A2" s="70" t="s">
        <v>88</v>
      </c>
      <c r="B2" s="70"/>
      <c r="C2" s="70"/>
      <c r="D2" s="70"/>
      <c r="E2" s="70"/>
      <c r="F2" s="70"/>
    </row>
    <row r="3" spans="1:6" ht="37.5" customHeight="1">
      <c r="A3" s="70"/>
      <c r="B3" s="70"/>
      <c r="C3" s="70"/>
      <c r="D3" s="70"/>
      <c r="E3" s="70"/>
      <c r="F3" s="70"/>
    </row>
    <row r="4" spans="1:6" ht="21">
      <c r="B4" s="71" t="s">
        <v>0</v>
      </c>
      <c r="C4" s="71"/>
      <c r="D4" s="71"/>
      <c r="E4" s="71"/>
      <c r="F4" s="1"/>
    </row>
    <row r="5" spans="1:6" ht="40.5" customHeight="1">
      <c r="B5" s="72" t="s">
        <v>7</v>
      </c>
      <c r="C5" s="72"/>
      <c r="D5" s="72"/>
      <c r="E5" s="72"/>
      <c r="F5" s="72"/>
    </row>
    <row r="6" spans="1:6" ht="15.75">
      <c r="A6" s="2" t="s">
        <v>1</v>
      </c>
      <c r="B6" s="2" t="s">
        <v>2</v>
      </c>
      <c r="C6" s="8" t="s">
        <v>3</v>
      </c>
      <c r="D6" s="2" t="s">
        <v>4</v>
      </c>
      <c r="E6" s="2" t="s">
        <v>5</v>
      </c>
      <c r="F6" s="2" t="s">
        <v>6</v>
      </c>
    </row>
    <row r="7" spans="1:6" ht="78.75">
      <c r="A7" s="15">
        <v>1</v>
      </c>
      <c r="B7" s="16" t="s">
        <v>8</v>
      </c>
      <c r="C7" s="17">
        <v>338</v>
      </c>
      <c r="D7" s="17">
        <v>15771.01</v>
      </c>
      <c r="E7" s="18" t="s">
        <v>9</v>
      </c>
      <c r="F7" s="19">
        <f t="shared" ref="F7" si="0">D7*C7/100</f>
        <v>53306.013800000001</v>
      </c>
    </row>
    <row r="8" spans="1:6" ht="15.75">
      <c r="A8" s="15"/>
      <c r="B8" s="58" t="s">
        <v>63</v>
      </c>
      <c r="C8" s="58"/>
      <c r="D8" s="58"/>
      <c r="E8" s="58"/>
      <c r="F8" s="16"/>
    </row>
    <row r="9" spans="1:6" ht="31.5">
      <c r="A9" s="15">
        <v>2</v>
      </c>
      <c r="B9" s="20" t="s">
        <v>10</v>
      </c>
      <c r="C9" s="17">
        <v>675</v>
      </c>
      <c r="D9" s="18">
        <v>3015.76</v>
      </c>
      <c r="E9" s="18" t="s">
        <v>11</v>
      </c>
      <c r="F9" s="19">
        <f>C9*D9/100</f>
        <v>20356.38</v>
      </c>
    </row>
    <row r="10" spans="1:6" ht="15.75">
      <c r="A10" s="15"/>
      <c r="B10" s="58" t="s">
        <v>64</v>
      </c>
      <c r="C10" s="58"/>
      <c r="D10" s="58"/>
      <c r="E10" s="58"/>
      <c r="F10" s="20"/>
    </row>
    <row r="11" spans="1:6" ht="110.25">
      <c r="A11" s="15">
        <v>3</v>
      </c>
      <c r="B11" s="20" t="s">
        <v>12</v>
      </c>
      <c r="C11" s="17">
        <v>1140</v>
      </c>
      <c r="D11" s="17">
        <v>2567.1</v>
      </c>
      <c r="E11" s="18" t="s">
        <v>11</v>
      </c>
      <c r="F11" s="19">
        <f t="shared" ref="F11" si="1">C11*D11/100</f>
        <v>29264.94</v>
      </c>
    </row>
    <row r="12" spans="1:6" ht="15.75">
      <c r="A12" s="15"/>
      <c r="B12" s="58" t="s">
        <v>67</v>
      </c>
      <c r="C12" s="58"/>
      <c r="D12" s="58"/>
      <c r="E12" s="58"/>
      <c r="F12" s="19"/>
    </row>
    <row r="13" spans="1:6" ht="21" customHeight="1">
      <c r="A13" s="6"/>
      <c r="B13" s="66" t="s">
        <v>66</v>
      </c>
      <c r="C13" s="66"/>
      <c r="D13" s="66"/>
      <c r="E13" s="66"/>
      <c r="F13" s="74">
        <f>SUM(F7:F12)</f>
        <v>102927.33380000001</v>
      </c>
    </row>
    <row r="14" spans="1:6" ht="19.5" thickBot="1">
      <c r="A14" s="6"/>
      <c r="B14" s="60" t="s">
        <v>65</v>
      </c>
      <c r="C14" s="60"/>
      <c r="D14" s="60"/>
      <c r="E14" s="60"/>
      <c r="F14" s="75"/>
    </row>
    <row r="15" spans="1:6" ht="19.5" thickBot="1">
      <c r="A15" s="6"/>
      <c r="B15" s="69"/>
      <c r="C15" s="69"/>
      <c r="D15" s="69"/>
      <c r="E15" s="69"/>
      <c r="F15" s="21"/>
    </row>
    <row r="16" spans="1:6" ht="22.5" customHeight="1">
      <c r="B16" s="67" t="s">
        <v>13</v>
      </c>
      <c r="C16" s="67"/>
      <c r="D16" s="67"/>
      <c r="E16" s="67"/>
      <c r="F16" s="67"/>
    </row>
    <row r="17" spans="1:6" ht="81" customHeight="1">
      <c r="A17" s="15">
        <v>1</v>
      </c>
      <c r="B17" s="20" t="s">
        <v>14</v>
      </c>
      <c r="C17" s="22">
        <v>465</v>
      </c>
      <c r="D17" s="22">
        <v>3554.38</v>
      </c>
      <c r="E17" s="22" t="s">
        <v>15</v>
      </c>
      <c r="F17" s="23">
        <v>1653</v>
      </c>
    </row>
    <row r="18" spans="1:6" ht="15.75">
      <c r="A18" s="15"/>
      <c r="B18" s="58" t="s">
        <v>68</v>
      </c>
      <c r="C18" s="58"/>
      <c r="D18" s="58"/>
      <c r="E18" s="58"/>
      <c r="F18" s="23"/>
    </row>
    <row r="19" spans="1:6" ht="75">
      <c r="A19" s="15">
        <v>2</v>
      </c>
      <c r="B19" s="24" t="s">
        <v>16</v>
      </c>
      <c r="C19" s="22">
        <v>35</v>
      </c>
      <c r="D19" s="22">
        <v>14268.53</v>
      </c>
      <c r="E19" s="22" t="s">
        <v>17</v>
      </c>
      <c r="F19" s="25">
        <f>D19*C19/100</f>
        <v>4993.9855000000007</v>
      </c>
    </row>
    <row r="20" spans="1:6" ht="15.75">
      <c r="A20" s="15"/>
      <c r="B20" s="58" t="s">
        <v>69</v>
      </c>
      <c r="C20" s="58"/>
      <c r="D20" s="58"/>
      <c r="E20" s="58"/>
      <c r="F20" s="25"/>
    </row>
    <row r="21" spans="1:6" ht="75">
      <c r="A21" s="15">
        <v>3</v>
      </c>
      <c r="B21" s="24" t="s">
        <v>18</v>
      </c>
      <c r="C21" s="22">
        <v>56</v>
      </c>
      <c r="D21" s="22">
        <v>15771.01</v>
      </c>
      <c r="E21" s="22" t="s">
        <v>17</v>
      </c>
      <c r="F21" s="25">
        <f>D21*C21/100</f>
        <v>8831.7656000000006</v>
      </c>
    </row>
    <row r="22" spans="1:6" ht="15.75">
      <c r="A22" s="15"/>
      <c r="B22" s="58" t="s">
        <v>63</v>
      </c>
      <c r="C22" s="58"/>
      <c r="D22" s="58"/>
      <c r="E22" s="58"/>
      <c r="F22" s="25"/>
    </row>
    <row r="23" spans="1:6" ht="42.75">
      <c r="A23" s="15">
        <v>4</v>
      </c>
      <c r="B23" s="26" t="s">
        <v>19</v>
      </c>
      <c r="C23" s="27">
        <v>126</v>
      </c>
      <c r="D23" s="22">
        <v>1160.06</v>
      </c>
      <c r="E23" s="22" t="s">
        <v>20</v>
      </c>
      <c r="F23" s="28">
        <v>1462</v>
      </c>
    </row>
    <row r="24" spans="1:6" ht="15.75">
      <c r="A24" s="15"/>
      <c r="B24" s="58" t="s">
        <v>70</v>
      </c>
      <c r="C24" s="58"/>
      <c r="D24" s="58"/>
      <c r="E24" s="58"/>
      <c r="F24" s="28"/>
    </row>
    <row r="25" spans="1:6" ht="15.75" customHeight="1">
      <c r="B25" s="66" t="s">
        <v>71</v>
      </c>
      <c r="C25" s="66"/>
      <c r="D25" s="66"/>
      <c r="E25" s="66"/>
      <c r="F25" s="77">
        <f>SUM(F17:F24)</f>
        <v>16940.751100000001</v>
      </c>
    </row>
    <row r="26" spans="1:6" ht="15.75" customHeight="1" thickBot="1">
      <c r="B26" s="60" t="s">
        <v>65</v>
      </c>
      <c r="C26" s="60"/>
      <c r="D26" s="60"/>
      <c r="E26" s="60"/>
      <c r="F26" s="76"/>
    </row>
    <row r="27" spans="1:6" ht="18.75">
      <c r="B27" s="73" t="s">
        <v>72</v>
      </c>
      <c r="C27" s="73"/>
      <c r="D27" s="73"/>
      <c r="E27" s="73"/>
      <c r="F27" s="29"/>
    </row>
    <row r="28" spans="1:6" ht="150">
      <c r="A28" s="18">
        <v>1</v>
      </c>
      <c r="B28" s="30" t="s">
        <v>21</v>
      </c>
      <c r="C28" s="31">
        <v>189</v>
      </c>
      <c r="D28" s="31"/>
      <c r="E28" s="32" t="s">
        <v>22</v>
      </c>
      <c r="F28" s="33"/>
    </row>
    <row r="29" spans="1:6" ht="75">
      <c r="A29" s="34">
        <v>2</v>
      </c>
      <c r="B29" s="35" t="s">
        <v>23</v>
      </c>
      <c r="C29" s="34">
        <v>312</v>
      </c>
      <c r="D29" s="36"/>
      <c r="E29" s="4" t="s">
        <v>24</v>
      </c>
      <c r="F29" s="37"/>
    </row>
    <row r="30" spans="1:6" ht="78.75">
      <c r="A30" s="18">
        <v>3</v>
      </c>
      <c r="B30" s="38" t="s">
        <v>25</v>
      </c>
      <c r="C30" s="39">
        <v>1073.45</v>
      </c>
      <c r="D30" s="31"/>
      <c r="E30" s="32" t="s">
        <v>22</v>
      </c>
      <c r="F30" s="33"/>
    </row>
    <row r="31" spans="1:6" ht="120">
      <c r="A31" s="32">
        <v>4</v>
      </c>
      <c r="B31" s="35" t="s">
        <v>26</v>
      </c>
      <c r="C31" s="40">
        <v>90</v>
      </c>
      <c r="D31" s="40"/>
      <c r="E31" s="40" t="s">
        <v>27</v>
      </c>
      <c r="F31" s="40"/>
    </row>
    <row r="32" spans="1:6" ht="120">
      <c r="A32" s="32">
        <v>5</v>
      </c>
      <c r="B32" s="35" t="s">
        <v>28</v>
      </c>
      <c r="C32" s="18">
        <v>45</v>
      </c>
      <c r="D32" s="17"/>
      <c r="E32" s="18" t="s">
        <v>27</v>
      </c>
      <c r="F32" s="19"/>
    </row>
    <row r="33" spans="1:6" ht="18.75">
      <c r="B33" s="57" t="s">
        <v>73</v>
      </c>
      <c r="C33" s="57"/>
      <c r="D33" s="57"/>
      <c r="E33" s="57"/>
      <c r="F33" s="41"/>
    </row>
    <row r="34" spans="1:6" ht="18.75">
      <c r="B34" s="68" t="s">
        <v>29</v>
      </c>
      <c r="C34" s="68"/>
      <c r="D34" s="68"/>
      <c r="E34" s="68"/>
      <c r="F34" s="68"/>
    </row>
    <row r="36" spans="1:6" ht="140.25">
      <c r="A36" s="42">
        <v>1</v>
      </c>
      <c r="B36" s="43" t="s">
        <v>30</v>
      </c>
      <c r="C36" s="44">
        <v>4</v>
      </c>
      <c r="D36" s="44">
        <v>6166.6</v>
      </c>
      <c r="E36" s="44" t="s">
        <v>27</v>
      </c>
      <c r="F36" s="45">
        <f t="shared" ref="F36:F46" si="2">C36*D36</f>
        <v>24666.400000000001</v>
      </c>
    </row>
    <row r="37" spans="1:6" ht="15.75">
      <c r="A37" s="42"/>
      <c r="B37" s="58" t="s">
        <v>74</v>
      </c>
      <c r="C37" s="58"/>
      <c r="D37" s="58"/>
      <c r="E37" s="58"/>
      <c r="F37" s="45"/>
    </row>
    <row r="38" spans="1:6" ht="153">
      <c r="A38" s="42">
        <v>2</v>
      </c>
      <c r="B38" s="43" t="s">
        <v>31</v>
      </c>
      <c r="C38" s="44">
        <v>2</v>
      </c>
      <c r="D38" s="44">
        <v>4928</v>
      </c>
      <c r="E38" s="44" t="s">
        <v>27</v>
      </c>
      <c r="F38" s="45">
        <f t="shared" si="2"/>
        <v>9856</v>
      </c>
    </row>
    <row r="39" spans="1:6" ht="15.75">
      <c r="A39" s="42"/>
      <c r="B39" s="58" t="s">
        <v>75</v>
      </c>
      <c r="C39" s="58"/>
      <c r="D39" s="58"/>
      <c r="E39" s="58"/>
      <c r="F39" s="45"/>
    </row>
    <row r="40" spans="1:6" ht="38.25">
      <c r="A40" s="42">
        <v>3</v>
      </c>
      <c r="B40" s="43" t="s">
        <v>32</v>
      </c>
      <c r="C40" s="44">
        <v>2</v>
      </c>
      <c r="D40" s="44">
        <v>938.47</v>
      </c>
      <c r="E40" s="44" t="s">
        <v>27</v>
      </c>
      <c r="F40" s="45">
        <f t="shared" si="2"/>
        <v>1876.94</v>
      </c>
    </row>
    <row r="41" spans="1:6" ht="15.75">
      <c r="A41" s="42"/>
      <c r="B41" s="58" t="s">
        <v>76</v>
      </c>
      <c r="C41" s="58"/>
      <c r="D41" s="58"/>
      <c r="E41" s="58"/>
      <c r="F41" s="45"/>
    </row>
    <row r="42" spans="1:6" ht="165.75">
      <c r="A42" s="42">
        <v>4</v>
      </c>
      <c r="B42" s="43" t="s">
        <v>33</v>
      </c>
      <c r="C42" s="44">
        <v>4</v>
      </c>
      <c r="D42" s="44">
        <v>5913.22</v>
      </c>
      <c r="E42" s="44" t="s">
        <v>27</v>
      </c>
      <c r="F42" s="45">
        <f t="shared" si="2"/>
        <v>23652.880000000001</v>
      </c>
    </row>
    <row r="43" spans="1:6" ht="15.75">
      <c r="A43" s="42"/>
      <c r="B43" s="58" t="s">
        <v>77</v>
      </c>
      <c r="C43" s="58"/>
      <c r="D43" s="58"/>
      <c r="E43" s="58"/>
      <c r="F43" s="45"/>
    </row>
    <row r="44" spans="1:6" ht="195">
      <c r="A44" s="15">
        <v>5</v>
      </c>
      <c r="B44" s="46" t="s">
        <v>34</v>
      </c>
      <c r="C44" s="47">
        <v>1</v>
      </c>
      <c r="D44" s="47">
        <v>11477.4</v>
      </c>
      <c r="E44" s="15" t="s">
        <v>27</v>
      </c>
      <c r="F44" s="48">
        <f t="shared" si="2"/>
        <v>11477.4</v>
      </c>
    </row>
    <row r="45" spans="1:6" ht="15.75">
      <c r="A45" s="15"/>
      <c r="B45" s="58" t="s">
        <v>87</v>
      </c>
      <c r="C45" s="58"/>
      <c r="D45" s="58"/>
      <c r="E45" s="58"/>
      <c r="F45" s="48"/>
    </row>
    <row r="46" spans="1:6" ht="90">
      <c r="A46" s="15">
        <v>6</v>
      </c>
      <c r="B46" s="46" t="s">
        <v>35</v>
      </c>
      <c r="C46" s="47">
        <v>2</v>
      </c>
      <c r="D46" s="47">
        <v>10233.4</v>
      </c>
      <c r="E46" s="15" t="s">
        <v>27</v>
      </c>
      <c r="F46" s="48">
        <f t="shared" si="2"/>
        <v>20466.8</v>
      </c>
    </row>
    <row r="47" spans="1:6" ht="15.75">
      <c r="A47" s="49"/>
      <c r="B47" s="58" t="s">
        <v>78</v>
      </c>
      <c r="C47" s="58"/>
      <c r="D47" s="58"/>
      <c r="E47" s="58"/>
      <c r="F47" s="49"/>
    </row>
    <row r="48" spans="1:6" ht="15.75">
      <c r="B48" s="59" t="s">
        <v>79</v>
      </c>
      <c r="C48" s="59"/>
      <c r="D48" s="59"/>
      <c r="E48" s="59"/>
      <c r="F48" s="77">
        <f>SUM(F36:F47)</f>
        <v>91996.42</v>
      </c>
    </row>
    <row r="49" spans="1:6" ht="19.5" thickBot="1">
      <c r="B49" s="60" t="s">
        <v>65</v>
      </c>
      <c r="C49" s="60"/>
      <c r="D49" s="60"/>
      <c r="E49" s="60"/>
      <c r="F49" s="76"/>
    </row>
    <row r="50" spans="1:6" ht="15.75">
      <c r="B50" s="7"/>
      <c r="C50" s="7"/>
      <c r="D50" s="7"/>
      <c r="E50" s="7"/>
      <c r="F50" s="50"/>
    </row>
    <row r="51" spans="1:6" ht="18.75">
      <c r="B51" s="68" t="s">
        <v>36</v>
      </c>
      <c r="C51" s="68"/>
      <c r="D51" s="68"/>
      <c r="E51" s="68"/>
      <c r="F51" s="68"/>
    </row>
    <row r="53" spans="1:6" ht="60">
      <c r="A53" s="51">
        <v>1</v>
      </c>
      <c r="B53" s="52" t="s">
        <v>37</v>
      </c>
      <c r="C53" s="4">
        <v>8</v>
      </c>
      <c r="D53" s="4"/>
      <c r="E53" s="4" t="s">
        <v>27</v>
      </c>
      <c r="F53" s="4"/>
    </row>
    <row r="54" spans="1:6">
      <c r="A54" s="51"/>
      <c r="B54" s="52"/>
      <c r="C54" s="4"/>
      <c r="D54" s="4"/>
      <c r="E54" s="4"/>
      <c r="F54" s="4"/>
    </row>
    <row r="55" spans="1:6" ht="60">
      <c r="A55" s="51">
        <v>2</v>
      </c>
      <c r="B55" s="52" t="s">
        <v>38</v>
      </c>
      <c r="C55" s="4">
        <v>144</v>
      </c>
      <c r="D55" s="4"/>
      <c r="E55" s="4" t="s">
        <v>39</v>
      </c>
      <c r="F55" s="4"/>
    </row>
    <row r="56" spans="1:6" ht="60">
      <c r="A56" s="51">
        <v>3</v>
      </c>
      <c r="B56" s="52" t="s">
        <v>40</v>
      </c>
      <c r="C56" s="4">
        <v>190</v>
      </c>
      <c r="D56" s="4"/>
      <c r="E56" s="4" t="s">
        <v>39</v>
      </c>
      <c r="F56" s="4"/>
    </row>
    <row r="57" spans="1:6" ht="24">
      <c r="A57" s="51">
        <v>4</v>
      </c>
      <c r="B57" s="52" t="s">
        <v>41</v>
      </c>
      <c r="C57" s="4">
        <v>6</v>
      </c>
      <c r="D57" s="4"/>
      <c r="E57" s="4" t="s">
        <v>27</v>
      </c>
      <c r="F57" s="4"/>
    </row>
    <row r="58" spans="1:6" ht="48">
      <c r="A58" s="51">
        <v>5</v>
      </c>
      <c r="B58" s="52" t="s">
        <v>42</v>
      </c>
      <c r="C58" s="4">
        <v>30</v>
      </c>
      <c r="D58" s="4"/>
      <c r="E58" s="4" t="s">
        <v>27</v>
      </c>
      <c r="F58" s="4"/>
    </row>
    <row r="59" spans="1:6" ht="72">
      <c r="A59" s="51">
        <v>6</v>
      </c>
      <c r="B59" s="52" t="s">
        <v>43</v>
      </c>
      <c r="C59" s="4">
        <v>6</v>
      </c>
      <c r="D59" s="4"/>
      <c r="E59" s="4" t="s">
        <v>44</v>
      </c>
      <c r="F59" s="4"/>
    </row>
    <row r="60" spans="1:6" ht="60">
      <c r="A60" s="51">
        <v>7</v>
      </c>
      <c r="B60" s="52" t="s">
        <v>45</v>
      </c>
      <c r="C60" s="4">
        <v>60</v>
      </c>
      <c r="D60" s="4"/>
      <c r="E60" s="4" t="s">
        <v>39</v>
      </c>
      <c r="F60" s="4"/>
    </row>
    <row r="61" spans="1:6" ht="72">
      <c r="A61" s="51">
        <v>8</v>
      </c>
      <c r="B61" s="52" t="s">
        <v>46</v>
      </c>
      <c r="C61" s="4">
        <v>12</v>
      </c>
      <c r="D61" s="4"/>
      <c r="E61" s="4" t="s">
        <v>27</v>
      </c>
      <c r="F61" s="4"/>
    </row>
    <row r="62" spans="1:6" ht="24">
      <c r="A62" s="51">
        <v>9</v>
      </c>
      <c r="B62" s="52" t="s">
        <v>47</v>
      </c>
      <c r="C62" s="4">
        <v>6</v>
      </c>
      <c r="D62" s="4"/>
      <c r="E62" s="4" t="s">
        <v>44</v>
      </c>
      <c r="F62" s="4"/>
    </row>
    <row r="63" spans="1:6" ht="24">
      <c r="A63" s="51">
        <v>10</v>
      </c>
      <c r="B63" s="52" t="s">
        <v>48</v>
      </c>
      <c r="C63" s="4">
        <v>6</v>
      </c>
      <c r="D63" s="4"/>
      <c r="E63" s="4" t="s">
        <v>44</v>
      </c>
      <c r="F63" s="4"/>
    </row>
    <row r="64" spans="1:6" ht="60">
      <c r="A64" s="51">
        <v>11</v>
      </c>
      <c r="B64" s="52" t="s">
        <v>49</v>
      </c>
      <c r="C64" s="4">
        <v>250</v>
      </c>
      <c r="D64" s="4"/>
      <c r="E64" s="4" t="s">
        <v>39</v>
      </c>
      <c r="F64" s="4"/>
    </row>
    <row r="65" spans="1:7" ht="76.5">
      <c r="A65" s="51">
        <v>12</v>
      </c>
      <c r="B65" s="53" t="s">
        <v>50</v>
      </c>
      <c r="C65" s="4">
        <v>200</v>
      </c>
      <c r="D65" s="4"/>
      <c r="E65" s="4" t="s">
        <v>39</v>
      </c>
      <c r="F65" s="4"/>
    </row>
    <row r="66" spans="1:7" ht="72">
      <c r="A66" s="51">
        <v>13</v>
      </c>
      <c r="B66" s="52" t="s">
        <v>51</v>
      </c>
      <c r="C66" s="4">
        <v>15</v>
      </c>
      <c r="D66" s="4"/>
      <c r="E66" s="4" t="s">
        <v>44</v>
      </c>
      <c r="F66" s="4"/>
    </row>
    <row r="67" spans="1:7" ht="36">
      <c r="A67" s="54">
        <v>14</v>
      </c>
      <c r="B67" s="52" t="s">
        <v>52</v>
      </c>
      <c r="C67" s="3">
        <v>6</v>
      </c>
      <c r="D67" s="3"/>
      <c r="E67" s="3" t="s">
        <v>27</v>
      </c>
      <c r="F67" s="3"/>
    </row>
    <row r="68" spans="1:7" ht="24">
      <c r="A68" s="54">
        <v>15</v>
      </c>
      <c r="B68" s="52" t="s">
        <v>53</v>
      </c>
      <c r="C68" s="3">
        <v>12</v>
      </c>
      <c r="D68" s="3"/>
      <c r="E68" s="3" t="s">
        <v>44</v>
      </c>
      <c r="F68" s="3"/>
    </row>
    <row r="69" spans="1:7">
      <c r="A69" s="55"/>
      <c r="B69" s="52"/>
      <c r="C69" s="56"/>
      <c r="D69" s="56"/>
      <c r="E69" s="56"/>
      <c r="F69" s="56"/>
    </row>
    <row r="70" spans="1:7" ht="36">
      <c r="A70" s="51">
        <v>16</v>
      </c>
      <c r="B70" s="52" t="s">
        <v>54</v>
      </c>
      <c r="C70" s="4">
        <v>2</v>
      </c>
      <c r="D70" s="4"/>
      <c r="E70" s="4" t="s">
        <v>44</v>
      </c>
      <c r="F70" s="4"/>
    </row>
    <row r="71" spans="1:7" ht="48">
      <c r="A71" s="54">
        <v>17</v>
      </c>
      <c r="B71" s="52" t="s">
        <v>55</v>
      </c>
      <c r="C71" s="3">
        <v>10</v>
      </c>
      <c r="D71" s="3"/>
      <c r="E71" s="3" t="s">
        <v>27</v>
      </c>
      <c r="F71" s="3"/>
    </row>
    <row r="72" spans="1:7" ht="24">
      <c r="A72" s="51">
        <v>18</v>
      </c>
      <c r="B72" s="52" t="s">
        <v>56</v>
      </c>
      <c r="C72" s="4">
        <v>5</v>
      </c>
      <c r="D72" s="4"/>
      <c r="E72" s="4" t="s">
        <v>27</v>
      </c>
      <c r="F72" s="4"/>
    </row>
    <row r="73" spans="1:7" ht="36">
      <c r="A73" s="51">
        <v>19</v>
      </c>
      <c r="B73" s="52" t="s">
        <v>57</v>
      </c>
      <c r="C73" s="4">
        <v>1</v>
      </c>
      <c r="D73" s="4"/>
      <c r="E73" s="4" t="s">
        <v>27</v>
      </c>
      <c r="F73" s="4"/>
    </row>
    <row r="74" spans="1:7" ht="24">
      <c r="A74" s="51">
        <v>20</v>
      </c>
      <c r="B74" s="52" t="s">
        <v>58</v>
      </c>
      <c r="C74" s="4">
        <v>2</v>
      </c>
      <c r="D74" s="4"/>
      <c r="E74" s="4" t="s">
        <v>27</v>
      </c>
      <c r="F74" s="4"/>
    </row>
    <row r="75" spans="1:7" ht="22.5" customHeight="1">
      <c r="B75" s="61" t="s">
        <v>80</v>
      </c>
      <c r="C75" s="61"/>
      <c r="D75" s="61"/>
      <c r="E75" s="41"/>
    </row>
    <row r="76" spans="1:7">
      <c r="A76" s="10"/>
      <c r="B76" s="62" t="s">
        <v>59</v>
      </c>
      <c r="C76" s="62"/>
      <c r="D76" s="62"/>
      <c r="E76" s="62"/>
      <c r="F76" s="62"/>
      <c r="G76" s="10"/>
    </row>
    <row r="77" spans="1:7" ht="15.75" thickBot="1"/>
    <row r="78" spans="1:7" ht="15.75" thickBot="1">
      <c r="A78" s="9">
        <v>1</v>
      </c>
      <c r="B78" s="11" t="s">
        <v>81</v>
      </c>
      <c r="C78" s="78"/>
      <c r="D78" s="79"/>
      <c r="E78" s="80"/>
    </row>
    <row r="79" spans="1:7" ht="30.75" thickBot="1">
      <c r="A79" s="9">
        <v>2</v>
      </c>
      <c r="B79" s="11" t="s">
        <v>82</v>
      </c>
      <c r="C79" s="12"/>
      <c r="D79" s="13"/>
      <c r="E79" s="14"/>
    </row>
    <row r="80" spans="1:7" ht="22.5" customHeight="1" thickBot="1">
      <c r="A80" s="9">
        <v>3</v>
      </c>
      <c r="B80" s="11" t="s">
        <v>72</v>
      </c>
      <c r="C80" s="12"/>
      <c r="D80" s="13"/>
      <c r="E80" s="14"/>
    </row>
    <row r="81" spans="1:6" ht="30.75" thickBot="1">
      <c r="A81" s="9">
        <v>4</v>
      </c>
      <c r="B81" s="11" t="s">
        <v>83</v>
      </c>
      <c r="C81" s="12"/>
      <c r="D81" s="13"/>
      <c r="E81" s="14"/>
    </row>
    <row r="82" spans="1:6" ht="30.75" thickBot="1">
      <c r="A82" s="5">
        <v>5</v>
      </c>
      <c r="B82" s="11" t="s">
        <v>84</v>
      </c>
      <c r="C82" s="12"/>
      <c r="D82" s="13"/>
      <c r="E82" s="14"/>
    </row>
    <row r="83" spans="1:6" ht="15.75" thickBot="1">
      <c r="B83" s="11" t="s">
        <v>85</v>
      </c>
      <c r="C83" s="12"/>
      <c r="D83" s="13"/>
      <c r="E83" s="14"/>
    </row>
    <row r="85" spans="1:6" ht="290.25" customHeight="1">
      <c r="B85" s="63" t="s">
        <v>60</v>
      </c>
      <c r="C85" s="63"/>
      <c r="D85" s="63"/>
      <c r="E85" s="63"/>
      <c r="F85" s="63"/>
    </row>
    <row r="87" spans="1:6">
      <c r="B87" t="s">
        <v>61</v>
      </c>
    </row>
    <row r="89" spans="1:6">
      <c r="B89" s="64" t="s">
        <v>62</v>
      </c>
      <c r="C89" s="65" t="s">
        <v>86</v>
      </c>
      <c r="D89" s="65"/>
      <c r="E89" s="65"/>
      <c r="F89" s="65"/>
    </row>
    <row r="90" spans="1:6">
      <c r="B90" s="64"/>
      <c r="C90" s="65"/>
      <c r="D90" s="65"/>
      <c r="E90" s="65"/>
      <c r="F90" s="65"/>
    </row>
    <row r="91" spans="1:6">
      <c r="B91" s="64"/>
      <c r="C91" s="65"/>
      <c r="D91" s="65"/>
      <c r="E91" s="65"/>
      <c r="F91" s="65"/>
    </row>
  </sheetData>
  <mergeCells count="34">
    <mergeCell ref="B51:F51"/>
    <mergeCell ref="B15:E15"/>
    <mergeCell ref="B10:E10"/>
    <mergeCell ref="A2:F3"/>
    <mergeCell ref="B4:E4"/>
    <mergeCell ref="B5:F5"/>
    <mergeCell ref="B8:E8"/>
    <mergeCell ref="B25:E25"/>
    <mergeCell ref="B47:E47"/>
    <mergeCell ref="B45:E45"/>
    <mergeCell ref="B41:E41"/>
    <mergeCell ref="B37:E37"/>
    <mergeCell ref="B27:E27"/>
    <mergeCell ref="B26:E26"/>
    <mergeCell ref="B34:F34"/>
    <mergeCell ref="B12:E12"/>
    <mergeCell ref="B13:E13"/>
    <mergeCell ref="B14:E14"/>
    <mergeCell ref="B24:E24"/>
    <mergeCell ref="B18:E18"/>
    <mergeCell ref="B20:E20"/>
    <mergeCell ref="B22:E22"/>
    <mergeCell ref="B16:F16"/>
    <mergeCell ref="B75:D75"/>
    <mergeCell ref="B76:F76"/>
    <mergeCell ref="B85:F85"/>
    <mergeCell ref="B89:B91"/>
    <mergeCell ref="C89:F91"/>
    <mergeCell ref="C78:E78"/>
    <mergeCell ref="B33:E33"/>
    <mergeCell ref="B39:E39"/>
    <mergeCell ref="B43:E43"/>
    <mergeCell ref="B48:E48"/>
    <mergeCell ref="B49:E49"/>
  </mergeCells>
  <pageMargins left="0.7" right="0.7" top="0.75" bottom="0.75" header="0.3" footer="0.3"/>
  <pageSetup paperSize="9" scale="85" orientation="portrait" horizontalDpi="0" verticalDpi="0" r:id="rId1"/>
  <rowBreaks count="1" manualBreakCount="1">
    <brk id="26"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RAZA ZAIDI</dc:creator>
  <cp:lastModifiedBy>ALI RAZA ZAIDI</cp:lastModifiedBy>
  <cp:lastPrinted>2017-05-10T22:22:14Z</cp:lastPrinted>
  <dcterms:created xsi:type="dcterms:W3CDTF">2017-05-05T15:10:58Z</dcterms:created>
  <dcterms:modified xsi:type="dcterms:W3CDTF">2017-05-10T22:26:17Z</dcterms:modified>
</cp:coreProperties>
</file>