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420" windowWidth="8730" windowHeight="3960" tabRatio="650" activeTab="3"/>
  </bookViews>
  <sheets>
    <sheet name="Face sheet" sheetId="58" r:id="rId1"/>
    <sheet name="G.Abs" sheetId="59" r:id="rId2"/>
    <sheet name="Mes" sheetId="56" r:id="rId3"/>
    <sheet name="(Abs)" sheetId="55" r:id="rId4"/>
  </sheets>
  <definedNames>
    <definedName name="_xlnm.Print_Area" localSheetId="3">'(Abs)'!$A$1:$K$94</definedName>
    <definedName name="_xlnm.Print_Area" localSheetId="2">Mes!$A$1:$K$81</definedName>
    <definedName name="_xlnm.Print_Titles" localSheetId="3">'(Abs)'!$6:$6</definedName>
    <definedName name="_xlnm.Print_Titles" localSheetId="2">Mes!$6:$6</definedName>
    <definedName name="Z_5096C17F_4B72_4439_B201_B103E6167857_.wvu.PrintTitles" localSheetId="3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50" i="56" l="1"/>
  <c r="J49" i="56"/>
  <c r="J54" i="56" s="1"/>
  <c r="J41" i="56"/>
  <c r="J42" i="56" s="1"/>
  <c r="J36" i="56"/>
  <c r="J34" i="56"/>
  <c r="J21" i="56"/>
  <c r="J16" i="56"/>
  <c r="J11" i="56"/>
  <c r="J38" i="56" l="1"/>
  <c r="J44" i="56" s="1"/>
  <c r="D35" i="55" s="1"/>
  <c r="H13" i="59" l="1"/>
  <c r="H10" i="59" l="1"/>
  <c r="J17" i="55" l="1"/>
  <c r="J10" i="55" l="1"/>
  <c r="J19" i="55" l="1"/>
  <c r="H9" i="59" l="1"/>
  <c r="H25" i="59" s="1"/>
  <c r="H27" i="59" s="1"/>
</calcChain>
</file>

<file path=xl/sharedStrings.xml><?xml version="1.0" encoding="utf-8"?>
<sst xmlns="http://schemas.openxmlformats.org/spreadsheetml/2006/main" count="276" uniqueCount="183">
  <si>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</si>
  <si>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</si>
  <si>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</si>
  <si>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</si>
  <si>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</si>
  <si>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</si>
  <si>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</si>
  <si>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</si>
  <si>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</si>
  <si>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</si>
  <si>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</si>
  <si>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</si>
  <si>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</si>
  <si>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</si>
  <si>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</si>
  <si>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</si>
  <si>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</si>
  <si>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</si>
  <si>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</si>
  <si>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</si>
  <si>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</si>
  <si>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</si>
  <si>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</si>
  <si>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</si>
  <si>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</si>
  <si>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</si>
  <si>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</si>
  <si>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</si>
  <si>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</si>
  <si>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</si>
  <si>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</si>
  <si>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</si>
  <si>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</si>
  <si>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</si>
  <si>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</si>
  <si>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</si>
  <si>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</si>
  <si>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</si>
  <si>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</si>
  <si>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</si>
  <si>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</si>
  <si>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</si>
  <si>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</si>
  <si>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</si>
  <si>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</si>
  <si>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</si>
  <si>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</si>
  <si>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</si>
  <si>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</si>
  <si>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</si>
  <si>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</si>
  <si>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</si>
  <si>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</si>
  <si>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</si>
  <si>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</si>
  <si>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</si>
  <si>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</si>
  <si>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</si>
  <si>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</si>
  <si>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</si>
  <si>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</si>
  <si>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</si>
  <si>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</si>
  <si>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</si>
  <si>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</si>
  <si>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</si>
  <si>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</si>
  <si>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</si>
  <si>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Non Schedule Item</t>
  </si>
  <si>
    <t>Provincial Building Sub-Division No.VII</t>
  </si>
  <si>
    <t>PART (A) Civil Work)</t>
  </si>
  <si>
    <t>% Sft</t>
  </si>
  <si>
    <t xml:space="preserve">Painting Old Surfaces painting doors and </t>
  </si>
  <si>
    <t>Windows any type. Each subsequent coat.</t>
  </si>
  <si>
    <t>(S.I.No.4-c/i+ii/P-68)</t>
  </si>
  <si>
    <t>EXECUTIVE ENGINEER</t>
  </si>
  <si>
    <t>' ABSTRACT OF COST"</t>
  </si>
  <si>
    <t>Door</t>
  </si>
  <si>
    <t>1 x 3</t>
  </si>
  <si>
    <t>Part A-ii Civil Work Non Schedule Item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</si>
  <si>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</si>
  <si>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</si>
  <si>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</si>
  <si>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</si>
  <si>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</si>
  <si>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</si>
  <si>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>Total RS.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</si>
  <si>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</si>
  <si>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</si>
  <si>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</si>
  <si>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</si>
  <si>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</si>
  <si>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Providing and fixing hydraulic door</t>
  </si>
  <si>
    <t>closure best quality etc complete.</t>
  </si>
  <si>
    <t>Total NSI</t>
  </si>
  <si>
    <t>PART (A) Civil Work)(i) Schedule Item</t>
  </si>
  <si>
    <t xml:space="preserve">Providing &amp; fixing epoxy covering (Skirting) </t>
  </si>
  <si>
    <t xml:space="preserve">high resistance coating over joints of </t>
  </si>
  <si>
    <t>floor and wall having 6” thickness</t>
  </si>
  <si>
    <t xml:space="preserve">P/F UPVC hinged fixed sliding door / window </t>
  </si>
  <si>
    <t xml:space="preserve">of window I made paneled or glazed with </t>
  </si>
  <si>
    <t xml:space="preserve">tinting glass or UVPC sheet of premium quality </t>
  </si>
  <si>
    <t xml:space="preserve">in/c. frames bolts locking arrangement </t>
  </si>
  <si>
    <t xml:space="preserve">rubber packing gasket etc complete in </t>
  </si>
  <si>
    <t xml:space="preserve">all respect in required colour the cost also </t>
  </si>
  <si>
    <t xml:space="preserve">in/c. all T&amp;P required </t>
  </si>
  <si>
    <t xml:space="preserve">P/F sanitary fitting chrome plated heavy gauge </t>
  </si>
  <si>
    <t>of approved quality (Master Make) fitted with</t>
  </si>
  <si>
    <t xml:space="preserve"> completed accessories as directed </t>
  </si>
  <si>
    <t>by the Engineer Incharge. Long Bib Cock</t>
  </si>
  <si>
    <t>PART - C Electric Item</t>
  </si>
  <si>
    <t>(ii) Non Schedule Item</t>
  </si>
  <si>
    <t>round shape or square shape with glass</t>
  </si>
  <si>
    <t>and 2 holdre i/c steel box,jalli,and energy</t>
  </si>
  <si>
    <t xml:space="preserve">saver or tube light 2'-0 long rod as </t>
  </si>
  <si>
    <t>approved by engineer incharge.</t>
  </si>
  <si>
    <t>best make as directed by the Engineer Incharge.</t>
  </si>
  <si>
    <t>Part "B-iii" NSI)Total</t>
  </si>
  <si>
    <t>Part "B" Electric Works</t>
  </si>
  <si>
    <t>M/R TO SINDH SERVICES HOSPITAL KARACHI INDOOR BLOCK GROUND FLOOR , ICU, O.T &amp; SURGICAL WARD</t>
  </si>
  <si>
    <t>M/R TO SINDH SERVICES HOSPITAL KARACHI INDOOR BLOCK GROUND FLOOR , ICU, O.T &amp; SURGICAL WARD.</t>
  </si>
  <si>
    <t>Main OT</t>
  </si>
  <si>
    <t>2x(25.50+18.75)x3.0</t>
  </si>
  <si>
    <t>O.T</t>
  </si>
  <si>
    <t>2x(13.0+19.25)x3.0</t>
  </si>
  <si>
    <t>Corridor 1</t>
  </si>
  <si>
    <t>2x(30.0+15.0)x3.0</t>
  </si>
  <si>
    <t>2x(15.0+15.0)x3.0</t>
  </si>
  <si>
    <t>Dr Rooms</t>
  </si>
  <si>
    <t>Scrub Area</t>
  </si>
  <si>
    <t>2x2x(12.0+10.0)x3.0</t>
  </si>
  <si>
    <t>4x5.0x4.0</t>
  </si>
  <si>
    <t>1x12.0x12.0</t>
  </si>
  <si>
    <t>1x3</t>
  </si>
  <si>
    <t>OT</t>
  </si>
  <si>
    <t>2x(13.0+19.25)x7.0</t>
  </si>
  <si>
    <t>2x(25.50+18.75)x7.0</t>
  </si>
  <si>
    <t>Slab</t>
  </si>
  <si>
    <t>3x6.25x2.0</t>
  </si>
  <si>
    <t>2x4.0x4.0</t>
  </si>
  <si>
    <t>Window</t>
  </si>
  <si>
    <t>Deduction</t>
  </si>
  <si>
    <t>6x4.0x5.0</t>
  </si>
  <si>
    <t>2x6.0x7.0</t>
  </si>
  <si>
    <t>4x4.0x5.0</t>
  </si>
  <si>
    <t>2x4.0x5.0</t>
  </si>
  <si>
    <t>Doctor Rooms</t>
  </si>
  <si>
    <t>Staff Rooms</t>
  </si>
  <si>
    <t>Eye OT</t>
  </si>
  <si>
    <t xml:space="preserve">Main OT </t>
  </si>
  <si>
    <t>1 x 45</t>
  </si>
  <si>
    <t>Providing and fixing light Plug 5 Amp</t>
  </si>
  <si>
    <t>P/F LED light fancy type 18 Watt</t>
  </si>
  <si>
    <t>2 x 5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</si>
  <si>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</si>
  <si>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</si>
  <si>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</si>
  <si>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</si>
  <si>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</si>
  <si>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</si>
  <si>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</si>
  <si>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</si>
  <si>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</si>
  <si>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</si>
  <si>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</si>
  <si>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</si>
  <si>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</si>
  <si>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</si>
  <si>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</si>
  <si>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</si>
  <si>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</si>
  <si>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</si>
  <si>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</si>
  <si>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</si>
  <si>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</si>
  <si>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</si>
  <si>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</si>
  <si>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</si>
  <si>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 xml:space="preserve">PART </t>
  </si>
  <si>
    <t>Cost of Non Schedule Item Electric Work</t>
  </si>
  <si>
    <t>Rupees Eleven Hundred Sixty and Six Paisa Only</t>
  </si>
  <si>
    <t>Rupees Fifteen Hundred Seven and Sixty Six Paisa Only</t>
  </si>
  <si>
    <t>Below Or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</si>
</sst>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b/>
      <i/>
      <sz val="14"/>
      <name val="Times New Roman"/>
      <family val="1"/>
    </font>
    <font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1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2" fontId="22" fillId="0" borderId="0" xfId="0" applyNumberFormat="1" applyFont="1" applyFill="1" applyAlignment="1">
      <alignment horizontal="center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6" fillId="0" borderId="0" xfId="0" applyFont="1" applyAlignment="1">
      <alignment horizontal="right"/>
    </xf>
    <xf numFmtId="2" fontId="26" fillId="0" borderId="0" xfId="0" applyNumberFormat="1" applyFont="1" applyAlignment="1">
      <alignment horizontal="right"/>
    </xf>
    <xf numFmtId="0" fontId="26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5" fillId="0" borderId="0" xfId="0" applyFont="1" applyBorder="1" applyAlignment="1">
      <alignment horizontal="left"/>
    </xf>
    <xf numFmtId="0" fontId="23" fillId="0" borderId="0" xfId="0" applyFont="1" applyFill="1" applyAlignment="1">
      <alignment horizontal="center"/>
    </xf>
    <xf numFmtId="0" fontId="26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6" fillId="0" borderId="0" xfId="0" applyFont="1" applyFill="1" applyAlignment="1">
      <alignment horizontal="right"/>
    </xf>
    <xf numFmtId="0" fontId="26" fillId="0" borderId="0" xfId="0" quotePrefix="1" applyFont="1" applyFill="1" applyAlignment="1">
      <alignment horizontal="center"/>
    </xf>
    <xf numFmtId="166" fontId="26" fillId="0" borderId="0" xfId="0" quotePrefix="1" applyNumberFormat="1" applyFont="1" applyFill="1" applyAlignment="1">
      <alignment horizontal="left"/>
    </xf>
    <xf numFmtId="0" fontId="26" fillId="0" borderId="0" xfId="0" applyFont="1" applyFill="1" applyAlignment="1">
      <alignment horizontal="center"/>
    </xf>
    <xf numFmtId="165" fontId="26" fillId="0" borderId="0" xfId="1" quotePrefix="1" applyNumberFormat="1" applyFont="1" applyFill="1" applyAlignment="1">
      <alignment horizontal="right" vertical="top"/>
    </xf>
    <xf numFmtId="0" fontId="26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6" fillId="0" borderId="1" xfId="0" applyFont="1" applyBorder="1" applyAlignment="1">
      <alignment horizontal="left"/>
    </xf>
    <xf numFmtId="0" fontId="23" fillId="0" borderId="1" xfId="0" applyFont="1" applyBorder="1"/>
    <xf numFmtId="0" fontId="26" fillId="0" borderId="2" xfId="0" applyFont="1" applyBorder="1"/>
    <xf numFmtId="0" fontId="23" fillId="0" borderId="0" xfId="0" applyFont="1" applyBorder="1" applyAlignment="1">
      <alignment horizontal="left"/>
    </xf>
    <xf numFmtId="0" fontId="26" fillId="0" borderId="0" xfId="0" applyFont="1" applyFill="1"/>
    <xf numFmtId="0" fontId="26" fillId="0" borderId="0" xfId="0" applyFont="1" applyFill="1" applyAlignment="1">
      <alignment vertical="top"/>
    </xf>
    <xf numFmtId="0" fontId="26" fillId="0" borderId="0" xfId="0" quotePrefix="1" applyFont="1" applyFill="1" applyAlignment="1">
      <alignment horizontal="left"/>
    </xf>
    <xf numFmtId="2" fontId="26" fillId="0" borderId="0" xfId="0" applyNumberFormat="1" applyFont="1" applyFill="1" applyAlignment="1">
      <alignment horizontal="right"/>
    </xf>
    <xf numFmtId="0" fontId="26" fillId="0" borderId="0" xfId="0" applyFont="1" applyFill="1" applyAlignment="1">
      <alignment horizontal="left"/>
    </xf>
    <xf numFmtId="0" fontId="26" fillId="0" borderId="0" xfId="0" applyFont="1" applyBorder="1" applyAlignment="1">
      <alignment horizontal="left"/>
    </xf>
    <xf numFmtId="0" fontId="26" fillId="0" borderId="0" xfId="0" applyFont="1" applyBorder="1" applyAlignment="1">
      <alignment horizontal="center"/>
    </xf>
    <xf numFmtId="166" fontId="26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2" fontId="26" fillId="0" borderId="0" xfId="0" applyNumberFormat="1" applyFont="1" applyFill="1" applyBorder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right" wrapText="1"/>
    </xf>
    <xf numFmtId="0" fontId="26" fillId="0" borderId="0" xfId="0" quotePrefix="1" applyFont="1" applyAlignment="1">
      <alignment wrapText="1"/>
    </xf>
    <xf numFmtId="0" fontId="26" fillId="0" borderId="0" xfId="0" applyFont="1" applyAlignment="1">
      <alignment horizontal="center" wrapText="1"/>
    </xf>
    <xf numFmtId="165" fontId="26" fillId="0" borderId="0" xfId="1" quotePrefix="1" applyNumberFormat="1" applyFont="1" applyAlignment="1">
      <alignment horizontal="right" wrapText="1"/>
    </xf>
    <xf numFmtId="0" fontId="26" fillId="0" borderId="0" xfId="0" quotePrefix="1" applyFont="1" applyAlignment="1">
      <alignment horizontal="left"/>
    </xf>
    <xf numFmtId="0" fontId="21" fillId="0" borderId="0" xfId="0" applyFont="1"/>
    <xf numFmtId="0" fontId="26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6" fillId="0" borderId="0" xfId="0" applyFont="1" applyAlignment="1">
      <alignment horizontal="left" wrapText="1"/>
    </xf>
    <xf numFmtId="1" fontId="23" fillId="0" borderId="0" xfId="0" applyNumberFormat="1" applyFont="1" applyBorder="1" applyAlignment="1">
      <alignment wrapText="1"/>
    </xf>
    <xf numFmtId="165" fontId="26" fillId="0" borderId="0" xfId="1" quotePrefix="1" applyNumberFormat="1" applyFont="1" applyBorder="1" applyAlignment="1">
      <alignment horizontal="right" wrapText="1"/>
    </xf>
    <xf numFmtId="0" fontId="23" fillId="0" borderId="0" xfId="0" applyFont="1"/>
    <xf numFmtId="165" fontId="23" fillId="0" borderId="0" xfId="0" applyNumberFormat="1" applyFont="1" applyBorder="1" applyAlignment="1">
      <alignment horizontal="center"/>
    </xf>
    <xf numFmtId="0" fontId="26" fillId="0" borderId="0" xfId="0" applyFont="1" applyFill="1" applyBorder="1"/>
    <xf numFmtId="0" fontId="26" fillId="0" borderId="0" xfId="0" applyFont="1" applyAlignment="1">
      <alignment horizontal="center"/>
    </xf>
    <xf numFmtId="0" fontId="26" fillId="0" borderId="0" xfId="0" applyFont="1" applyFill="1" applyBorder="1" applyAlignment="1"/>
    <xf numFmtId="0" fontId="22" fillId="0" borderId="0" xfId="0" quotePrefix="1" applyFont="1" applyAlignment="1">
      <alignment horizontal="center"/>
    </xf>
    <xf numFmtId="0" fontId="25" fillId="0" borderId="5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7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3" fillId="0" borderId="0" xfId="0" quotePrefix="1" applyFont="1" applyBorder="1" applyAlignment="1">
      <alignment horizontal="left"/>
    </xf>
    <xf numFmtId="1" fontId="26" fillId="0" borderId="0" xfId="0" applyNumberFormat="1" applyFont="1" applyAlignment="1">
      <alignment horizontal="right"/>
    </xf>
    <xf numFmtId="1" fontId="23" fillId="0" borderId="0" xfId="0" applyNumberFormat="1" applyFont="1" applyAlignment="1">
      <alignment horizontal="right"/>
    </xf>
    <xf numFmtId="0" fontId="28" fillId="0" borderId="0" xfId="0" applyFont="1" applyBorder="1" applyAlignment="1"/>
    <xf numFmtId="0" fontId="28" fillId="0" borderId="0" xfId="0" applyFont="1" applyBorder="1" applyAlignment="1">
      <alignment horizontal="lef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vertical="top"/>
    </xf>
    <xf numFmtId="0" fontId="23" fillId="0" borderId="4" xfId="0" applyFont="1" applyBorder="1" applyAlignment="1">
      <alignment horizontal="right"/>
    </xf>
    <xf numFmtId="164" fontId="26" fillId="0" borderId="0" xfId="0" applyNumberFormat="1" applyFont="1" applyBorder="1" applyAlignment="1">
      <alignment vertical="top"/>
    </xf>
    <xf numFmtId="164" fontId="23" fillId="0" borderId="0" xfId="0" applyNumberFormat="1" applyFont="1" applyBorder="1" applyAlignment="1">
      <alignment vertical="top"/>
    </xf>
    <xf numFmtId="165" fontId="26" fillId="0" borderId="0" xfId="2" quotePrefix="1" applyNumberFormat="1" applyFont="1" applyFill="1" applyAlignment="1">
      <alignment horizontal="right" vertical="top"/>
    </xf>
    <xf numFmtId="0" fontId="23" fillId="0" borderId="4" xfId="0" applyFont="1" applyFill="1" applyBorder="1"/>
    <xf numFmtId="2" fontId="23" fillId="0" borderId="0" xfId="0" applyNumberFormat="1" applyFont="1" applyFill="1" applyBorder="1"/>
    <xf numFmtId="43" fontId="26" fillId="0" borderId="0" xfId="1" quotePrefix="1" applyNumberFormat="1" applyFont="1" applyFill="1" applyAlignment="1">
      <alignment horizontal="right" vertical="top"/>
    </xf>
    <xf numFmtId="0" fontId="23" fillId="0" borderId="4" xfId="0" applyFont="1" applyBorder="1" applyAlignment="1">
      <alignment horizontal="center"/>
    </xf>
    <xf numFmtId="0" fontId="21" fillId="0" borderId="0" xfId="0" applyFont="1" applyAlignment="1">
      <alignment vertical="center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16" xfId="0" applyNumberFormat="1" applyFont="1" applyBorder="1" applyAlignment="1">
      <alignment horizontal="center"/>
    </xf>
    <xf numFmtId="0" fontId="23" fillId="0" borderId="16" xfId="0" quotePrefix="1" applyFont="1" applyBorder="1" applyAlignment="1">
      <alignment horizontal="left"/>
    </xf>
    <xf numFmtId="165" fontId="26" fillId="0" borderId="16" xfId="1" quotePrefix="1" applyNumberFormat="1" applyFont="1" applyFill="1" applyBorder="1" applyAlignment="1">
      <alignment horizontal="right" vertical="top"/>
    </xf>
    <xf numFmtId="165" fontId="23" fillId="0" borderId="16" xfId="1" quotePrefix="1" applyNumberFormat="1" applyFont="1" applyFill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4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12" fontId="25" fillId="0" borderId="0" xfId="0" applyNumberFormat="1" applyFont="1" applyAlignment="1">
      <alignment horizontal="justify" vertical="top" wrapText="1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 vertical="top"/>
    </xf>
    <xf numFmtId="2" fontId="23" fillId="0" borderId="4" xfId="0" applyNumberFormat="1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9" fillId="0" borderId="3" xfId="0" applyFont="1" applyFill="1" applyBorder="1"/>
    <xf numFmtId="1" fontId="29" fillId="0" borderId="7" xfId="0" applyNumberFormat="1" applyFont="1" applyBorder="1" applyAlignment="1">
      <alignment wrapText="1"/>
    </xf>
    <xf numFmtId="0" fontId="23" fillId="0" borderId="0" xfId="0" applyFont="1" applyFill="1"/>
    <xf numFmtId="0" fontId="23" fillId="0" borderId="0" xfId="0" applyFont="1" applyAlignment="1">
      <alignment horizontal="left"/>
    </xf>
    <xf numFmtId="166" fontId="23" fillId="0" borderId="0" xfId="0" applyNumberFormat="1" applyFont="1" applyBorder="1" applyAlignment="1">
      <alignment horizontal="left"/>
    </xf>
    <xf numFmtId="1" fontId="23" fillId="0" borderId="0" xfId="0" applyNumberFormat="1" applyFont="1" applyBorder="1" applyAlignment="1">
      <alignment horizontal="center" wrapText="1"/>
    </xf>
    <xf numFmtId="0" fontId="30" fillId="0" borderId="0" xfId="0" applyFont="1" applyFill="1"/>
    <xf numFmtId="0" fontId="28" fillId="0" borderId="0" xfId="0" applyFont="1" applyFill="1"/>
    <xf numFmtId="165" fontId="23" fillId="0" borderId="0" xfId="1" quotePrefix="1" applyNumberFormat="1" applyFont="1" applyAlignment="1">
      <alignment horizontal="right" wrapText="1"/>
    </xf>
    <xf numFmtId="0" fontId="23" fillId="0" borderId="0" xfId="0" applyFont="1" applyBorder="1" applyAlignment="1"/>
    <xf numFmtId="0" fontId="26" fillId="0" borderId="0" xfId="0" applyFont="1" applyBorder="1" applyAlignment="1">
      <alignment horizontal="right"/>
    </xf>
    <xf numFmtId="0" fontId="26" fillId="0" borderId="0" xfId="0" applyFont="1" applyBorder="1" applyAlignment="1"/>
    <xf numFmtId="2" fontId="26" fillId="0" borderId="0" xfId="0" applyNumberFormat="1" applyFont="1" applyFill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21"/>
      <c r="E3" s="33" t="s">
        <v>22</v>
      </c>
    </row>
    <row r="4" spans="2:8" ht="15">
      <c r="B4" s="22"/>
      <c r="C4" s="21"/>
      <c r="D4" s="21"/>
      <c r="E4" s="21"/>
    </row>
    <row r="5" spans="2:8" ht="15">
      <c r="B5" s="22" t="s">
        <v>23</v>
      </c>
      <c r="E5" s="22" t="s">
        <v>24</v>
      </c>
    </row>
    <row r="6" spans="2:8" ht="15">
      <c r="B6" s="22"/>
      <c r="E6" s="22"/>
    </row>
    <row r="7" spans="2:8" ht="15">
      <c r="B7" s="22" t="s">
        <v>25</v>
      </c>
      <c r="E7" s="22" t="s">
        <v>26</v>
      </c>
    </row>
    <row r="8" spans="2:8" ht="15">
      <c r="B8" s="22"/>
      <c r="E8" s="22"/>
    </row>
    <row r="9" spans="2:8" ht="15">
      <c r="B9" s="22" t="s">
        <v>27</v>
      </c>
      <c r="E9" s="22" t="s">
        <v>28</v>
      </c>
    </row>
    <row r="10" spans="2:8" ht="15">
      <c r="B10" s="22"/>
      <c r="E10" s="22"/>
    </row>
    <row r="11" spans="2:8" ht="15">
      <c r="B11" s="22" t="s">
        <v>29</v>
      </c>
      <c r="E11" s="22" t="s">
        <v>44</v>
      </c>
    </row>
    <row r="12" spans="2:8" ht="15">
      <c r="B12" s="22"/>
      <c r="D12" s="22"/>
      <c r="E12" s="22"/>
    </row>
    <row r="13" spans="2:8" ht="15.75" customHeight="1">
      <c r="B13" s="22" t="s">
        <v>30</v>
      </c>
      <c r="E13" s="162" t="s">
        <v>48</v>
      </c>
      <c r="F13" s="162"/>
      <c r="G13" s="162"/>
      <c r="H13" s="162"/>
    </row>
    <row r="14" spans="2:8" ht="15.75" customHeight="1">
      <c r="B14" s="22"/>
      <c r="D14" s="32"/>
      <c r="E14" s="162"/>
      <c r="F14" s="162"/>
      <c r="G14" s="162"/>
      <c r="H14" s="162"/>
    </row>
    <row r="15" spans="2:8" ht="15.75" customHeight="1">
      <c r="B15" s="22"/>
      <c r="D15" s="32"/>
      <c r="E15" s="162"/>
      <c r="F15" s="162"/>
      <c r="G15" s="162"/>
      <c r="H15" s="162"/>
    </row>
    <row r="16" spans="2:8" ht="15.75" customHeight="1">
      <c r="B16" s="22"/>
      <c r="D16" s="32"/>
      <c r="E16" s="162"/>
      <c r="F16" s="162"/>
      <c r="G16" s="162"/>
      <c r="H16" s="162"/>
    </row>
    <row r="17" spans="2:8" ht="15.75">
      <c r="B17" s="22"/>
      <c r="D17" s="23"/>
      <c r="E17" s="162"/>
      <c r="F17" s="162"/>
      <c r="G17" s="162"/>
      <c r="H17" s="162"/>
    </row>
    <row r="18" spans="2:8" ht="15.75">
      <c r="B18" s="22"/>
      <c r="D18" s="23"/>
      <c r="E18" s="23"/>
    </row>
    <row r="19" spans="2:8" ht="20.25">
      <c r="B19" s="22" t="s">
        <v>31</v>
      </c>
      <c r="E19" s="24" t="s">
        <v>32</v>
      </c>
    </row>
    <row r="20" spans="2:8" ht="15">
      <c r="B20" s="22"/>
      <c r="C20" s="21"/>
      <c r="D20" s="21"/>
      <c r="E20" s="21"/>
    </row>
    <row r="21" spans="2:8">
      <c r="B21" s="163" t="s">
        <v>45</v>
      </c>
      <c r="C21" s="164"/>
      <c r="D21" s="164"/>
      <c r="E21" s="164"/>
      <c r="F21" s="164"/>
      <c r="G21" s="164"/>
      <c r="H21" s="164"/>
    </row>
    <row r="22" spans="2:8">
      <c r="B22" s="164"/>
      <c r="C22" s="164"/>
      <c r="D22" s="164"/>
      <c r="E22" s="164"/>
      <c r="F22" s="164"/>
      <c r="G22" s="164"/>
      <c r="H22" s="164"/>
    </row>
    <row r="23" spans="2:8">
      <c r="B23" s="164"/>
      <c r="C23" s="164"/>
      <c r="D23" s="164"/>
      <c r="E23" s="164"/>
      <c r="F23" s="164"/>
      <c r="G23" s="164"/>
      <c r="H23" s="164"/>
    </row>
    <row r="24" spans="2:8">
      <c r="B24" s="164"/>
      <c r="C24" s="164"/>
      <c r="D24" s="164"/>
      <c r="E24" s="164"/>
      <c r="F24" s="164"/>
      <c r="G24" s="164"/>
      <c r="H24" s="164"/>
    </row>
    <row r="25" spans="2:8" ht="15">
      <c r="B25" s="22"/>
      <c r="C25" s="21"/>
      <c r="D25" s="21"/>
      <c r="E25" s="21"/>
    </row>
    <row r="26" spans="2:8" ht="12.75" customHeight="1">
      <c r="C26" s="21"/>
      <c r="D26" s="169" t="s">
        <v>49</v>
      </c>
      <c r="E26" s="169"/>
      <c r="F26" s="169"/>
    </row>
    <row r="27" spans="2:8" ht="20.25">
      <c r="B27" s="25"/>
      <c r="C27" s="21"/>
      <c r="D27" s="169"/>
      <c r="E27" s="169"/>
      <c r="F27" s="169"/>
    </row>
    <row r="28" spans="2:8">
      <c r="B28" s="163" t="s">
        <v>46</v>
      </c>
      <c r="C28" s="164"/>
      <c r="D28" s="164"/>
      <c r="E28" s="164"/>
      <c r="F28" s="164"/>
      <c r="G28" s="164"/>
      <c r="H28" s="164"/>
    </row>
    <row r="29" spans="2:8">
      <c r="B29" s="164"/>
      <c r="C29" s="164"/>
      <c r="D29" s="164"/>
      <c r="E29" s="164"/>
      <c r="F29" s="164"/>
      <c r="G29" s="164"/>
      <c r="H29" s="164"/>
    </row>
    <row r="30" spans="2:8">
      <c r="B30" s="164"/>
      <c r="C30" s="164"/>
      <c r="D30" s="164"/>
      <c r="E30" s="164"/>
      <c r="F30" s="164"/>
      <c r="G30" s="164"/>
      <c r="H30" s="164"/>
    </row>
    <row r="31" spans="2:8" ht="15">
      <c r="B31" s="22"/>
      <c r="C31" s="21"/>
      <c r="D31" s="21"/>
      <c r="E31" s="21"/>
    </row>
    <row r="32" spans="2:8" ht="12.75" customHeight="1">
      <c r="C32" s="159" t="s">
        <v>50</v>
      </c>
      <c r="D32" s="159"/>
      <c r="E32" s="159"/>
      <c r="F32" s="159"/>
    </row>
    <row r="33" spans="2:8" ht="20.25">
      <c r="B33" s="25"/>
      <c r="C33" s="159"/>
      <c r="D33" s="159"/>
      <c r="E33" s="159"/>
      <c r="F33" s="159"/>
    </row>
    <row r="34" spans="2:8">
      <c r="B34" s="163" t="s">
        <v>47</v>
      </c>
      <c r="C34" s="164"/>
      <c r="D34" s="164"/>
      <c r="E34" s="164"/>
      <c r="F34" s="164"/>
      <c r="G34" s="164"/>
      <c r="H34" s="164"/>
    </row>
    <row r="35" spans="2:8">
      <c r="B35" s="164"/>
      <c r="C35" s="164"/>
      <c r="D35" s="164"/>
      <c r="E35" s="164"/>
      <c r="F35" s="164"/>
      <c r="G35" s="164"/>
      <c r="H35" s="164"/>
    </row>
    <row r="36" spans="2:8">
      <c r="B36" s="164"/>
      <c r="C36" s="164"/>
      <c r="D36" s="164"/>
      <c r="E36" s="164"/>
      <c r="F36" s="164"/>
      <c r="G36" s="164"/>
      <c r="H36" s="164"/>
    </row>
    <row r="37" spans="2:8">
      <c r="B37" s="164"/>
      <c r="C37" s="164"/>
      <c r="D37" s="164"/>
      <c r="E37" s="164"/>
      <c r="F37" s="164"/>
      <c r="G37" s="164"/>
      <c r="H37" s="164"/>
    </row>
    <row r="38" spans="2:8">
      <c r="B38" s="164"/>
      <c r="C38" s="164"/>
      <c r="D38" s="164"/>
      <c r="E38" s="164"/>
      <c r="F38" s="164"/>
      <c r="G38" s="164"/>
      <c r="H38" s="164"/>
    </row>
    <row r="39" spans="2:8">
      <c r="B39" s="164"/>
      <c r="C39" s="164"/>
      <c r="D39" s="164"/>
      <c r="E39" s="164"/>
      <c r="F39" s="164"/>
      <c r="G39" s="164"/>
      <c r="H39" s="164"/>
    </row>
    <row r="40" spans="2:8">
      <c r="B40" s="164"/>
      <c r="C40" s="164"/>
      <c r="D40" s="164"/>
      <c r="E40" s="164"/>
      <c r="F40" s="164"/>
      <c r="G40" s="164"/>
      <c r="H40" s="164"/>
    </row>
    <row r="41" spans="2:8" ht="15">
      <c r="B41" s="22"/>
      <c r="C41" s="21"/>
      <c r="D41" s="21"/>
      <c r="E41" s="21"/>
    </row>
    <row r="42" spans="2:8" ht="15.75" thickBot="1">
      <c r="B42" s="22"/>
      <c r="C42" s="21"/>
      <c r="D42" s="21"/>
      <c r="E42" s="21"/>
    </row>
    <row r="43" spans="2:8" s="29" customFormat="1" ht="24.95" customHeight="1" thickBot="1">
      <c r="C43" s="26" t="s">
        <v>33</v>
      </c>
      <c r="D43" s="165" t="s">
        <v>34</v>
      </c>
      <c r="E43" s="166"/>
      <c r="F43" s="27" t="s">
        <v>39</v>
      </c>
      <c r="G43" s="28" t="s">
        <v>40</v>
      </c>
    </row>
    <row r="44" spans="2:8" s="29" customFormat="1" ht="24.95" customHeight="1">
      <c r="C44" s="31">
        <v>1</v>
      </c>
      <c r="D44" s="167" t="s">
        <v>35</v>
      </c>
      <c r="E44" s="168"/>
      <c r="F44" s="31" t="s">
        <v>41</v>
      </c>
      <c r="G44" s="31" t="s">
        <v>41</v>
      </c>
    </row>
    <row r="45" spans="2:8" s="29" customFormat="1" ht="24.95" customHeight="1">
      <c r="C45" s="30">
        <v>2</v>
      </c>
      <c r="D45" s="160" t="s">
        <v>36</v>
      </c>
      <c r="E45" s="161"/>
      <c r="F45" s="30" t="s">
        <v>42</v>
      </c>
      <c r="G45" s="30" t="s">
        <v>42</v>
      </c>
    </row>
    <row r="46" spans="2:8" s="29" customFormat="1" ht="24.95" customHeight="1">
      <c r="C46" s="30">
        <v>3</v>
      </c>
      <c r="D46" s="160" t="s">
        <v>37</v>
      </c>
      <c r="E46" s="161"/>
      <c r="F46" s="30" t="s">
        <v>43</v>
      </c>
      <c r="G46" s="30" t="s">
        <v>43</v>
      </c>
    </row>
    <row r="47" spans="2:8" ht="15">
      <c r="B47" s="22" t="s">
        <v>38</v>
      </c>
      <c r="C47" s="21"/>
      <c r="D47" s="21"/>
      <c r="E47" s="21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workbookViewId="0">
      <selection activeCell="D2" sqref="D2:J3"/>
    </sheetView>
  </sheetViews>
  <sheetFormatPr defaultRowHeight="15.75"/>
  <cols>
    <col min="1" max="7" width="9.140625" style="18"/>
    <col min="8" max="8" width="15.7109375" style="18" bestFit="1" customWidth="1"/>
    <col min="9" max="9" width="3" style="18" customWidth="1"/>
    <col min="10" max="10" width="4.140625" style="18" customWidth="1"/>
    <col min="11" max="11" width="3.42578125" style="18" customWidth="1"/>
    <col min="12" max="16384" width="9.140625" style="18"/>
  </cols>
  <sheetData>
    <row r="2" spans="1:12" ht="15.75" customHeight="1">
      <c r="C2" s="42" t="s">
        <v>8</v>
      </c>
      <c r="D2" s="170" t="s">
        <v>119</v>
      </c>
      <c r="E2" s="170"/>
      <c r="F2" s="170"/>
      <c r="G2" s="170"/>
      <c r="H2" s="170"/>
      <c r="I2" s="170"/>
      <c r="J2" s="170"/>
      <c r="K2" s="41"/>
      <c r="L2" s="41"/>
    </row>
    <row r="3" spans="1:12" ht="21" customHeight="1">
      <c r="D3" s="170"/>
      <c r="E3" s="170"/>
      <c r="F3" s="170"/>
      <c r="G3" s="170"/>
      <c r="H3" s="170"/>
      <c r="I3" s="170"/>
      <c r="J3" s="170"/>
      <c r="K3" s="41"/>
      <c r="L3" s="41"/>
    </row>
    <row r="4" spans="1:12" ht="27">
      <c r="F4" s="40" t="s">
        <v>65</v>
      </c>
      <c r="I4" s="40"/>
    </row>
    <row r="5" spans="1:12" ht="16.5" thickBot="1"/>
    <row r="6" spans="1:12" s="34" customFormat="1" ht="16.5" thickBot="1">
      <c r="B6" s="107" t="s">
        <v>64</v>
      </c>
      <c r="C6" s="108" t="s">
        <v>63</v>
      </c>
      <c r="D6" s="109"/>
      <c r="E6" s="109"/>
      <c r="F6" s="109"/>
      <c r="G6" s="110"/>
      <c r="H6" s="173" t="s">
        <v>62</v>
      </c>
      <c r="I6" s="174"/>
      <c r="J6" s="175"/>
      <c r="K6" s="176"/>
    </row>
    <row r="8" spans="1:12">
      <c r="B8" s="95"/>
      <c r="C8" s="111" t="s">
        <v>61</v>
      </c>
      <c r="D8" s="95"/>
      <c r="E8" s="95"/>
      <c r="F8" s="95"/>
      <c r="G8" s="95"/>
      <c r="H8" s="95"/>
      <c r="I8" s="95"/>
      <c r="J8" s="95"/>
    </row>
    <row r="9" spans="1:12">
      <c r="B9" s="112" t="s">
        <v>60</v>
      </c>
      <c r="C9" s="113" t="s">
        <v>59</v>
      </c>
      <c r="D9" s="113"/>
      <c r="E9" s="95"/>
      <c r="F9" s="95"/>
      <c r="G9" s="95"/>
      <c r="H9" s="114">
        <f>'(Abs)'!J21</f>
        <v>0</v>
      </c>
      <c r="I9" s="115" t="s">
        <v>11</v>
      </c>
      <c r="J9" s="95"/>
    </row>
    <row r="10" spans="1:12">
      <c r="B10" s="112" t="s">
        <v>58</v>
      </c>
      <c r="C10" s="113" t="s">
        <v>57</v>
      </c>
      <c r="D10" s="113"/>
      <c r="E10" s="95"/>
      <c r="F10" s="95"/>
      <c r="G10" s="95"/>
      <c r="H10" s="114">
        <f>'(Abs)'!J49</f>
        <v>0</v>
      </c>
      <c r="I10" s="115" t="s">
        <v>11</v>
      </c>
      <c r="J10" s="95"/>
    </row>
    <row r="11" spans="1:12" s="36" customFormat="1">
      <c r="B11" s="116"/>
      <c r="C11" s="116"/>
      <c r="D11" s="116"/>
      <c r="E11" s="116"/>
      <c r="F11" s="116"/>
      <c r="G11" s="116"/>
      <c r="H11" s="117"/>
      <c r="I11" s="118"/>
      <c r="J11" s="116"/>
    </row>
    <row r="12" spans="1:12" s="36" customFormat="1">
      <c r="B12" s="116"/>
      <c r="C12" s="111" t="s">
        <v>118</v>
      </c>
      <c r="D12" s="116"/>
      <c r="E12" s="116"/>
      <c r="F12" s="116"/>
      <c r="G12" s="116"/>
      <c r="H12" s="117"/>
      <c r="I12" s="118"/>
      <c r="J12" s="116"/>
    </row>
    <row r="13" spans="1:12" s="36" customFormat="1">
      <c r="B13" s="112" t="s">
        <v>58</v>
      </c>
      <c r="C13" s="113" t="s">
        <v>68</v>
      </c>
      <c r="D13" s="119"/>
      <c r="E13" s="116"/>
      <c r="F13" s="116"/>
      <c r="G13" s="116"/>
      <c r="H13" s="120">
        <f>'(Abs)'!J62</f>
        <v>0</v>
      </c>
      <c r="I13" s="121" t="s">
        <v>11</v>
      </c>
      <c r="J13" s="116"/>
    </row>
    <row r="14" spans="1:12" s="36" customFormat="1">
      <c r="B14" s="112"/>
      <c r="C14" s="113"/>
      <c r="D14" s="119"/>
      <c r="E14" s="116"/>
      <c r="F14" s="116"/>
      <c r="G14" s="116"/>
      <c r="H14" s="120"/>
      <c r="I14" s="121"/>
      <c r="J14" s="116"/>
    </row>
    <row r="15" spans="1:12" s="36" customFormat="1">
      <c r="B15" s="122"/>
      <c r="C15" s="95"/>
      <c r="D15" s="116"/>
      <c r="E15" s="116"/>
      <c r="F15" s="116"/>
      <c r="G15" s="116"/>
      <c r="H15" s="117"/>
      <c r="I15" s="121"/>
      <c r="J15" s="116"/>
    </row>
    <row r="16" spans="1:12" s="36" customFormat="1">
      <c r="A16" s="18"/>
      <c r="B16" s="95"/>
      <c r="C16" s="111"/>
      <c r="D16" s="95"/>
      <c r="E16" s="95"/>
      <c r="F16" s="95"/>
      <c r="G16" s="95"/>
      <c r="H16" s="95"/>
      <c r="I16" s="113"/>
      <c r="J16" s="95"/>
      <c r="K16" s="18"/>
    </row>
    <row r="17" spans="1:11">
      <c r="B17" s="112"/>
      <c r="C17" s="113"/>
      <c r="D17" s="113"/>
      <c r="E17" s="95"/>
      <c r="F17" s="95"/>
      <c r="G17" s="95"/>
      <c r="H17" s="114"/>
      <c r="I17" s="121"/>
      <c r="J17" s="95"/>
    </row>
    <row r="18" spans="1:11">
      <c r="B18" s="112"/>
      <c r="C18" s="113"/>
      <c r="D18" s="113"/>
      <c r="E18" s="95"/>
      <c r="F18" s="95"/>
      <c r="G18" s="95"/>
      <c r="H18" s="114"/>
      <c r="I18" s="121"/>
      <c r="J18" s="95"/>
    </row>
    <row r="19" spans="1:11">
      <c r="B19" s="47"/>
      <c r="C19" s="20"/>
      <c r="D19" s="20"/>
      <c r="H19" s="45"/>
      <c r="I19" s="46"/>
    </row>
    <row r="20" spans="1:11">
      <c r="B20" s="47"/>
      <c r="C20" s="20"/>
      <c r="D20" s="20"/>
      <c r="H20" s="45"/>
      <c r="I20" s="46"/>
    </row>
    <row r="21" spans="1:11">
      <c r="B21" s="47"/>
      <c r="C21" s="20"/>
      <c r="D21" s="20"/>
      <c r="H21" s="45"/>
      <c r="I21" s="46"/>
    </row>
    <row r="22" spans="1:11">
      <c r="B22" s="47"/>
      <c r="C22" s="20"/>
      <c r="D22" s="20"/>
      <c r="H22" s="45"/>
      <c r="I22" s="46"/>
    </row>
    <row r="23" spans="1:11">
      <c r="B23" s="38"/>
      <c r="H23" s="39"/>
      <c r="I23" s="37"/>
    </row>
    <row r="24" spans="1:11" ht="16.5" thickBot="1">
      <c r="A24" s="116"/>
      <c r="B24" s="122"/>
      <c r="C24" s="95"/>
      <c r="D24" s="95"/>
      <c r="E24" s="95"/>
      <c r="F24" s="95"/>
      <c r="G24" s="95"/>
      <c r="H24" s="114"/>
      <c r="I24" s="121"/>
      <c r="J24" s="116"/>
      <c r="K24" s="116"/>
    </row>
    <row r="25" spans="1:11" s="36" customFormat="1" ht="16.5" thickBot="1">
      <c r="A25" s="116"/>
      <c r="B25" s="116"/>
      <c r="C25" s="116"/>
      <c r="D25" s="116"/>
      <c r="E25" s="116"/>
      <c r="F25" s="119"/>
      <c r="G25" s="123" t="s">
        <v>56</v>
      </c>
      <c r="H25" s="124">
        <f>SUM(H9:H18)</f>
        <v>0</v>
      </c>
      <c r="I25" s="125" t="s">
        <v>11</v>
      </c>
      <c r="J25" s="126"/>
      <c r="K25" s="115"/>
    </row>
    <row r="26" spans="1:11" s="36" customFormat="1" ht="16.5" thickBot="1">
      <c r="A26" s="116"/>
      <c r="B26" s="116"/>
      <c r="C26" s="116"/>
      <c r="D26" s="116"/>
      <c r="E26" s="116"/>
      <c r="F26" s="119"/>
      <c r="G26" s="123"/>
      <c r="H26" s="127"/>
      <c r="I26" s="115"/>
      <c r="J26" s="126"/>
      <c r="K26" s="115"/>
    </row>
    <row r="27" spans="1:11" s="36" customFormat="1" ht="16.5" thickBot="1">
      <c r="A27" s="116"/>
      <c r="B27" s="116"/>
      <c r="C27" s="116"/>
      <c r="D27" s="116"/>
      <c r="E27" s="116"/>
      <c r="F27" s="119"/>
      <c r="G27" s="112" t="s">
        <v>55</v>
      </c>
      <c r="H27" s="128">
        <f>ROUND(SUM(H25),-3)</f>
        <v>0</v>
      </c>
      <c r="I27" s="129" t="s">
        <v>11</v>
      </c>
      <c r="J27" s="126"/>
      <c r="K27" s="115"/>
    </row>
    <row r="28" spans="1:11" s="36" customFormat="1">
      <c r="A28" s="116"/>
      <c r="B28" s="116"/>
      <c r="C28" s="116"/>
      <c r="D28" s="116"/>
      <c r="E28" s="116"/>
      <c r="F28" s="119"/>
      <c r="G28" s="112"/>
      <c r="H28" s="130"/>
      <c r="I28" s="131"/>
      <c r="J28" s="126"/>
      <c r="K28" s="115"/>
    </row>
    <row r="29" spans="1:11" s="36" customFormat="1">
      <c r="A29" s="116"/>
      <c r="B29" s="116"/>
      <c r="C29" s="116"/>
      <c r="D29" s="116"/>
      <c r="E29" s="116"/>
      <c r="F29" s="116"/>
      <c r="G29" s="122"/>
      <c r="H29" s="130"/>
      <c r="I29" s="131"/>
      <c r="J29" s="126"/>
      <c r="K29" s="115"/>
    </row>
    <row r="30" spans="1:11" s="36" customFormat="1">
      <c r="A30" s="116"/>
      <c r="B30" s="116"/>
      <c r="C30" s="116"/>
      <c r="D30" s="116"/>
      <c r="E30" s="116"/>
      <c r="F30" s="116"/>
      <c r="G30" s="122"/>
      <c r="H30" s="130"/>
      <c r="I30" s="131"/>
      <c r="J30" s="126"/>
      <c r="K30" s="115"/>
    </row>
    <row r="31" spans="1:11" s="36" customFormat="1">
      <c r="A31" s="116"/>
      <c r="B31" s="116"/>
      <c r="C31" s="116"/>
      <c r="D31" s="116"/>
      <c r="E31" s="116"/>
      <c r="F31" s="116"/>
      <c r="G31" s="122"/>
      <c r="H31" s="130"/>
      <c r="I31" s="131"/>
      <c r="J31" s="126"/>
      <c r="K31" s="115"/>
    </row>
    <row r="32" spans="1:11" s="36" customFormat="1">
      <c r="A32" s="95"/>
      <c r="B32" s="132"/>
      <c r="C32" s="133" t="s">
        <v>54</v>
      </c>
      <c r="D32" s="133"/>
      <c r="E32" s="134"/>
      <c r="F32" s="95"/>
      <c r="G32" s="172" t="s">
        <v>53</v>
      </c>
      <c r="H32" s="172"/>
      <c r="I32" s="172"/>
      <c r="J32" s="172"/>
      <c r="K32" s="172"/>
    </row>
    <row r="33" spans="1:11" s="36" customFormat="1">
      <c r="A33" s="171" t="s">
        <v>66</v>
      </c>
      <c r="B33" s="171"/>
      <c r="C33" s="171"/>
      <c r="D33" s="171"/>
      <c r="E33" s="171"/>
      <c r="F33" s="135"/>
      <c r="G33" s="171" t="s">
        <v>67</v>
      </c>
      <c r="H33" s="171"/>
      <c r="I33" s="171"/>
      <c r="J33" s="171"/>
      <c r="K33" s="171"/>
    </row>
    <row r="34" spans="1:11">
      <c r="A34" s="95"/>
      <c r="B34" s="95"/>
      <c r="C34" s="135" t="s">
        <v>52</v>
      </c>
      <c r="D34" s="135"/>
      <c r="E34" s="135"/>
      <c r="F34" s="95"/>
      <c r="G34" s="171" t="s">
        <v>52</v>
      </c>
      <c r="H34" s="171"/>
      <c r="I34" s="171"/>
      <c r="J34" s="171"/>
      <c r="K34" s="171"/>
    </row>
    <row r="36" spans="1:11">
      <c r="F36" s="35"/>
    </row>
  </sheetData>
  <mergeCells count="7">
    <mergeCell ref="D2:J3"/>
    <mergeCell ref="A33:E33"/>
    <mergeCell ref="G33:K33"/>
    <mergeCell ref="G32:K32"/>
    <mergeCell ref="G34:K34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16"/>
  <sheetViews>
    <sheetView view="pageBreakPreview" zoomScaleSheetLayoutView="100" workbookViewId="0">
      <selection activeCell="E73" sqref="E73"/>
    </sheetView>
  </sheetViews>
  <sheetFormatPr defaultColWidth="17.85546875" defaultRowHeight="15"/>
  <cols>
    <col min="1" max="1" width="4.85546875" style="142" customWidth="1"/>
    <col min="2" max="2" width="23" style="53" customWidth="1"/>
    <col min="3" max="3" width="7.85546875" style="53" customWidth="1"/>
    <col min="4" max="4" width="8.42578125" style="53" customWidth="1"/>
    <col min="5" max="5" width="6.5703125" style="53" customWidth="1"/>
    <col min="6" max="6" width="9.85546875" style="53" customWidth="1"/>
    <col min="7" max="7" width="7" style="53" customWidth="1"/>
    <col min="8" max="8" width="1.28515625" style="53" customWidth="1"/>
    <col min="9" max="9" width="8.7109375" style="54" customWidth="1"/>
    <col min="10" max="10" width="10.5703125" style="55" customWidth="1"/>
    <col min="11" max="11" width="4.85546875" style="56" customWidth="1"/>
    <col min="12" max="250" width="9.140625" style="53" customWidth="1"/>
    <col min="251" max="251" width="5.7109375" style="53" customWidth="1"/>
    <col min="252" max="255" width="9.140625" style="53" hidden="1" customWidth="1"/>
    <col min="256" max="16384" width="17.85546875" style="53"/>
  </cols>
  <sheetData>
    <row r="1" spans="1:11" ht="15" customHeight="1">
      <c r="A1" s="177" t="s">
        <v>5</v>
      </c>
      <c r="B1" s="177"/>
      <c r="C1" s="178" t="s">
        <v>119</v>
      </c>
      <c r="D1" s="178"/>
      <c r="E1" s="178"/>
      <c r="F1" s="178"/>
      <c r="G1" s="178"/>
      <c r="H1" s="178"/>
      <c r="I1" s="178"/>
      <c r="J1" s="178"/>
      <c r="K1" s="178"/>
    </row>
    <row r="2" spans="1:11" ht="15" customHeight="1"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2" customHeight="1">
      <c r="C3" s="178"/>
      <c r="D3" s="178"/>
      <c r="E3" s="178"/>
      <c r="F3" s="178"/>
      <c r="G3" s="178"/>
      <c r="H3" s="178"/>
      <c r="I3" s="178"/>
      <c r="J3" s="178"/>
      <c r="K3" s="178"/>
    </row>
    <row r="4" spans="1:11" ht="15.75">
      <c r="D4" s="143" t="s">
        <v>19</v>
      </c>
      <c r="H4" s="113"/>
    </row>
    <row r="5" spans="1:11" ht="15" customHeight="1">
      <c r="F5" s="143"/>
    </row>
    <row r="6" spans="1:11" ht="15" customHeight="1">
      <c r="A6" s="151" t="s">
        <v>18</v>
      </c>
      <c r="B6" s="179" t="s">
        <v>20</v>
      </c>
      <c r="C6" s="179"/>
      <c r="D6" s="179"/>
      <c r="E6" s="180" t="s">
        <v>21</v>
      </c>
      <c r="F6" s="180"/>
      <c r="G6" s="180"/>
      <c r="H6" s="180"/>
      <c r="I6" s="144"/>
      <c r="J6" s="181" t="s">
        <v>15</v>
      </c>
      <c r="K6" s="181"/>
    </row>
    <row r="7" spans="1:11" ht="15.75">
      <c r="A7" s="50"/>
      <c r="B7" s="59" t="s">
        <v>70</v>
      </c>
      <c r="C7" s="52"/>
    </row>
    <row r="8" spans="1:11" ht="15.75">
      <c r="A8" s="50"/>
      <c r="B8" s="59" t="s">
        <v>51</v>
      </c>
      <c r="C8" s="52"/>
    </row>
    <row r="9" spans="1:11">
      <c r="A9" s="60">
        <v>1</v>
      </c>
      <c r="B9" s="78" t="s">
        <v>72</v>
      </c>
      <c r="C9" s="78"/>
      <c r="D9" s="62"/>
      <c r="E9" s="49"/>
      <c r="F9" s="64"/>
      <c r="G9" s="65"/>
      <c r="H9" s="66"/>
      <c r="I9" s="67"/>
      <c r="J9" s="68"/>
      <c r="K9" s="80"/>
    </row>
    <row r="10" spans="1:11">
      <c r="A10" s="60"/>
      <c r="B10" s="78" t="s">
        <v>73</v>
      </c>
      <c r="C10" s="78"/>
      <c r="D10" s="62"/>
      <c r="E10" s="49"/>
      <c r="F10" s="64"/>
      <c r="G10" s="65"/>
      <c r="H10" s="66"/>
      <c r="I10" s="67"/>
      <c r="J10" s="68"/>
      <c r="K10" s="80"/>
    </row>
    <row r="11" spans="1:11">
      <c r="A11" s="60"/>
      <c r="B11" s="78" t="s">
        <v>121</v>
      </c>
      <c r="C11" s="78"/>
      <c r="D11" s="62"/>
      <c r="E11" s="105" t="s">
        <v>122</v>
      </c>
      <c r="F11" s="64"/>
      <c r="G11" s="65"/>
      <c r="H11" s="66"/>
      <c r="I11" s="67"/>
      <c r="J11" s="150">
        <f>2*(25.5+18.75)*3</f>
        <v>265.5</v>
      </c>
      <c r="K11" s="80" t="s">
        <v>10</v>
      </c>
    </row>
    <row r="12" spans="1:11">
      <c r="A12" s="60"/>
      <c r="B12" s="78" t="s">
        <v>123</v>
      </c>
      <c r="C12" s="78"/>
      <c r="D12" s="62"/>
      <c r="E12" s="105" t="s">
        <v>124</v>
      </c>
      <c r="F12" s="64"/>
      <c r="G12" s="65"/>
      <c r="H12" s="66"/>
      <c r="I12" s="67"/>
      <c r="J12" s="150">
        <v>133.5</v>
      </c>
      <c r="K12" s="80" t="s">
        <v>10</v>
      </c>
    </row>
    <row r="13" spans="1:11">
      <c r="A13" s="60"/>
      <c r="B13" s="78" t="s">
        <v>125</v>
      </c>
      <c r="C13" s="78"/>
      <c r="D13" s="62"/>
      <c r="E13" s="105" t="s">
        <v>126</v>
      </c>
      <c r="F13" s="64"/>
      <c r="G13" s="65"/>
      <c r="H13" s="66"/>
      <c r="I13" s="67"/>
      <c r="J13" s="150">
        <v>270</v>
      </c>
      <c r="K13" s="80" t="s">
        <v>10</v>
      </c>
    </row>
    <row r="14" spans="1:11">
      <c r="A14" s="60"/>
      <c r="B14" s="78" t="s">
        <v>128</v>
      </c>
      <c r="C14" s="78"/>
      <c r="D14" s="62"/>
      <c r="E14" s="105" t="s">
        <v>127</v>
      </c>
      <c r="F14" s="64"/>
      <c r="G14" s="65"/>
      <c r="H14" s="66"/>
      <c r="I14" s="67"/>
      <c r="J14" s="150">
        <v>180</v>
      </c>
      <c r="K14" s="80" t="s">
        <v>10</v>
      </c>
    </row>
    <row r="15" spans="1:11">
      <c r="A15" s="60"/>
      <c r="B15" s="78" t="s">
        <v>129</v>
      </c>
      <c r="C15" s="78"/>
      <c r="D15" s="62"/>
      <c r="E15" s="105" t="s">
        <v>130</v>
      </c>
      <c r="F15" s="64"/>
      <c r="G15" s="65"/>
      <c r="H15" s="66"/>
      <c r="I15" s="67"/>
      <c r="J15" s="150">
        <v>264</v>
      </c>
      <c r="K15" s="80" t="s">
        <v>10</v>
      </c>
    </row>
    <row r="16" spans="1:11" ht="15.75">
      <c r="A16" s="50"/>
      <c r="B16" s="51"/>
      <c r="C16" s="52"/>
      <c r="J16" s="57">
        <f>'(Abs)'!D10</f>
        <v>1113.08</v>
      </c>
      <c r="K16" s="58" t="s">
        <v>10</v>
      </c>
    </row>
    <row r="17" spans="1:12" ht="15.75">
      <c r="A17" s="50"/>
      <c r="B17" s="51"/>
      <c r="C17" s="52"/>
    </row>
    <row r="18" spans="1:12">
      <c r="A18" s="50">
        <v>2</v>
      </c>
      <c r="B18" s="83" t="s">
        <v>80</v>
      </c>
      <c r="C18" s="50"/>
      <c r="D18" s="97"/>
      <c r="E18" s="98"/>
      <c r="F18" s="90"/>
      <c r="G18" s="91"/>
      <c r="H18" s="85"/>
      <c r="I18" s="92"/>
      <c r="J18" s="93"/>
      <c r="K18" s="94"/>
    </row>
    <row r="19" spans="1:12">
      <c r="A19" s="50"/>
      <c r="B19" s="83" t="s">
        <v>81</v>
      </c>
      <c r="C19" s="52"/>
      <c r="D19" s="50"/>
      <c r="E19" s="50"/>
      <c r="F19" s="50"/>
      <c r="G19" s="50"/>
      <c r="H19" s="77"/>
      <c r="I19" s="50"/>
      <c r="J19" s="50"/>
      <c r="K19" s="50"/>
    </row>
    <row r="20" spans="1:12">
      <c r="A20" s="50"/>
      <c r="B20" s="83" t="s">
        <v>82</v>
      </c>
      <c r="C20" s="52"/>
      <c r="D20" s="50"/>
      <c r="E20" s="50"/>
      <c r="F20" s="50"/>
      <c r="G20" s="50"/>
      <c r="H20" s="77"/>
      <c r="I20" s="50"/>
      <c r="J20" s="50"/>
      <c r="K20" s="50"/>
    </row>
    <row r="21" spans="1:12" ht="15.75">
      <c r="A21" s="50"/>
      <c r="B21" s="59"/>
      <c r="C21" s="52"/>
      <c r="E21" s="53" t="s">
        <v>131</v>
      </c>
      <c r="J21" s="55">
        <f>4*5*4</f>
        <v>80</v>
      </c>
      <c r="K21" s="56" t="s">
        <v>10</v>
      </c>
    </row>
    <row r="22" spans="1:12" ht="15" customHeight="1">
      <c r="A22" s="50"/>
      <c r="B22" s="51"/>
      <c r="C22" s="52"/>
      <c r="L22" s="145"/>
    </row>
    <row r="23" spans="1:12" ht="15" customHeight="1">
      <c r="A23" s="60"/>
      <c r="B23" s="148" t="s">
        <v>79</v>
      </c>
      <c r="C23" s="78"/>
      <c r="D23" s="78"/>
      <c r="E23" s="78"/>
      <c r="F23" s="78"/>
      <c r="G23" s="78"/>
      <c r="H23" s="78"/>
      <c r="I23" s="78"/>
      <c r="J23" s="78"/>
      <c r="K23" s="78"/>
      <c r="L23" s="145"/>
    </row>
    <row r="24" spans="1:12" ht="15" customHeight="1">
      <c r="A24" s="60">
        <v>1</v>
      </c>
      <c r="B24" s="95" t="s">
        <v>87</v>
      </c>
      <c r="C24" s="78"/>
      <c r="D24" s="149"/>
      <c r="E24" s="82"/>
      <c r="F24" s="64"/>
      <c r="G24" s="96"/>
      <c r="H24" s="66"/>
      <c r="I24" s="67"/>
      <c r="J24" s="68"/>
      <c r="K24" s="80"/>
      <c r="L24" s="145"/>
    </row>
    <row r="25" spans="1:12" ht="15" customHeight="1">
      <c r="A25" s="60"/>
      <c r="B25" s="95" t="s">
        <v>88</v>
      </c>
      <c r="C25" s="78"/>
      <c r="D25" s="149"/>
      <c r="E25" s="82"/>
      <c r="F25" s="64"/>
      <c r="G25" s="96"/>
      <c r="H25" s="66"/>
      <c r="I25" s="67"/>
      <c r="J25" s="68"/>
      <c r="K25" s="80"/>
      <c r="L25" s="145"/>
    </row>
    <row r="26" spans="1:12" ht="15" customHeight="1">
      <c r="A26" s="50"/>
      <c r="B26" s="59"/>
      <c r="C26" s="52"/>
      <c r="E26" s="53" t="s">
        <v>132</v>
      </c>
      <c r="J26" s="57">
        <v>144</v>
      </c>
      <c r="K26" s="58" t="s">
        <v>10</v>
      </c>
      <c r="L26" s="145"/>
    </row>
    <row r="27" spans="1:12" ht="15" customHeight="1">
      <c r="A27" s="50"/>
      <c r="B27" s="59"/>
      <c r="C27" s="52"/>
      <c r="L27" s="145"/>
    </row>
    <row r="28" spans="1:12" ht="15" customHeight="1">
      <c r="A28" s="60">
        <v>2</v>
      </c>
      <c r="B28" s="78" t="s">
        <v>92</v>
      </c>
      <c r="C28" s="78"/>
      <c r="D28" s="81"/>
      <c r="E28" s="82"/>
      <c r="F28" s="64"/>
      <c r="G28" s="67"/>
      <c r="H28" s="82"/>
      <c r="I28" s="67"/>
      <c r="J28" s="64"/>
      <c r="K28" s="82"/>
      <c r="L28" s="145"/>
    </row>
    <row r="29" spans="1:12" ht="15" customHeight="1">
      <c r="A29" s="60"/>
      <c r="B29" s="78" t="s">
        <v>93</v>
      </c>
      <c r="C29" s="78"/>
      <c r="D29" s="62"/>
      <c r="E29" s="49"/>
      <c r="F29" s="64"/>
      <c r="G29" s="65"/>
      <c r="H29" s="66"/>
      <c r="I29" s="67"/>
      <c r="J29" s="68"/>
      <c r="K29" s="80"/>
      <c r="L29" s="145"/>
    </row>
    <row r="30" spans="1:12" ht="15" customHeight="1">
      <c r="A30" s="50"/>
      <c r="B30" s="51"/>
      <c r="C30" s="52"/>
      <c r="E30" s="53" t="s">
        <v>133</v>
      </c>
      <c r="J30" s="55">
        <v>3</v>
      </c>
      <c r="K30" s="56" t="s">
        <v>3</v>
      </c>
      <c r="L30" s="145"/>
    </row>
    <row r="31" spans="1:12" ht="15" customHeight="1">
      <c r="A31" s="50"/>
      <c r="B31" s="59"/>
      <c r="C31" s="52"/>
      <c r="J31" s="57"/>
      <c r="K31" s="58"/>
      <c r="L31" s="145"/>
    </row>
    <row r="32" spans="1:12" ht="15" customHeight="1">
      <c r="A32" s="50">
        <v>3</v>
      </c>
      <c r="B32" s="132" t="s">
        <v>96</v>
      </c>
      <c r="C32" s="78"/>
      <c r="D32" s="88"/>
      <c r="E32" s="89"/>
      <c r="F32" s="90"/>
      <c r="G32" s="91"/>
      <c r="H32" s="85"/>
      <c r="I32" s="92"/>
      <c r="J32" s="93"/>
      <c r="K32" s="94"/>
      <c r="L32" s="145"/>
    </row>
    <row r="33" spans="1:12" ht="15" customHeight="1">
      <c r="A33" s="50"/>
      <c r="B33" s="52" t="s">
        <v>97</v>
      </c>
      <c r="C33" s="78"/>
      <c r="D33" s="99"/>
      <c r="E33" s="89"/>
      <c r="F33" s="90"/>
      <c r="G33" s="91"/>
      <c r="H33" s="85"/>
      <c r="I33" s="92"/>
      <c r="J33" s="93"/>
      <c r="K33" s="94"/>
      <c r="L33" s="145"/>
    </row>
    <row r="34" spans="1:12" ht="15" customHeight="1">
      <c r="A34" s="50"/>
      <c r="B34" s="51" t="s">
        <v>134</v>
      </c>
      <c r="C34" s="52"/>
      <c r="E34" s="53" t="s">
        <v>135</v>
      </c>
      <c r="J34" s="55">
        <f>2*(13+19.25)*7</f>
        <v>451.5</v>
      </c>
      <c r="K34" s="56" t="s">
        <v>10</v>
      </c>
      <c r="L34" s="145"/>
    </row>
    <row r="35" spans="1:12" ht="15" customHeight="1">
      <c r="B35" s="53" t="s">
        <v>121</v>
      </c>
      <c r="E35" s="53" t="s">
        <v>136</v>
      </c>
      <c r="J35" s="55">
        <v>623</v>
      </c>
      <c r="K35" s="56" t="s">
        <v>10</v>
      </c>
      <c r="L35" s="145"/>
    </row>
    <row r="36" spans="1:12" ht="15" customHeight="1">
      <c r="A36" s="50"/>
      <c r="B36" s="51" t="s">
        <v>137</v>
      </c>
      <c r="C36" s="52"/>
      <c r="E36" s="53" t="s">
        <v>138</v>
      </c>
      <c r="J36" s="55">
        <f>3*6.25*2</f>
        <v>37.5</v>
      </c>
      <c r="K36" s="56" t="s">
        <v>10</v>
      </c>
      <c r="L36" s="145"/>
    </row>
    <row r="37" spans="1:12" ht="15" customHeight="1">
      <c r="A37" s="50"/>
      <c r="B37" s="51"/>
      <c r="C37" s="52"/>
      <c r="E37" s="53" t="s">
        <v>139</v>
      </c>
      <c r="J37" s="55">
        <v>32</v>
      </c>
      <c r="K37" s="56" t="s">
        <v>10</v>
      </c>
      <c r="L37" s="145"/>
    </row>
    <row r="38" spans="1:12" ht="15" customHeight="1">
      <c r="A38" s="50"/>
      <c r="B38" s="51"/>
      <c r="C38" s="52"/>
      <c r="J38" s="55">
        <f>SUM(J34:J37)</f>
        <v>1144</v>
      </c>
      <c r="K38" s="56" t="s">
        <v>10</v>
      </c>
      <c r="L38" s="145"/>
    </row>
    <row r="39" spans="1:12" ht="15" customHeight="1">
      <c r="A39" s="50"/>
      <c r="B39" s="53" t="s">
        <v>141</v>
      </c>
      <c r="C39" s="52"/>
      <c r="L39" s="145"/>
    </row>
    <row r="40" spans="1:12" ht="15" customHeight="1">
      <c r="A40" s="50"/>
      <c r="B40" s="51" t="s">
        <v>140</v>
      </c>
      <c r="C40" s="52"/>
      <c r="E40" s="53" t="s">
        <v>142</v>
      </c>
      <c r="J40" s="55">
        <v>120</v>
      </c>
      <c r="K40" s="56" t="s">
        <v>10</v>
      </c>
      <c r="L40" s="145"/>
    </row>
    <row r="41" spans="1:12" ht="15" customHeight="1">
      <c r="B41" s="53" t="s">
        <v>77</v>
      </c>
      <c r="E41" s="53" t="s">
        <v>143</v>
      </c>
      <c r="J41" s="55">
        <f>2*6*7</f>
        <v>84</v>
      </c>
      <c r="K41" s="56" t="s">
        <v>10</v>
      </c>
      <c r="L41" s="145"/>
    </row>
    <row r="42" spans="1:12" ht="15" customHeight="1">
      <c r="A42" s="50"/>
      <c r="B42" s="51"/>
      <c r="C42" s="52"/>
      <c r="J42" s="55">
        <f>SUM(J40:J41)</f>
        <v>204</v>
      </c>
      <c r="K42" s="56" t="s">
        <v>10</v>
      </c>
      <c r="L42" s="145"/>
    </row>
    <row r="43" spans="1:12" ht="15" customHeight="1">
      <c r="A43" s="50"/>
      <c r="B43" s="51"/>
      <c r="C43" s="52"/>
      <c r="L43" s="145"/>
    </row>
    <row r="44" spans="1:12" ht="15" customHeight="1">
      <c r="A44" s="50"/>
      <c r="B44" s="51"/>
      <c r="C44" s="52"/>
      <c r="J44" s="55">
        <f>J38-J42</f>
        <v>940</v>
      </c>
      <c r="K44" s="56" t="s">
        <v>10</v>
      </c>
      <c r="L44" s="145"/>
    </row>
    <row r="45" spans="1:12" ht="15" customHeight="1">
      <c r="A45" s="50"/>
      <c r="B45" s="51"/>
      <c r="C45" s="52"/>
      <c r="L45" s="145"/>
    </row>
    <row r="46" spans="1:12" ht="15" customHeight="1">
      <c r="A46" s="50">
        <v>4</v>
      </c>
      <c r="B46" s="52" t="s">
        <v>99</v>
      </c>
      <c r="C46" s="50"/>
      <c r="D46" s="99"/>
      <c r="E46" s="89"/>
      <c r="F46" s="90"/>
      <c r="G46" s="91"/>
      <c r="H46" s="85"/>
      <c r="I46" s="92"/>
      <c r="J46" s="93"/>
      <c r="K46" s="94"/>
      <c r="L46" s="145"/>
    </row>
    <row r="47" spans="1:12" ht="15" customHeight="1">
      <c r="A47" s="60"/>
      <c r="B47" s="78" t="s">
        <v>100</v>
      </c>
      <c r="C47" s="78"/>
      <c r="D47" s="149"/>
      <c r="E47" s="82"/>
      <c r="F47" s="64"/>
      <c r="G47" s="96"/>
      <c r="H47" s="66"/>
      <c r="I47" s="67"/>
      <c r="J47" s="150"/>
      <c r="K47" s="69"/>
      <c r="L47" s="145"/>
    </row>
    <row r="48" spans="1:12" ht="15" customHeight="1">
      <c r="A48" s="60"/>
      <c r="B48" s="78" t="s">
        <v>101</v>
      </c>
      <c r="C48" s="78"/>
      <c r="D48" s="62"/>
      <c r="E48" s="78"/>
      <c r="F48" s="78"/>
      <c r="G48" s="78"/>
      <c r="H48" s="78"/>
      <c r="I48" s="78"/>
      <c r="J48" s="78"/>
      <c r="K48" s="78"/>
      <c r="L48" s="145"/>
    </row>
    <row r="49" spans="1:12" ht="15" customHeight="1">
      <c r="A49" s="50"/>
      <c r="B49" s="51" t="s">
        <v>121</v>
      </c>
      <c r="C49" s="52"/>
      <c r="E49" s="53" t="s">
        <v>144</v>
      </c>
      <c r="J49" s="55">
        <f>4*4*5</f>
        <v>80</v>
      </c>
      <c r="K49" s="56" t="s">
        <v>10</v>
      </c>
      <c r="L49" s="145"/>
    </row>
    <row r="50" spans="1:12" ht="15" customHeight="1">
      <c r="A50" s="50"/>
      <c r="B50" s="51" t="s">
        <v>134</v>
      </c>
      <c r="C50" s="52"/>
      <c r="E50" s="53" t="s">
        <v>145</v>
      </c>
      <c r="J50" s="55">
        <f>2*4*5</f>
        <v>40</v>
      </c>
      <c r="K50" s="56" t="s">
        <v>10</v>
      </c>
      <c r="L50" s="145"/>
    </row>
    <row r="51" spans="1:12" ht="15" customHeight="1">
      <c r="A51" s="50"/>
      <c r="B51" s="51" t="s">
        <v>146</v>
      </c>
      <c r="C51" s="52"/>
      <c r="E51" s="53" t="s">
        <v>145</v>
      </c>
      <c r="J51" s="57">
        <v>40</v>
      </c>
      <c r="K51" s="58" t="s">
        <v>10</v>
      </c>
      <c r="L51" s="145"/>
    </row>
    <row r="52" spans="1:12" ht="15" customHeight="1">
      <c r="A52" s="50"/>
      <c r="B52" s="59" t="s">
        <v>147</v>
      </c>
      <c r="C52" s="52"/>
      <c r="E52" s="53" t="s">
        <v>145</v>
      </c>
      <c r="J52" s="55">
        <v>40</v>
      </c>
      <c r="K52" s="56" t="s">
        <v>10</v>
      </c>
      <c r="L52" s="145"/>
    </row>
    <row r="53" spans="1:12" ht="15" customHeight="1">
      <c r="A53" s="50"/>
      <c r="B53" s="51"/>
      <c r="C53" s="52"/>
      <c r="E53" s="53" t="s">
        <v>145</v>
      </c>
      <c r="J53" s="55">
        <v>40</v>
      </c>
      <c r="K53" s="56" t="s">
        <v>10</v>
      </c>
      <c r="L53" s="145"/>
    </row>
    <row r="54" spans="1:12" ht="15" customHeight="1">
      <c r="A54" s="50"/>
      <c r="B54" s="51"/>
      <c r="C54" s="52"/>
      <c r="J54" s="57">
        <f>SUM(J49:J53)</f>
        <v>240</v>
      </c>
      <c r="K54" s="58" t="s">
        <v>10</v>
      </c>
      <c r="L54" s="145"/>
    </row>
    <row r="55" spans="1:12" ht="15" customHeight="1">
      <c r="A55" s="50"/>
      <c r="B55" s="51"/>
      <c r="C55" s="52"/>
      <c r="L55" s="145"/>
    </row>
    <row r="56" spans="1:12" ht="15" customHeight="1">
      <c r="A56" s="50"/>
      <c r="B56" s="59"/>
      <c r="C56" s="52"/>
      <c r="J56" s="57"/>
      <c r="K56" s="58"/>
      <c r="L56" s="145"/>
    </row>
    <row r="57" spans="1:12" ht="15" customHeight="1">
      <c r="A57" s="50">
        <v>5</v>
      </c>
      <c r="B57" s="152" t="s">
        <v>106</v>
      </c>
      <c r="C57" s="78"/>
      <c r="D57" s="62"/>
      <c r="E57" s="49"/>
      <c r="F57" s="64"/>
      <c r="G57" s="65"/>
      <c r="H57" s="66"/>
      <c r="I57" s="67"/>
      <c r="J57" s="68"/>
      <c r="K57" s="80"/>
      <c r="L57" s="145"/>
    </row>
    <row r="58" spans="1:12" ht="15" customHeight="1">
      <c r="A58" s="50"/>
      <c r="B58" s="52" t="s">
        <v>107</v>
      </c>
      <c r="C58" s="78"/>
      <c r="D58" s="62"/>
      <c r="E58" s="49"/>
      <c r="F58" s="64"/>
      <c r="G58" s="65"/>
      <c r="H58" s="66"/>
      <c r="I58" s="67"/>
      <c r="J58" s="68"/>
      <c r="K58" s="80"/>
      <c r="L58" s="145"/>
    </row>
    <row r="59" spans="1:12" ht="15" customHeight="1">
      <c r="A59" s="50"/>
      <c r="B59" s="51" t="s">
        <v>148</v>
      </c>
      <c r="C59" s="52"/>
      <c r="E59" s="53" t="s">
        <v>78</v>
      </c>
      <c r="J59" s="138">
        <v>3</v>
      </c>
      <c r="K59" s="56" t="s">
        <v>17</v>
      </c>
      <c r="L59" s="145"/>
    </row>
    <row r="60" spans="1:12" ht="15" customHeight="1">
      <c r="A60" s="50"/>
      <c r="B60" s="51" t="s">
        <v>149</v>
      </c>
      <c r="C60" s="52"/>
      <c r="E60" s="53" t="s">
        <v>78</v>
      </c>
      <c r="J60" s="138">
        <v>3</v>
      </c>
      <c r="K60" s="56" t="s">
        <v>17</v>
      </c>
      <c r="L60" s="145"/>
    </row>
    <row r="61" spans="1:12" ht="15" customHeight="1">
      <c r="A61" s="50"/>
      <c r="B61" s="51"/>
      <c r="C61" s="52"/>
      <c r="J61" s="139">
        <v>6</v>
      </c>
      <c r="K61" s="58" t="s">
        <v>3</v>
      </c>
      <c r="L61" s="145"/>
    </row>
    <row r="62" spans="1:12" ht="15" customHeight="1">
      <c r="A62" s="50"/>
      <c r="B62" s="59"/>
      <c r="C62" s="52"/>
      <c r="J62" s="57"/>
      <c r="K62" s="58"/>
      <c r="L62" s="145"/>
    </row>
    <row r="63" spans="1:12" ht="15" customHeight="1">
      <c r="A63" s="50"/>
      <c r="B63" s="44" t="s">
        <v>110</v>
      </c>
      <c r="C63" s="84"/>
      <c r="D63" s="84"/>
      <c r="E63" s="63"/>
      <c r="F63" s="64"/>
      <c r="G63" s="65"/>
      <c r="H63" s="66"/>
      <c r="I63" s="153"/>
      <c r="J63" s="154"/>
      <c r="K63" s="69"/>
      <c r="L63" s="145"/>
    </row>
    <row r="64" spans="1:12" ht="15" customHeight="1">
      <c r="A64" s="50"/>
      <c r="B64" s="44" t="s">
        <v>111</v>
      </c>
      <c r="C64" s="84"/>
      <c r="D64" s="84"/>
      <c r="E64" s="98"/>
      <c r="F64" s="90"/>
      <c r="G64" s="91"/>
      <c r="H64" s="85"/>
      <c r="I64" s="92"/>
      <c r="J64" s="93"/>
      <c r="K64" s="94"/>
      <c r="L64" s="145"/>
    </row>
    <row r="65" spans="1:12" ht="15" customHeight="1">
      <c r="A65" s="60">
        <v>1</v>
      </c>
      <c r="B65" s="51" t="s">
        <v>152</v>
      </c>
      <c r="C65" s="78"/>
      <c r="D65" s="81"/>
      <c r="E65" s="82"/>
      <c r="F65" s="64"/>
      <c r="G65" s="67"/>
      <c r="H65" s="82"/>
      <c r="I65" s="67"/>
      <c r="J65" s="64"/>
      <c r="K65" s="82"/>
      <c r="L65" s="145"/>
    </row>
    <row r="66" spans="1:12" ht="15" customHeight="1">
      <c r="A66" s="50"/>
      <c r="B66" s="51" t="s">
        <v>112</v>
      </c>
      <c r="C66" s="78"/>
      <c r="D66" s="81"/>
      <c r="E66" s="82"/>
      <c r="F66" s="64"/>
      <c r="G66" s="67"/>
      <c r="H66" s="82"/>
      <c r="I66" s="67"/>
      <c r="J66" s="64"/>
      <c r="K66" s="82"/>
      <c r="L66" s="145"/>
    </row>
    <row r="67" spans="1:12" ht="15" customHeight="1">
      <c r="A67" s="50"/>
      <c r="B67" s="51"/>
      <c r="C67" s="52"/>
      <c r="E67" s="53" t="s">
        <v>150</v>
      </c>
      <c r="J67" s="55">
        <v>45</v>
      </c>
      <c r="K67" s="56" t="s">
        <v>3</v>
      </c>
      <c r="L67" s="145"/>
    </row>
    <row r="68" spans="1:12" ht="15" customHeight="1">
      <c r="A68" s="50"/>
      <c r="B68" s="51"/>
      <c r="C68" s="52"/>
      <c r="L68" s="145"/>
    </row>
    <row r="69" spans="1:12" ht="15" customHeight="1">
      <c r="A69" s="50"/>
      <c r="B69" s="51" t="s">
        <v>151</v>
      </c>
      <c r="C69" s="52"/>
      <c r="L69" s="145"/>
    </row>
    <row r="70" spans="1:12" ht="15" customHeight="1">
      <c r="A70" s="50"/>
      <c r="B70" s="51" t="s">
        <v>116</v>
      </c>
      <c r="C70" s="52"/>
      <c r="L70" s="145"/>
    </row>
    <row r="71" spans="1:12" ht="15" customHeight="1">
      <c r="A71" s="50"/>
      <c r="B71" s="51"/>
      <c r="C71" s="52"/>
      <c r="E71" s="53" t="s">
        <v>153</v>
      </c>
      <c r="J71" s="55">
        <v>10</v>
      </c>
      <c r="K71" s="56" t="s">
        <v>3</v>
      </c>
      <c r="L71" s="145"/>
    </row>
    <row r="72" spans="1:12" ht="15" customHeight="1">
      <c r="A72" s="50"/>
      <c r="B72" s="51"/>
      <c r="C72" s="52"/>
      <c r="L72" s="145"/>
    </row>
    <row r="73" spans="1:12" ht="15" customHeight="1">
      <c r="A73" s="50"/>
      <c r="B73" s="51"/>
      <c r="C73" s="52"/>
      <c r="L73" s="145"/>
    </row>
    <row r="74" spans="1:12" ht="15" customHeight="1">
      <c r="A74" s="50"/>
      <c r="B74" s="51"/>
      <c r="C74" s="52"/>
      <c r="L74" s="145"/>
    </row>
    <row r="75" spans="1:12" ht="15" customHeight="1">
      <c r="A75" s="50"/>
      <c r="B75" s="51"/>
      <c r="C75" s="52"/>
      <c r="L75" s="145"/>
    </row>
    <row r="76" spans="1:12" ht="15" customHeight="1">
      <c r="A76" s="50"/>
      <c r="B76" s="51"/>
      <c r="C76" s="52"/>
      <c r="L76" s="145"/>
    </row>
    <row r="77" spans="1:12" ht="15" customHeight="1">
      <c r="A77" s="145"/>
      <c r="I77" s="53"/>
      <c r="J77" s="53"/>
      <c r="K77" s="53"/>
      <c r="L77" s="145"/>
    </row>
    <row r="78" spans="1:12" ht="15" customHeight="1">
      <c r="L78" s="145"/>
    </row>
    <row r="79" spans="1:12" ht="15" customHeight="1">
      <c r="B79" s="77" t="s">
        <v>2</v>
      </c>
      <c r="D79" s="50"/>
      <c r="E79" s="49"/>
      <c r="F79" s="136"/>
      <c r="G79" s="50"/>
      <c r="H79" s="77"/>
      <c r="I79" s="50" t="s">
        <v>0</v>
      </c>
      <c r="J79" s="50"/>
      <c r="K79" s="136"/>
      <c r="L79" s="145"/>
    </row>
    <row r="80" spans="1:12" ht="15" customHeight="1">
      <c r="D80" s="50"/>
      <c r="G80" s="50"/>
      <c r="H80" s="77"/>
      <c r="I80" s="104" t="s">
        <v>69</v>
      </c>
      <c r="J80" s="50"/>
      <c r="K80" s="53"/>
      <c r="L80" s="145"/>
    </row>
    <row r="81" spans="3:12" ht="15" customHeight="1">
      <c r="C81" s="50"/>
      <c r="D81" s="50"/>
      <c r="E81" s="50"/>
      <c r="F81" s="50"/>
      <c r="G81" s="50"/>
      <c r="H81" s="77"/>
      <c r="I81" s="84" t="s">
        <v>1</v>
      </c>
      <c r="J81" s="50"/>
      <c r="K81" s="50"/>
      <c r="L81" s="145"/>
    </row>
    <row r="82" spans="3:12" ht="15" customHeight="1">
      <c r="E82" s="50"/>
      <c r="F82" s="50"/>
      <c r="I82" s="53"/>
      <c r="J82" s="53"/>
      <c r="K82" s="50"/>
      <c r="L82" s="145"/>
    </row>
    <row r="83" spans="3:12" ht="15" customHeight="1">
      <c r="E83" s="50"/>
      <c r="F83" s="50"/>
      <c r="I83" s="53"/>
      <c r="J83" s="53"/>
      <c r="K83" s="50"/>
      <c r="L83" s="145"/>
    </row>
    <row r="84" spans="3:12" ht="15" customHeight="1">
      <c r="L84" s="145"/>
    </row>
    <row r="85" spans="3:12" ht="15" customHeight="1">
      <c r="L85" s="145"/>
    </row>
    <row r="86" spans="3:12" ht="15" customHeight="1">
      <c r="L86" s="145"/>
    </row>
    <row r="87" spans="3:12" ht="15" customHeight="1">
      <c r="L87" s="145"/>
    </row>
    <row r="88" spans="3:12" ht="15" customHeight="1">
      <c r="L88" s="145"/>
    </row>
    <row r="89" spans="3:12" ht="15" customHeight="1">
      <c r="L89" s="145"/>
    </row>
    <row r="90" spans="3:12" ht="15" customHeight="1">
      <c r="L90" s="145"/>
    </row>
    <row r="91" spans="3:12" ht="15" customHeight="1">
      <c r="L91" s="145"/>
    </row>
    <row r="92" spans="3:12" ht="15" customHeight="1">
      <c r="L92" s="145"/>
    </row>
    <row r="93" spans="3:12" ht="15" customHeight="1">
      <c r="L93" s="145"/>
    </row>
    <row r="94" spans="3:12" ht="15" customHeight="1">
      <c r="L94" s="145"/>
    </row>
    <row r="95" spans="3:12" ht="15" customHeight="1">
      <c r="L95" s="145"/>
    </row>
    <row r="96" spans="3:12" ht="15" customHeight="1">
      <c r="L96" s="145"/>
    </row>
    <row r="97" spans="12:12" ht="15" customHeight="1">
      <c r="L97" s="145"/>
    </row>
    <row r="98" spans="12:12" ht="15" customHeight="1">
      <c r="L98" s="145"/>
    </row>
    <row r="99" spans="12:12" ht="15" customHeight="1">
      <c r="L99" s="145"/>
    </row>
    <row r="100" spans="12:12" ht="15" customHeight="1">
      <c r="L100" s="145"/>
    </row>
    <row r="101" spans="12:12" ht="15" customHeight="1">
      <c r="L101" s="145"/>
    </row>
    <row r="102" spans="12:12" ht="15" customHeight="1">
      <c r="L102" s="145"/>
    </row>
    <row r="103" spans="12:12" ht="15" customHeight="1">
      <c r="L103" s="145"/>
    </row>
    <row r="104" spans="12:12" ht="15" customHeight="1"/>
    <row r="105" spans="12:12" ht="15" customHeight="1"/>
    <row r="106" spans="12:12" ht="15" customHeight="1"/>
    <row r="107" spans="12:12" ht="15" customHeight="1"/>
    <row r="108" spans="12:12" ht="15" customHeight="1"/>
    <row r="109" spans="12:12" ht="15" customHeight="1"/>
    <row r="110" spans="12:12" ht="15" customHeight="1"/>
    <row r="111" spans="12:12" ht="15" customHeight="1"/>
    <row r="112" spans="12: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spans="12:12" ht="15" customHeight="1"/>
    <row r="258" spans="12:12" ht="15" customHeight="1"/>
    <row r="259" spans="12:12" ht="15" customHeight="1"/>
    <row r="260" spans="12:12" ht="15" customHeight="1"/>
    <row r="261" spans="12:12" ht="15" customHeight="1"/>
    <row r="262" spans="12:12" ht="15" customHeight="1"/>
    <row r="263" spans="12:12" ht="15" customHeight="1"/>
    <row r="264" spans="12:12" ht="15" customHeight="1">
      <c r="L264" s="145"/>
    </row>
    <row r="265" spans="12:12" ht="15" customHeight="1">
      <c r="L265" s="145"/>
    </row>
    <row r="266" spans="12:12" ht="15" customHeight="1">
      <c r="L266" s="145"/>
    </row>
    <row r="267" spans="12:12" ht="15" customHeight="1">
      <c r="L267" s="145"/>
    </row>
    <row r="268" spans="12:12" ht="15" customHeight="1">
      <c r="L268" s="145"/>
    </row>
    <row r="269" spans="12:12" ht="15" customHeight="1">
      <c r="L269" s="145"/>
    </row>
    <row r="270" spans="12:12" ht="15" customHeight="1">
      <c r="L270" s="145"/>
    </row>
    <row r="271" spans="12:12" ht="15" customHeight="1">
      <c r="L271" s="145"/>
    </row>
    <row r="272" spans="12:12" ht="15" customHeight="1">
      <c r="L272" s="145"/>
    </row>
    <row r="273" spans="12:12" ht="15" customHeight="1">
      <c r="L273" s="145"/>
    </row>
    <row r="274" spans="12:12" ht="15" customHeight="1">
      <c r="L274" s="145"/>
    </row>
    <row r="275" spans="12:12" ht="15" customHeight="1">
      <c r="L275" s="145"/>
    </row>
    <row r="276" spans="12:12" ht="15" customHeight="1">
      <c r="L276" s="145"/>
    </row>
    <row r="277" spans="12:12" ht="15" customHeight="1">
      <c r="L277" s="145"/>
    </row>
    <row r="278" spans="12:12" ht="15" customHeight="1">
      <c r="L278" s="145"/>
    </row>
    <row r="279" spans="12:12" ht="15" customHeight="1">
      <c r="L279" s="145"/>
    </row>
    <row r="280" spans="12:12" ht="15" customHeight="1">
      <c r="L280" s="145"/>
    </row>
    <row r="281" spans="12:12" ht="15" customHeight="1">
      <c r="L281" s="145"/>
    </row>
    <row r="282" spans="12:12" ht="15" customHeight="1">
      <c r="L282" s="145"/>
    </row>
    <row r="283" spans="12:12" ht="15" customHeight="1">
      <c r="L283" s="145"/>
    </row>
    <row r="284" spans="12:12" ht="15" customHeight="1">
      <c r="L284" s="145"/>
    </row>
    <row r="285" spans="12:12" ht="15" customHeight="1">
      <c r="L285" s="145"/>
    </row>
    <row r="286" spans="12:12" ht="15" customHeight="1">
      <c r="L286" s="145"/>
    </row>
    <row r="287" spans="12:12" ht="15" customHeight="1">
      <c r="L287" s="145"/>
    </row>
    <row r="288" spans="12:12" ht="15" customHeight="1">
      <c r="L288" s="145"/>
    </row>
    <row r="289" spans="12:12" ht="15" customHeight="1">
      <c r="L289" s="145"/>
    </row>
    <row r="290" spans="12:12" ht="15" customHeight="1">
      <c r="L290" s="145"/>
    </row>
    <row r="291" spans="12:12" ht="15" customHeight="1">
      <c r="L291" s="145"/>
    </row>
    <row r="292" spans="12:12" ht="15" customHeight="1">
      <c r="L292" s="145"/>
    </row>
    <row r="293" spans="12:12" ht="15" customHeight="1">
      <c r="L293" s="145"/>
    </row>
    <row r="294" spans="12:12" ht="15" customHeight="1">
      <c r="L294" s="145"/>
    </row>
    <row r="295" spans="12:12" ht="15" customHeight="1">
      <c r="L295" s="146"/>
    </row>
    <row r="296" spans="12:12" ht="15" customHeight="1">
      <c r="L296" s="145"/>
    </row>
    <row r="297" spans="12:12" ht="15" customHeight="1">
      <c r="L297" s="145"/>
    </row>
    <row r="298" spans="12:12" ht="15" customHeight="1">
      <c r="L298" s="145"/>
    </row>
    <row r="299" spans="12:12" ht="15" customHeight="1">
      <c r="L299" s="145"/>
    </row>
    <row r="300" spans="12:12" ht="15" customHeight="1">
      <c r="L300" s="145"/>
    </row>
    <row r="301" spans="12:12" ht="15" customHeight="1">
      <c r="L301" s="145"/>
    </row>
    <row r="302" spans="12:12" ht="15" customHeight="1">
      <c r="L302" s="145"/>
    </row>
    <row r="303" spans="12:12" ht="15" customHeight="1">
      <c r="L303" s="145"/>
    </row>
    <row r="304" spans="12:12" ht="15" customHeight="1">
      <c r="L304" s="145"/>
    </row>
    <row r="305" spans="12:12" ht="15" customHeight="1">
      <c r="L305" s="145"/>
    </row>
    <row r="306" spans="12:12" ht="15" customHeight="1">
      <c r="L306" s="145"/>
    </row>
    <row r="307" spans="12:12" ht="15" customHeight="1">
      <c r="L307" s="145"/>
    </row>
    <row r="308" spans="12:12" ht="15" customHeight="1">
      <c r="L308" s="145"/>
    </row>
    <row r="309" spans="12:12" ht="15" customHeight="1">
      <c r="L309" s="145"/>
    </row>
    <row r="310" spans="12:12" ht="15" customHeight="1">
      <c r="L310" s="145"/>
    </row>
    <row r="311" spans="12:12" ht="15" customHeight="1">
      <c r="L311" s="145"/>
    </row>
    <row r="312" spans="12:12" ht="15" customHeight="1">
      <c r="L312" s="145"/>
    </row>
    <row r="313" spans="12:12" ht="15" customHeight="1">
      <c r="L313" s="145"/>
    </row>
    <row r="314" spans="12:12" ht="15" customHeight="1">
      <c r="L314" s="145"/>
    </row>
    <row r="315" spans="12:12" ht="15" customHeight="1">
      <c r="L315" s="145"/>
    </row>
    <row r="316" spans="12:12" ht="15" customHeight="1">
      <c r="L316" s="145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57"/>
  <sheetViews>
    <sheetView tabSelected="1" view="pageBreakPreview" workbookViewId="0">
      <selection activeCell="J58" sqref="J58:K62"/>
    </sheetView>
  </sheetViews>
  <sheetFormatPr defaultRowHeight="15"/>
  <cols>
    <col min="1" max="1" width="5.7109375" style="7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7" t="s">
        <v>8</v>
      </c>
      <c r="B1" s="7"/>
      <c r="C1" s="178" t="s">
        <v>120</v>
      </c>
      <c r="D1" s="178"/>
      <c r="E1" s="178"/>
      <c r="F1" s="178"/>
      <c r="G1" s="178"/>
      <c r="H1" s="178"/>
      <c r="I1" s="178"/>
      <c r="J1" s="178"/>
      <c r="K1" s="178"/>
    </row>
    <row r="2" spans="1:11" ht="18" customHeight="1"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2" customHeight="1">
      <c r="C3" s="178"/>
      <c r="D3" s="178"/>
      <c r="E3" s="178"/>
      <c r="F3" s="178"/>
      <c r="G3" s="178"/>
      <c r="H3" s="178"/>
      <c r="I3" s="178"/>
      <c r="J3" s="178"/>
      <c r="K3" s="178"/>
    </row>
    <row r="4" spans="1:11" ht="15" customHeight="1">
      <c r="C4" s="101"/>
      <c r="D4" s="106" t="s">
        <v>76</v>
      </c>
      <c r="E4" s="104"/>
      <c r="F4" s="104"/>
      <c r="G4" s="4"/>
      <c r="H4" s="19"/>
    </row>
    <row r="5" spans="1:11" ht="15" customHeight="1" thickBot="1">
      <c r="C5" s="7"/>
      <c r="D5" s="9"/>
      <c r="E5" s="3"/>
      <c r="F5" s="3"/>
      <c r="G5" s="4"/>
      <c r="H5" s="19"/>
    </row>
    <row r="6" spans="1:11" ht="15" customHeight="1" thickBot="1">
      <c r="A6" s="70" t="s">
        <v>7</v>
      </c>
      <c r="B6" s="71" t="s">
        <v>16</v>
      </c>
      <c r="C6" s="72"/>
      <c r="D6" s="73" t="s">
        <v>15</v>
      </c>
      <c r="E6" s="72"/>
      <c r="F6" s="72" t="s">
        <v>14</v>
      </c>
      <c r="G6" s="73"/>
      <c r="H6" s="74"/>
      <c r="I6" s="75" t="s">
        <v>12</v>
      </c>
      <c r="J6" s="72" t="s">
        <v>13</v>
      </c>
      <c r="K6" s="76"/>
    </row>
    <row r="7" spans="1:11" ht="15.75" customHeight="1">
      <c r="A7" s="50"/>
      <c r="B7" s="44" t="s">
        <v>95</v>
      </c>
      <c r="C7" s="52"/>
      <c r="D7" s="50"/>
      <c r="E7" s="50"/>
      <c r="F7" s="50"/>
      <c r="G7" s="50"/>
      <c r="H7" s="77"/>
      <c r="I7" s="50"/>
      <c r="J7" s="50"/>
      <c r="K7" s="50"/>
    </row>
    <row r="8" spans="1:11" ht="14.1" customHeight="1">
      <c r="A8" s="60">
        <v>1</v>
      </c>
      <c r="B8" s="78" t="s">
        <v>72</v>
      </c>
      <c r="C8" s="78"/>
      <c r="D8" s="62"/>
      <c r="E8" s="49"/>
      <c r="F8" s="64"/>
      <c r="G8" s="65"/>
      <c r="H8" s="66"/>
      <c r="I8" s="67"/>
      <c r="J8" s="68"/>
      <c r="K8" s="80"/>
    </row>
    <row r="9" spans="1:11" ht="14.1" customHeight="1">
      <c r="A9" s="60"/>
      <c r="B9" s="78" t="s">
        <v>73</v>
      </c>
      <c r="C9" s="78"/>
      <c r="D9" s="62"/>
      <c r="E9" s="49"/>
      <c r="F9" s="64"/>
      <c r="G9" s="65"/>
      <c r="H9" s="66"/>
      <c r="I9" s="67"/>
      <c r="J9" s="68"/>
      <c r="K9" s="80"/>
    </row>
    <row r="10" spans="1:11" ht="12.75" customHeight="1">
      <c r="A10" s="60"/>
      <c r="B10" s="78" t="s">
        <v>74</v>
      </c>
      <c r="C10" s="78"/>
      <c r="D10" s="62">
        <v>1113.08</v>
      </c>
      <c r="E10" s="49" t="s">
        <v>10</v>
      </c>
      <c r="F10" s="64">
        <v>1160</v>
      </c>
      <c r="G10" s="65" t="s">
        <v>9</v>
      </c>
      <c r="H10" s="66">
        <v>6</v>
      </c>
      <c r="I10" s="67" t="s">
        <v>71</v>
      </c>
      <c r="J10" s="68">
        <f>IF(MID(I10,1,2)=("P."),(ROUND(D10*((F10)+(H10/100)),)),IF(MID(I10,1,2)=("%o"),(ROUND(D10*(((F10)+(H10/100))/1000),)),IF(MID(I10,1,2)=("Ea"),(ROUND(D10*((F10)+(H10/100)),)),ROUND(D10*(((F10)+(H10/100))/100),))))</f>
        <v>12912</v>
      </c>
      <c r="K10" s="80" t="s">
        <v>11</v>
      </c>
    </row>
    <row r="11" spans="1:11" ht="12.75" customHeight="1">
      <c r="A11" s="101"/>
      <c r="B11" s="52"/>
      <c r="C11" s="52"/>
      <c r="D11" s="182" t="s">
        <v>180</v>
      </c>
      <c r="E11" s="182"/>
      <c r="F11" s="182"/>
      <c r="G11" s="182"/>
      <c r="H11" s="182"/>
      <c r="I11" s="182"/>
      <c r="J11" s="182"/>
      <c r="K11" s="182"/>
    </row>
    <row r="12" spans="1:11" ht="14.1" customHeight="1">
      <c r="A12" s="50">
        <v>2</v>
      </c>
      <c r="B12" s="83" t="s">
        <v>80</v>
      </c>
      <c r="C12" s="50"/>
      <c r="D12" s="97"/>
      <c r="E12" s="98"/>
      <c r="F12" s="90"/>
      <c r="G12" s="91"/>
      <c r="H12" s="85"/>
      <c r="I12" s="92"/>
      <c r="J12" s="93"/>
      <c r="K12" s="94"/>
    </row>
    <row r="13" spans="1:11" ht="14.1" customHeight="1">
      <c r="A13" s="50"/>
      <c r="B13" s="83" t="s">
        <v>81</v>
      </c>
      <c r="C13" s="52"/>
      <c r="D13" s="50"/>
      <c r="E13" s="50"/>
      <c r="F13" s="50"/>
      <c r="G13" s="50"/>
      <c r="H13" s="77"/>
      <c r="I13" s="50"/>
      <c r="J13" s="50"/>
      <c r="K13" s="50"/>
    </row>
    <row r="14" spans="1:11" ht="14.1" customHeight="1">
      <c r="A14" s="50"/>
      <c r="B14" s="83" t="s">
        <v>82</v>
      </c>
      <c r="C14" s="52"/>
      <c r="D14" s="50"/>
      <c r="E14" s="50"/>
      <c r="F14" s="50"/>
      <c r="G14" s="50"/>
      <c r="H14" s="77"/>
      <c r="I14" s="50"/>
      <c r="J14" s="50"/>
      <c r="K14" s="50"/>
    </row>
    <row r="15" spans="1:11" ht="15.75" customHeight="1">
      <c r="A15" s="50"/>
      <c r="B15" s="83" t="s">
        <v>83</v>
      </c>
      <c r="C15" s="52"/>
      <c r="D15" s="50"/>
      <c r="E15" s="50"/>
      <c r="F15" s="50"/>
      <c r="G15" s="50"/>
      <c r="H15" s="77"/>
      <c r="I15" s="50"/>
      <c r="J15" s="50"/>
      <c r="K15" s="50"/>
    </row>
    <row r="16" spans="1:11" ht="15" customHeight="1">
      <c r="A16" s="50"/>
      <c r="B16" s="83" t="s">
        <v>84</v>
      </c>
      <c r="C16" s="52"/>
      <c r="D16" s="50"/>
      <c r="E16" s="50"/>
      <c r="F16" s="50"/>
      <c r="G16" s="50"/>
      <c r="H16" s="77"/>
      <c r="I16" s="50"/>
      <c r="J16" s="50"/>
      <c r="K16" s="50"/>
    </row>
    <row r="17" spans="1:11" ht="15" customHeight="1">
      <c r="A17" s="50"/>
      <c r="B17" s="83" t="s">
        <v>85</v>
      </c>
      <c r="C17" s="52"/>
      <c r="D17" s="62">
        <v>80</v>
      </c>
      <c r="E17" s="49" t="s">
        <v>10</v>
      </c>
      <c r="F17" s="64">
        <v>1507</v>
      </c>
      <c r="G17" s="65" t="s">
        <v>9</v>
      </c>
      <c r="H17" s="66">
        <v>66</v>
      </c>
      <c r="I17" s="67" t="s">
        <v>6</v>
      </c>
      <c r="J17" s="147">
        <f>IF(MID(I17,1,2)=("P."),(ROUND(D17*((F17)+(H17/100)),)),IF(MID(I17,1,2)=("%o"),(ROUND(D17*(((F17)+(H17/100))/1000),)),IF(MID(I17,1,2)=("Ea"),(ROUND(D17*((F17)+(H17/100)),)),ROUND(D17*(((F17)+(H17/100))/100),))))</f>
        <v>120613</v>
      </c>
      <c r="K17" s="80" t="s">
        <v>11</v>
      </c>
    </row>
    <row r="18" spans="1:11" ht="15" customHeight="1">
      <c r="A18" s="50"/>
      <c r="B18" s="83"/>
      <c r="C18" s="52"/>
      <c r="D18" s="195" t="s">
        <v>181</v>
      </c>
      <c r="E18" s="195"/>
      <c r="F18" s="195"/>
      <c r="G18" s="195"/>
      <c r="H18" s="195"/>
      <c r="I18" s="195"/>
      <c r="J18" s="195"/>
      <c r="K18" s="195"/>
    </row>
    <row r="19" spans="1:11" ht="15" customHeight="1" thickBot="1">
      <c r="A19" s="60"/>
      <c r="B19" s="78"/>
      <c r="C19" s="78"/>
      <c r="D19" s="62"/>
      <c r="E19" s="49"/>
      <c r="F19" s="64"/>
      <c r="G19" s="65"/>
      <c r="H19" s="66" t="s">
        <v>86</v>
      </c>
      <c r="I19" s="67"/>
      <c r="J19" s="158">
        <f>SUM(J8:J17)</f>
        <v>133525</v>
      </c>
      <c r="K19" s="80" t="s">
        <v>11</v>
      </c>
    </row>
    <row r="20" spans="1:11" ht="15" customHeight="1">
      <c r="A20" s="60"/>
      <c r="B20" s="78"/>
      <c r="C20" s="78"/>
      <c r="D20" s="62" t="s">
        <v>182</v>
      </c>
      <c r="E20" s="49"/>
      <c r="F20" s="64"/>
      <c r="G20" s="65"/>
      <c r="H20" s="66"/>
      <c r="I20" s="67"/>
      <c r="J20" s="68"/>
      <c r="K20" s="80"/>
    </row>
    <row r="21" spans="1:11" ht="12" customHeight="1" thickBot="1">
      <c r="A21" s="60"/>
      <c r="B21" s="78"/>
      <c r="C21" s="78"/>
      <c r="D21" s="62"/>
      <c r="E21" s="49"/>
      <c r="F21" s="64"/>
      <c r="G21" s="65"/>
      <c r="H21" s="66" t="s">
        <v>86</v>
      </c>
      <c r="I21" s="67"/>
      <c r="J21" s="157"/>
      <c r="K21" s="80"/>
    </row>
    <row r="22" spans="1:11" ht="14.1" customHeight="1">
      <c r="A22" s="60"/>
      <c r="B22" s="78"/>
      <c r="C22" s="78"/>
      <c r="D22" s="62"/>
      <c r="E22" s="49"/>
      <c r="F22" s="64"/>
      <c r="G22" s="65"/>
      <c r="H22" s="66"/>
      <c r="I22" s="67"/>
      <c r="J22" s="68"/>
      <c r="K22" s="80"/>
    </row>
    <row r="23" spans="1:11" ht="14.1" customHeight="1">
      <c r="A23" s="60"/>
      <c r="B23" s="148" t="s">
        <v>79</v>
      </c>
      <c r="C23" s="78"/>
      <c r="D23" s="78"/>
      <c r="E23" s="78"/>
      <c r="F23" s="78"/>
      <c r="G23" s="78"/>
      <c r="H23" s="78"/>
      <c r="I23" s="78"/>
      <c r="J23" s="78"/>
      <c r="K23" s="78"/>
    </row>
    <row r="24" spans="1:11" ht="13.5" customHeight="1">
      <c r="A24" s="60">
        <v>1</v>
      </c>
      <c r="B24" s="95" t="s">
        <v>87</v>
      </c>
      <c r="C24" s="78"/>
      <c r="D24" s="149"/>
      <c r="E24" s="82"/>
      <c r="F24" s="64"/>
      <c r="G24" s="96"/>
      <c r="H24" s="66"/>
      <c r="I24" s="67"/>
      <c r="J24" s="68"/>
      <c r="K24" s="80"/>
    </row>
    <row r="25" spans="1:11" ht="14.1" customHeight="1">
      <c r="A25" s="60"/>
      <c r="B25" s="95" t="s">
        <v>88</v>
      </c>
      <c r="C25" s="78"/>
      <c r="D25" s="149"/>
      <c r="E25" s="82"/>
      <c r="F25" s="64"/>
      <c r="G25" s="96"/>
      <c r="H25" s="66"/>
      <c r="I25" s="67"/>
      <c r="J25" s="68"/>
      <c r="K25" s="80"/>
    </row>
    <row r="26" spans="1:11" ht="14.1" customHeight="1">
      <c r="A26" s="60"/>
      <c r="B26" s="95" t="s">
        <v>89</v>
      </c>
      <c r="C26" s="78"/>
      <c r="D26" s="149"/>
      <c r="E26" s="82"/>
      <c r="F26" s="64"/>
      <c r="G26" s="96"/>
      <c r="H26" s="66"/>
      <c r="I26" s="67"/>
      <c r="J26" s="68"/>
      <c r="K26" s="80"/>
    </row>
    <row r="27" spans="1:11" ht="14.1" customHeight="1">
      <c r="A27" s="60"/>
      <c r="B27" s="95" t="s">
        <v>90</v>
      </c>
      <c r="C27" s="78"/>
      <c r="D27" s="149"/>
      <c r="E27" s="82"/>
      <c r="F27" s="64"/>
      <c r="G27" s="96"/>
      <c r="H27" s="66"/>
      <c r="I27" s="67"/>
      <c r="J27" s="68"/>
      <c r="K27" s="80"/>
    </row>
    <row r="28" spans="1:11" ht="14.1" customHeight="1">
      <c r="A28" s="60"/>
      <c r="B28" s="95" t="s">
        <v>91</v>
      </c>
      <c r="C28" s="78"/>
      <c r="D28" s="62">
        <v>144</v>
      </c>
      <c r="E28" s="49" t="s">
        <v>10</v>
      </c>
      <c r="F28" s="64"/>
      <c r="G28" s="65"/>
      <c r="H28" s="66"/>
      <c r="I28" s="67" t="s">
        <v>6</v>
      </c>
      <c r="J28" s="68"/>
      <c r="K28" s="80"/>
    </row>
    <row r="29" spans="1:11" ht="14.1" customHeight="1">
      <c r="A29" s="60"/>
      <c r="B29" s="78"/>
      <c r="C29" s="79"/>
      <c r="D29" s="62"/>
      <c r="E29" s="49"/>
      <c r="F29" s="64"/>
      <c r="G29" s="65"/>
      <c r="H29" s="66"/>
      <c r="I29" s="67"/>
      <c r="J29" s="68"/>
      <c r="K29" s="80"/>
    </row>
    <row r="30" spans="1:11" ht="12.75" customHeight="1">
      <c r="A30" s="60">
        <v>2</v>
      </c>
      <c r="B30" s="78" t="s">
        <v>92</v>
      </c>
      <c r="C30" s="78"/>
      <c r="D30" s="81"/>
      <c r="E30" s="82"/>
      <c r="F30" s="64"/>
      <c r="G30" s="67"/>
      <c r="H30" s="82"/>
      <c r="I30" s="67"/>
      <c r="J30" s="64"/>
      <c r="K30" s="82"/>
    </row>
    <row r="31" spans="1:11" ht="12.75" customHeight="1">
      <c r="A31" s="60"/>
      <c r="B31" s="78" t="s">
        <v>93</v>
      </c>
      <c r="C31" s="78"/>
      <c r="D31" s="62">
        <v>3</v>
      </c>
      <c r="E31" s="49" t="s">
        <v>17</v>
      </c>
      <c r="F31" s="64"/>
      <c r="G31" s="65"/>
      <c r="H31" s="66"/>
      <c r="I31" s="67" t="s">
        <v>4</v>
      </c>
      <c r="J31" s="68"/>
      <c r="K31" s="80"/>
    </row>
    <row r="32" spans="1:11" ht="10.5" customHeight="1">
      <c r="A32" s="60"/>
      <c r="B32" s="140"/>
      <c r="C32" s="61"/>
      <c r="D32" s="62"/>
      <c r="E32" s="63"/>
      <c r="F32" s="64"/>
      <c r="G32" s="65"/>
      <c r="H32" s="66"/>
      <c r="I32" s="67"/>
      <c r="J32" s="68"/>
      <c r="K32" s="69"/>
    </row>
    <row r="33" spans="1:11" ht="14.1" customHeight="1">
      <c r="A33" s="50">
        <v>3</v>
      </c>
      <c r="B33" s="132" t="s">
        <v>96</v>
      </c>
      <c r="C33" s="78"/>
      <c r="D33" s="88"/>
      <c r="E33" s="89"/>
      <c r="F33" s="90"/>
      <c r="G33" s="91"/>
      <c r="H33" s="85"/>
      <c r="I33" s="92"/>
      <c r="J33" s="93"/>
      <c r="K33" s="94"/>
    </row>
    <row r="34" spans="1:11" ht="14.1" customHeight="1">
      <c r="A34" s="50"/>
      <c r="B34" s="52" t="s">
        <v>97</v>
      </c>
      <c r="C34" s="78"/>
      <c r="D34" s="99"/>
      <c r="E34" s="89"/>
      <c r="F34" s="90"/>
      <c r="G34" s="91"/>
      <c r="H34" s="85"/>
      <c r="I34" s="92"/>
      <c r="J34" s="93"/>
      <c r="K34" s="94"/>
    </row>
    <row r="35" spans="1:11" ht="13.5" customHeight="1">
      <c r="A35" s="50"/>
      <c r="B35" s="51" t="s">
        <v>98</v>
      </c>
      <c r="C35" s="50"/>
      <c r="D35" s="62">
        <f>Mes!J44</f>
        <v>940</v>
      </c>
      <c r="E35" s="49" t="s">
        <v>10</v>
      </c>
      <c r="F35" s="64"/>
      <c r="G35" s="65"/>
      <c r="H35" s="66"/>
      <c r="I35" s="67" t="s">
        <v>6</v>
      </c>
      <c r="J35" s="68"/>
      <c r="K35" s="80"/>
    </row>
    <row r="36" spans="1:11" ht="14.1" customHeight="1">
      <c r="A36" s="50"/>
      <c r="B36" s="52"/>
      <c r="C36" s="50"/>
      <c r="D36" s="149"/>
      <c r="E36" s="82"/>
      <c r="F36" s="64"/>
      <c r="G36" s="96"/>
      <c r="H36" s="66"/>
      <c r="I36" s="67"/>
      <c r="J36" s="68"/>
      <c r="K36" s="80"/>
    </row>
    <row r="37" spans="1:11" ht="14.1" customHeight="1">
      <c r="A37" s="50">
        <v>4</v>
      </c>
      <c r="B37" s="52" t="s">
        <v>99</v>
      </c>
      <c r="C37" s="50"/>
      <c r="D37" s="99"/>
      <c r="E37" s="89"/>
      <c r="F37" s="90"/>
      <c r="G37" s="91"/>
      <c r="H37" s="85"/>
      <c r="I37" s="92"/>
      <c r="J37" s="93"/>
      <c r="K37" s="94"/>
    </row>
    <row r="38" spans="1:11" ht="14.1" customHeight="1">
      <c r="A38" s="60"/>
      <c r="B38" s="78" t="s">
        <v>100</v>
      </c>
      <c r="C38" s="78"/>
      <c r="D38" s="149"/>
      <c r="E38" s="82"/>
      <c r="F38" s="64"/>
      <c r="G38" s="96"/>
      <c r="H38" s="66"/>
      <c r="I38" s="67"/>
      <c r="J38" s="150"/>
      <c r="K38" s="69"/>
    </row>
    <row r="39" spans="1:11" ht="14.1" customHeight="1">
      <c r="A39" s="60"/>
      <c r="B39" s="78" t="s">
        <v>101</v>
      </c>
      <c r="C39" s="78"/>
      <c r="D39" s="62"/>
      <c r="E39" s="78"/>
      <c r="F39" s="78"/>
      <c r="G39" s="78"/>
      <c r="H39" s="78"/>
      <c r="I39" s="78"/>
      <c r="J39" s="78"/>
      <c r="K39" s="78"/>
    </row>
    <row r="40" spans="1:11" ht="14.1" customHeight="1">
      <c r="A40" s="60"/>
      <c r="B40" s="78" t="s">
        <v>102</v>
      </c>
      <c r="C40" s="78"/>
      <c r="D40" s="62"/>
      <c r="E40" s="49"/>
      <c r="F40" s="64"/>
      <c r="G40" s="65"/>
      <c r="H40" s="66"/>
      <c r="I40" s="67"/>
      <c r="J40" s="68"/>
      <c r="K40" s="80"/>
    </row>
    <row r="41" spans="1:11" ht="14.1" customHeight="1">
      <c r="A41" s="60"/>
      <c r="B41" s="78" t="s">
        <v>103</v>
      </c>
      <c r="C41" s="78"/>
      <c r="D41" s="62"/>
      <c r="E41" s="49"/>
      <c r="F41" s="64"/>
      <c r="G41" s="65"/>
      <c r="H41" s="66"/>
      <c r="I41" s="67"/>
      <c r="J41" s="68"/>
      <c r="K41" s="80"/>
    </row>
    <row r="42" spans="1:11" ht="14.1" customHeight="1">
      <c r="A42" s="50"/>
      <c r="B42" s="52" t="s">
        <v>104</v>
      </c>
      <c r="C42" s="78"/>
      <c r="D42" s="88"/>
      <c r="E42" s="89"/>
      <c r="F42" s="90"/>
      <c r="G42" s="91"/>
      <c r="H42" s="85"/>
      <c r="I42" s="92"/>
      <c r="J42" s="93"/>
      <c r="K42" s="94"/>
    </row>
    <row r="43" spans="1:11" ht="14.1" customHeight="1">
      <c r="A43" s="50"/>
      <c r="B43" s="52" t="s">
        <v>105</v>
      </c>
      <c r="C43" s="78"/>
      <c r="D43" s="62">
        <v>240</v>
      </c>
      <c r="E43" s="49" t="s">
        <v>10</v>
      </c>
      <c r="F43" s="64"/>
      <c r="G43" s="65"/>
      <c r="H43" s="66"/>
      <c r="I43" s="67" t="s">
        <v>6</v>
      </c>
      <c r="J43" s="68"/>
      <c r="K43" s="80"/>
    </row>
    <row r="44" spans="1:11" ht="14.1" customHeight="1">
      <c r="A44" s="50"/>
      <c r="B44" s="52"/>
      <c r="C44" s="78"/>
      <c r="D44" s="62"/>
      <c r="E44" s="49"/>
      <c r="F44" s="64"/>
      <c r="G44" s="65"/>
      <c r="H44" s="66"/>
      <c r="I44" s="67"/>
      <c r="J44" s="68"/>
      <c r="K44" s="80"/>
    </row>
    <row r="45" spans="1:11" ht="14.1" customHeight="1">
      <c r="A45" s="50">
        <v>5</v>
      </c>
      <c r="B45" s="152" t="s">
        <v>106</v>
      </c>
      <c r="C45" s="78"/>
      <c r="D45" s="62"/>
      <c r="E45" s="49"/>
      <c r="F45" s="64"/>
      <c r="G45" s="65"/>
      <c r="H45" s="66"/>
      <c r="I45" s="67"/>
      <c r="J45" s="68"/>
      <c r="K45" s="80"/>
    </row>
    <row r="46" spans="1:11" ht="14.1" customHeight="1">
      <c r="A46" s="50"/>
      <c r="B46" s="52" t="s">
        <v>107</v>
      </c>
      <c r="C46" s="78"/>
      <c r="D46" s="62"/>
      <c r="E46" s="49"/>
      <c r="F46" s="64"/>
      <c r="G46" s="65"/>
      <c r="H46" s="66"/>
      <c r="I46" s="67"/>
      <c r="J46" s="68"/>
      <c r="K46" s="80"/>
    </row>
    <row r="47" spans="1:11" ht="14.1" customHeight="1">
      <c r="A47" s="50"/>
      <c r="B47" s="152" t="s">
        <v>108</v>
      </c>
      <c r="C47" s="78"/>
      <c r="D47" s="62"/>
      <c r="E47" s="49"/>
      <c r="F47" s="64"/>
      <c r="G47" s="65"/>
      <c r="H47" s="66"/>
      <c r="I47" s="67"/>
      <c r="J47" s="68"/>
      <c r="K47" s="80"/>
    </row>
    <row r="48" spans="1:11" ht="14.1" customHeight="1">
      <c r="A48" s="50"/>
      <c r="B48" s="52" t="s">
        <v>109</v>
      </c>
      <c r="C48" s="78"/>
      <c r="D48" s="62">
        <v>6</v>
      </c>
      <c r="E48" s="49" t="s">
        <v>10</v>
      </c>
      <c r="F48" s="64"/>
      <c r="G48" s="65"/>
      <c r="H48" s="66"/>
      <c r="I48" s="67" t="s">
        <v>4</v>
      </c>
      <c r="J48" s="68"/>
      <c r="K48" s="80"/>
    </row>
    <row r="49" spans="1:11" ht="14.1" customHeight="1">
      <c r="A49" s="50"/>
      <c r="B49" s="141"/>
      <c r="C49" s="103"/>
      <c r="D49" s="62"/>
      <c r="E49" s="84"/>
      <c r="F49" s="84"/>
      <c r="G49" s="84"/>
      <c r="H49" s="85" t="s">
        <v>94</v>
      </c>
      <c r="I49" s="86"/>
      <c r="J49" s="87"/>
      <c r="K49" s="80"/>
    </row>
    <row r="50" spans="1:11" ht="14.1" customHeight="1">
      <c r="A50" s="50"/>
      <c r="B50" s="141"/>
      <c r="C50" s="103"/>
      <c r="D50" s="62"/>
      <c r="E50" s="84"/>
      <c r="F50" s="84"/>
      <c r="G50" s="84"/>
      <c r="H50" s="85"/>
      <c r="I50" s="86"/>
      <c r="J50" s="102"/>
      <c r="K50" s="80"/>
    </row>
    <row r="51" spans="1:11" ht="14.1" customHeight="1">
      <c r="A51" s="50"/>
      <c r="B51" s="78"/>
      <c r="C51" s="78"/>
      <c r="D51" s="99"/>
      <c r="E51" s="84"/>
      <c r="F51" s="84"/>
      <c r="G51" s="84"/>
      <c r="H51" s="85"/>
      <c r="I51" s="86"/>
      <c r="J51" s="102"/>
      <c r="K51" s="137"/>
    </row>
    <row r="52" spans="1:11" ht="14.1" customHeight="1">
      <c r="A52" s="50"/>
      <c r="B52" s="44" t="s">
        <v>110</v>
      </c>
      <c r="C52" s="84"/>
      <c r="D52" s="84"/>
      <c r="E52" s="63"/>
      <c r="F52" s="64"/>
      <c r="G52" s="65"/>
      <c r="H52" s="66"/>
      <c r="I52" s="153"/>
      <c r="J52" s="154"/>
      <c r="K52" s="69"/>
    </row>
    <row r="53" spans="1:11" ht="14.1" customHeight="1">
      <c r="A53" s="50"/>
      <c r="B53" s="44" t="s">
        <v>111</v>
      </c>
      <c r="C53" s="84"/>
      <c r="D53" s="84"/>
      <c r="E53" s="98"/>
      <c r="F53" s="90"/>
      <c r="G53" s="91"/>
      <c r="H53" s="85"/>
      <c r="I53" s="92"/>
      <c r="J53" s="93"/>
      <c r="K53" s="94"/>
    </row>
    <row r="54" spans="1:11" ht="14.1" customHeight="1">
      <c r="A54" s="60">
        <v>1</v>
      </c>
      <c r="B54" s="51" t="s">
        <v>152</v>
      </c>
      <c r="C54" s="78"/>
      <c r="D54" s="81"/>
      <c r="E54" s="82"/>
      <c r="F54" s="64"/>
      <c r="G54" s="67"/>
      <c r="H54" s="82"/>
      <c r="I54" s="67"/>
      <c r="J54" s="64"/>
      <c r="K54" s="82"/>
    </row>
    <row r="55" spans="1:11" ht="14.1" customHeight="1">
      <c r="A55" s="50"/>
      <c r="B55" s="51" t="s">
        <v>112</v>
      </c>
      <c r="C55" s="78"/>
      <c r="D55" s="81"/>
      <c r="E55" s="82"/>
      <c r="F55" s="64"/>
      <c r="G55" s="67"/>
      <c r="H55" s="82"/>
      <c r="I55" s="67"/>
      <c r="J55" s="64"/>
      <c r="K55" s="82"/>
    </row>
    <row r="56" spans="1:11" ht="14.1" customHeight="1">
      <c r="A56" s="50"/>
      <c r="B56" s="51" t="s">
        <v>113</v>
      </c>
      <c r="C56" s="78"/>
      <c r="D56" s="81"/>
      <c r="E56" s="82"/>
      <c r="F56" s="64"/>
      <c r="G56" s="67"/>
      <c r="H56" s="82"/>
      <c r="I56" s="67"/>
      <c r="J56" s="64"/>
      <c r="K56" s="82"/>
    </row>
    <row r="57" spans="1:11" ht="14.1" customHeight="1">
      <c r="A57" s="50"/>
      <c r="B57" s="52" t="s">
        <v>114</v>
      </c>
      <c r="C57" s="78"/>
      <c r="D57" s="97"/>
      <c r="E57" s="89"/>
      <c r="F57" s="90"/>
      <c r="G57" s="91"/>
      <c r="H57" s="85"/>
      <c r="I57" s="92"/>
      <c r="J57" s="93"/>
      <c r="K57" s="94"/>
    </row>
    <row r="58" spans="1:11" ht="14.1" customHeight="1">
      <c r="A58" s="50"/>
      <c r="B58" s="52" t="s">
        <v>115</v>
      </c>
      <c r="C58" s="78"/>
      <c r="D58" s="99">
        <v>45</v>
      </c>
      <c r="E58" s="89" t="s">
        <v>3</v>
      </c>
      <c r="F58" s="90"/>
      <c r="G58" s="91"/>
      <c r="H58" s="85"/>
      <c r="I58" s="92" t="s">
        <v>4</v>
      </c>
      <c r="J58" s="93"/>
      <c r="K58" s="94"/>
    </row>
    <row r="59" spans="1:11" ht="14.1" customHeight="1">
      <c r="A59" s="50"/>
      <c r="B59" s="52"/>
      <c r="C59" s="78"/>
      <c r="D59" s="99"/>
      <c r="E59" s="89"/>
      <c r="F59" s="90"/>
      <c r="G59" s="91"/>
      <c r="H59" s="85"/>
      <c r="I59" s="92"/>
      <c r="J59" s="93"/>
      <c r="K59" s="94"/>
    </row>
    <row r="60" spans="1:11" ht="14.1" customHeight="1">
      <c r="A60" s="50">
        <v>2</v>
      </c>
      <c r="B60" s="51" t="s">
        <v>151</v>
      </c>
      <c r="C60" s="84"/>
      <c r="D60" s="84"/>
      <c r="E60" s="98"/>
      <c r="F60" s="90"/>
      <c r="G60" s="91"/>
      <c r="H60" s="85"/>
      <c r="I60" s="92"/>
      <c r="J60" s="93"/>
      <c r="K60" s="94"/>
    </row>
    <row r="61" spans="1:11" ht="14.1" customHeight="1">
      <c r="A61" s="50"/>
      <c r="B61" s="51" t="s">
        <v>116</v>
      </c>
      <c r="C61" s="84"/>
      <c r="D61" s="99">
        <v>10</v>
      </c>
      <c r="E61" s="89" t="s">
        <v>3</v>
      </c>
      <c r="F61" s="90"/>
      <c r="G61" s="91"/>
      <c r="H61" s="85"/>
      <c r="I61" s="92" t="s">
        <v>4</v>
      </c>
      <c r="J61" s="93"/>
      <c r="K61" s="94"/>
    </row>
    <row r="62" spans="1:11" ht="13.5" customHeight="1" thickBot="1">
      <c r="A62" s="50"/>
      <c r="B62" s="78"/>
      <c r="C62" s="78"/>
      <c r="D62" s="88"/>
      <c r="E62" s="98"/>
      <c r="F62" s="84"/>
      <c r="G62" s="84"/>
      <c r="H62" s="85"/>
      <c r="I62" s="86" t="s">
        <v>117</v>
      </c>
      <c r="J62" s="155"/>
      <c r="K62" s="156"/>
    </row>
    <row r="63" spans="1:11" ht="14.1" customHeight="1" thickBot="1">
      <c r="A63" s="50"/>
      <c r="B63" s="59"/>
      <c r="C63" s="103"/>
      <c r="D63" s="62"/>
      <c r="E63" s="84"/>
      <c r="F63" s="84"/>
      <c r="G63" s="84"/>
      <c r="H63" s="85"/>
      <c r="I63" s="86"/>
      <c r="J63" s="102"/>
      <c r="K63" s="80"/>
    </row>
    <row r="64" spans="1:11" ht="14.1" customHeight="1" thickBot="1">
      <c r="A64" s="60"/>
      <c r="B64" s="78"/>
      <c r="C64" s="183" t="s">
        <v>154</v>
      </c>
      <c r="D64" s="184"/>
      <c r="E64" s="89"/>
      <c r="F64" s="90"/>
      <c r="G64" s="91"/>
      <c r="H64" s="85"/>
      <c r="I64" s="92"/>
      <c r="J64" s="93"/>
      <c r="K64" s="94"/>
    </row>
    <row r="65" spans="1:11" ht="11.25" customHeight="1">
      <c r="A65" s="60"/>
      <c r="B65" s="185" t="s">
        <v>155</v>
      </c>
      <c r="C65" s="63" t="s">
        <v>156</v>
      </c>
      <c r="D65" s="63"/>
      <c r="E65" s="186"/>
      <c r="F65" s="90"/>
      <c r="G65" s="91"/>
      <c r="H65" s="187" t="s">
        <v>157</v>
      </c>
      <c r="I65" s="92"/>
      <c r="J65" s="93"/>
      <c r="K65" s="94"/>
    </row>
    <row r="66" spans="1:11" ht="14.1" customHeight="1">
      <c r="A66" s="60"/>
      <c r="B66" s="185" t="s">
        <v>158</v>
      </c>
      <c r="C66" s="185" t="s">
        <v>159</v>
      </c>
      <c r="D66" s="99"/>
      <c r="E66" s="186"/>
      <c r="F66" s="90"/>
      <c r="G66" s="91"/>
      <c r="H66" s="187" t="s">
        <v>157</v>
      </c>
      <c r="I66" s="92"/>
      <c r="J66" s="93"/>
      <c r="K66" s="94"/>
    </row>
    <row r="67" spans="1:11" ht="14.1" customHeight="1">
      <c r="A67" s="60"/>
      <c r="B67" s="185" t="s">
        <v>178</v>
      </c>
      <c r="C67" s="185" t="s">
        <v>179</v>
      </c>
      <c r="D67" s="99"/>
      <c r="E67" s="186"/>
      <c r="F67" s="90"/>
      <c r="G67" s="91"/>
      <c r="H67" s="187" t="s">
        <v>157</v>
      </c>
      <c r="I67" s="92"/>
      <c r="J67" s="93"/>
      <c r="K67" s="94"/>
    </row>
    <row r="68" spans="1:11" ht="14.1" customHeight="1">
      <c r="A68" s="60"/>
      <c r="B68" s="78"/>
      <c r="C68" s="78"/>
      <c r="D68" s="188" t="s">
        <v>160</v>
      </c>
      <c r="E68" s="89"/>
      <c r="F68" s="82"/>
      <c r="G68" s="91"/>
      <c r="H68" s="187" t="s">
        <v>157</v>
      </c>
      <c r="I68" s="92"/>
      <c r="J68" s="93"/>
      <c r="K68" s="94"/>
    </row>
    <row r="69" spans="1:11" ht="14.1" customHeight="1">
      <c r="A69" s="60"/>
      <c r="B69" s="78"/>
      <c r="C69" s="78"/>
      <c r="D69" s="188"/>
      <c r="E69" s="89"/>
      <c r="F69" s="82"/>
      <c r="G69" s="91"/>
      <c r="H69" s="187"/>
      <c r="I69" s="92"/>
      <c r="J69" s="93"/>
      <c r="K69" s="94"/>
    </row>
    <row r="70" spans="1:11" ht="14.1" customHeight="1">
      <c r="A70" s="60"/>
      <c r="B70" s="185" t="s">
        <v>161</v>
      </c>
      <c r="C70" s="78"/>
      <c r="D70" s="99"/>
      <c r="E70" s="89"/>
      <c r="F70" s="90"/>
      <c r="G70" s="91"/>
      <c r="H70" s="85"/>
      <c r="I70" s="92"/>
      <c r="J70" s="93"/>
      <c r="K70" s="94"/>
    </row>
    <row r="71" spans="1:11" ht="14.1" customHeight="1">
      <c r="A71" s="60">
        <v>1</v>
      </c>
      <c r="B71" s="189" t="s">
        <v>162</v>
      </c>
      <c r="C71" s="78"/>
      <c r="D71" s="99"/>
      <c r="E71" s="89"/>
      <c r="F71" s="90"/>
      <c r="G71" s="91"/>
      <c r="H71" s="85"/>
      <c r="I71" s="92"/>
      <c r="J71" s="93"/>
      <c r="K71" s="94"/>
    </row>
    <row r="72" spans="1:11" ht="12.75" customHeight="1">
      <c r="A72" s="60"/>
      <c r="B72" s="189" t="s">
        <v>163</v>
      </c>
      <c r="C72" s="78"/>
      <c r="D72" s="99"/>
      <c r="E72" s="89"/>
      <c r="F72" s="90"/>
      <c r="G72" s="91"/>
      <c r="H72" s="85"/>
      <c r="I72" s="92"/>
      <c r="J72" s="93"/>
      <c r="K72" s="94"/>
    </row>
    <row r="73" spans="1:11" ht="14.1" customHeight="1">
      <c r="A73" s="60">
        <v>2</v>
      </c>
      <c r="B73" s="189" t="s">
        <v>164</v>
      </c>
      <c r="C73" s="78"/>
      <c r="D73" s="99"/>
      <c r="E73" s="89"/>
      <c r="F73" s="90"/>
      <c r="G73" s="91"/>
      <c r="H73" s="85"/>
      <c r="I73" s="92"/>
      <c r="J73" s="93"/>
      <c r="K73" s="94"/>
    </row>
    <row r="74" spans="1:11" ht="14.1" customHeight="1">
      <c r="A74" s="60">
        <v>3</v>
      </c>
      <c r="B74" s="189" t="s">
        <v>165</v>
      </c>
      <c r="C74" s="78"/>
      <c r="D74" s="99"/>
      <c r="E74" s="89"/>
      <c r="F74" s="90"/>
      <c r="G74" s="91"/>
      <c r="H74" s="85"/>
      <c r="I74" s="92"/>
      <c r="J74" s="93"/>
      <c r="K74" s="94"/>
    </row>
    <row r="75" spans="1:11" ht="14.1" customHeight="1">
      <c r="A75" s="60">
        <v>4</v>
      </c>
      <c r="B75" s="189" t="s">
        <v>166</v>
      </c>
      <c r="C75" s="78"/>
      <c r="D75" s="99"/>
      <c r="E75" s="89"/>
      <c r="F75" s="90"/>
      <c r="G75" s="91"/>
      <c r="H75" s="85"/>
      <c r="I75" s="92"/>
      <c r="J75" s="93"/>
      <c r="K75" s="94"/>
    </row>
    <row r="76" spans="1:11" ht="14.1" customHeight="1">
      <c r="A76" s="60">
        <v>5</v>
      </c>
      <c r="B76" s="189" t="s">
        <v>167</v>
      </c>
      <c r="C76" s="78"/>
      <c r="D76" s="99"/>
      <c r="E76" s="89"/>
      <c r="F76" s="90"/>
      <c r="G76" s="91"/>
      <c r="H76" s="85"/>
      <c r="I76" s="92"/>
      <c r="J76" s="93"/>
      <c r="K76" s="94"/>
    </row>
    <row r="77" spans="1:11" ht="14.1" customHeight="1">
      <c r="A77" s="60">
        <v>6</v>
      </c>
      <c r="B77" s="189" t="s">
        <v>168</v>
      </c>
      <c r="C77" s="78"/>
      <c r="D77" s="99"/>
      <c r="E77" s="89"/>
      <c r="F77" s="90"/>
      <c r="G77" s="91"/>
      <c r="H77" s="85"/>
      <c r="I77" s="92"/>
      <c r="J77" s="93"/>
      <c r="K77" s="94"/>
    </row>
    <row r="78" spans="1:11" ht="14.1" customHeight="1">
      <c r="A78" s="60">
        <v>7</v>
      </c>
      <c r="B78" s="189" t="s">
        <v>169</v>
      </c>
      <c r="C78" s="78"/>
      <c r="D78" s="99"/>
      <c r="E78" s="89"/>
      <c r="F78" s="90"/>
      <c r="G78" s="91"/>
      <c r="H78" s="85"/>
      <c r="I78" s="92"/>
      <c r="J78" s="93"/>
      <c r="K78" s="94"/>
    </row>
    <row r="79" spans="1:11" ht="14.1" customHeight="1">
      <c r="A79" s="60">
        <v>8</v>
      </c>
      <c r="B79" s="189" t="s">
        <v>170</v>
      </c>
      <c r="C79" s="78"/>
      <c r="D79" s="99"/>
      <c r="E79" s="89"/>
      <c r="F79" s="90"/>
      <c r="G79" s="91"/>
      <c r="H79" s="85"/>
      <c r="I79" s="92"/>
      <c r="J79" s="93"/>
      <c r="K79" s="94"/>
    </row>
    <row r="80" spans="1:11" ht="12.75" customHeight="1">
      <c r="A80" s="60">
        <v>9</v>
      </c>
      <c r="B80" s="189" t="s">
        <v>171</v>
      </c>
      <c r="C80" s="78"/>
      <c r="D80" s="99"/>
      <c r="E80" s="89"/>
      <c r="F80" s="90"/>
      <c r="G80" s="91"/>
      <c r="H80" s="85"/>
      <c r="I80" s="92"/>
      <c r="J80" s="93"/>
      <c r="K80" s="94"/>
    </row>
    <row r="81" spans="1:11" ht="14.1" customHeight="1">
      <c r="A81" s="60">
        <v>10</v>
      </c>
      <c r="B81" s="189" t="s">
        <v>172</v>
      </c>
      <c r="C81" s="78"/>
      <c r="D81" s="99"/>
      <c r="E81" s="89"/>
      <c r="F81" s="90"/>
      <c r="G81" s="91"/>
      <c r="H81" s="85"/>
      <c r="I81" s="92"/>
      <c r="J81" s="93"/>
      <c r="K81" s="94"/>
    </row>
    <row r="82" spans="1:11" ht="14.1" customHeight="1">
      <c r="A82" s="60">
        <v>11</v>
      </c>
      <c r="B82" s="189" t="s">
        <v>173</v>
      </c>
      <c r="C82" s="78"/>
      <c r="D82" s="99"/>
      <c r="E82" s="89"/>
      <c r="F82" s="90"/>
      <c r="G82" s="91"/>
      <c r="H82" s="85"/>
      <c r="I82" s="92"/>
      <c r="J82" s="93"/>
      <c r="K82" s="94"/>
    </row>
    <row r="83" spans="1:11" ht="14.1" customHeight="1">
      <c r="A83" s="60"/>
      <c r="B83" s="189"/>
      <c r="C83" s="78"/>
      <c r="D83" s="99"/>
      <c r="E83" s="89"/>
      <c r="F83" s="90"/>
      <c r="G83" s="91"/>
      <c r="H83" s="85"/>
      <c r="I83" s="92"/>
      <c r="J83" s="93"/>
      <c r="K83" s="94"/>
    </row>
    <row r="84" spans="1:11" ht="14.1" customHeight="1">
      <c r="A84" s="60"/>
      <c r="B84" s="189"/>
      <c r="C84" s="78"/>
      <c r="D84" s="99"/>
      <c r="E84" s="89"/>
      <c r="F84" s="90"/>
      <c r="G84" s="91"/>
      <c r="H84" s="85"/>
      <c r="I84" s="92"/>
      <c r="J84" s="93"/>
      <c r="K84" s="94"/>
    </row>
    <row r="85" spans="1:11" ht="14.1" customHeight="1">
      <c r="A85" s="60"/>
      <c r="B85" s="190"/>
      <c r="C85" s="78"/>
      <c r="D85" s="99"/>
      <c r="E85" s="89"/>
      <c r="F85" s="90"/>
      <c r="G85" s="91"/>
      <c r="H85" s="85"/>
      <c r="I85" s="92"/>
      <c r="J85" s="93"/>
      <c r="K85" s="94"/>
    </row>
    <row r="86" spans="1:11" ht="14.1" customHeight="1">
      <c r="A86" s="60"/>
      <c r="B86" s="190"/>
      <c r="C86" s="78"/>
      <c r="D86" s="99"/>
      <c r="E86" s="89"/>
      <c r="F86" s="90"/>
      <c r="G86" s="91"/>
      <c r="H86" s="85"/>
      <c r="I86" s="92"/>
      <c r="J86" s="93"/>
      <c r="K86" s="94"/>
    </row>
    <row r="87" spans="1:11" ht="14.1" customHeight="1">
      <c r="A87" s="60"/>
      <c r="B87" s="185" t="s">
        <v>174</v>
      </c>
      <c r="C87" s="78"/>
      <c r="D87" s="99"/>
      <c r="E87" s="89"/>
      <c r="F87" s="90"/>
      <c r="G87" s="91"/>
      <c r="H87" s="85"/>
      <c r="I87" s="92"/>
      <c r="J87" s="93"/>
      <c r="K87" s="94"/>
    </row>
    <row r="88" spans="1:11" ht="14.25" customHeight="1">
      <c r="A88" s="60"/>
      <c r="B88" s="185"/>
      <c r="C88" s="78"/>
      <c r="D88" s="99"/>
      <c r="E88" s="89"/>
      <c r="F88" s="90"/>
      <c r="G88" s="91"/>
      <c r="H88" s="85"/>
      <c r="I88" s="92"/>
      <c r="J88" s="93"/>
      <c r="K88" s="94"/>
    </row>
    <row r="89" spans="1:11" ht="14.25" customHeight="1">
      <c r="A89" s="60"/>
      <c r="B89" s="185"/>
      <c r="C89" s="78"/>
      <c r="D89" s="99"/>
      <c r="E89" s="89"/>
      <c r="F89" s="90"/>
      <c r="G89" s="91"/>
      <c r="H89" s="85"/>
      <c r="I89" s="92"/>
      <c r="J89" s="93"/>
      <c r="K89" s="94"/>
    </row>
    <row r="90" spans="1:11" ht="14.25" customHeight="1">
      <c r="A90" s="60"/>
      <c r="B90" s="83"/>
      <c r="C90" s="84"/>
      <c r="D90" s="99"/>
      <c r="E90" s="89"/>
      <c r="F90" s="90"/>
      <c r="G90" s="91"/>
      <c r="H90" s="85"/>
      <c r="I90" s="92"/>
      <c r="J90" s="100"/>
      <c r="K90" s="94"/>
    </row>
    <row r="91" spans="1:11" ht="14.25" customHeight="1">
      <c r="A91" s="77"/>
      <c r="B91" s="64"/>
      <c r="C91" s="77"/>
      <c r="D91" s="86" t="s">
        <v>0</v>
      </c>
      <c r="E91" s="50"/>
      <c r="F91" s="77"/>
      <c r="G91" s="50"/>
      <c r="H91" s="64"/>
      <c r="I91" s="60" t="s">
        <v>75</v>
      </c>
      <c r="J91" s="191"/>
      <c r="K91" s="94"/>
    </row>
    <row r="92" spans="1:11" ht="14.25" customHeight="1">
      <c r="A92" s="50"/>
      <c r="B92" s="83"/>
      <c r="C92" s="50"/>
      <c r="D92" s="54" t="s">
        <v>175</v>
      </c>
      <c r="E92" s="50"/>
      <c r="F92" s="89" t="s">
        <v>176</v>
      </c>
      <c r="G92" s="192"/>
      <c r="H92" s="77"/>
      <c r="I92" s="67"/>
      <c r="J92" s="64"/>
      <c r="K92" s="94"/>
    </row>
    <row r="93" spans="1:11" ht="14.25" customHeight="1">
      <c r="A93" s="50"/>
      <c r="B93" s="83"/>
      <c r="C93" s="193" t="s">
        <v>1</v>
      </c>
      <c r="D93" s="81"/>
      <c r="E93" s="50"/>
      <c r="F93" s="77"/>
      <c r="G93" s="50"/>
      <c r="H93" s="194" t="s">
        <v>177</v>
      </c>
      <c r="I93" s="67"/>
      <c r="J93" s="50"/>
      <c r="K93" s="94"/>
    </row>
    <row r="94" spans="1:11" ht="14.25" customHeight="1">
      <c r="A94" s="60"/>
      <c r="B94" s="78"/>
      <c r="C94" s="78"/>
      <c r="D94" s="48"/>
      <c r="E94" s="82"/>
      <c r="F94" s="64"/>
      <c r="G94" s="67"/>
      <c r="H94" s="82"/>
      <c r="I94" s="67"/>
      <c r="J94" s="64"/>
      <c r="K94" s="82"/>
    </row>
    <row r="95" spans="1:11" ht="14.25" customHeight="1">
      <c r="A95" s="1"/>
      <c r="H95" s="1"/>
    </row>
    <row r="96" spans="1:11" ht="14.1" customHeight="1">
      <c r="A96" s="1"/>
      <c r="H96" s="1"/>
    </row>
    <row r="97" spans="1:10" ht="14.1" customHeight="1">
      <c r="A97" s="1"/>
      <c r="H97" s="1"/>
    </row>
    <row r="98" spans="1:10" ht="14.1" customHeight="1">
      <c r="A98" s="1"/>
      <c r="H98" s="1"/>
    </row>
    <row r="99" spans="1:10" ht="11.25" customHeight="1">
      <c r="A99" s="1"/>
      <c r="H99" s="1"/>
    </row>
    <row r="100" spans="1:10" ht="11.25" customHeight="1">
      <c r="A100" s="1"/>
      <c r="H100" s="1"/>
    </row>
    <row r="101" spans="1:10" ht="12.75" customHeight="1">
      <c r="A101" s="8"/>
      <c r="B101" s="43"/>
      <c r="C101" s="6"/>
      <c r="D101" s="12"/>
      <c r="E101" s="13"/>
      <c r="F101" s="6"/>
      <c r="G101" s="6"/>
      <c r="H101" s="17"/>
      <c r="I101" s="5"/>
      <c r="J101" s="10"/>
    </row>
    <row r="102" spans="1:10" ht="14.1" customHeight="1">
      <c r="A102" s="8"/>
      <c r="B102" s="43"/>
      <c r="C102" s="6"/>
      <c r="D102" s="12"/>
      <c r="E102" s="13"/>
      <c r="F102" s="6"/>
      <c r="G102" s="6"/>
      <c r="H102" s="17"/>
      <c r="I102" s="5"/>
      <c r="J102" s="10"/>
    </row>
    <row r="103" spans="1:10" ht="14.1" customHeight="1">
      <c r="A103" s="8"/>
      <c r="B103" s="43"/>
      <c r="C103" s="6"/>
      <c r="D103" s="12"/>
      <c r="E103" s="13"/>
      <c r="F103" s="6"/>
      <c r="G103" s="6"/>
      <c r="H103" s="17"/>
      <c r="I103" s="5"/>
      <c r="J103" s="10"/>
    </row>
    <row r="104" spans="1:10" ht="14.1" customHeight="1">
      <c r="A104" s="8"/>
      <c r="B104" s="43"/>
      <c r="C104" s="6"/>
      <c r="D104" s="12"/>
      <c r="E104" s="13"/>
      <c r="F104" s="6"/>
      <c r="G104" s="6"/>
      <c r="H104" s="17"/>
      <c r="I104" s="5"/>
      <c r="J104" s="10"/>
    </row>
    <row r="105" spans="1:10" ht="14.1" customHeight="1">
      <c r="A105" s="8"/>
      <c r="B105" s="43"/>
      <c r="C105" s="6"/>
      <c r="D105" s="12"/>
      <c r="E105" s="13"/>
      <c r="F105" s="6"/>
      <c r="G105" s="6"/>
      <c r="H105" s="17"/>
      <c r="I105" s="5"/>
      <c r="J105" s="10"/>
    </row>
    <row r="106" spans="1:10" ht="14.1" customHeight="1">
      <c r="A106" s="8"/>
      <c r="B106" s="43"/>
      <c r="C106" s="6"/>
      <c r="D106" s="12"/>
      <c r="E106" s="13"/>
      <c r="F106" s="6"/>
      <c r="G106" s="6"/>
      <c r="H106" s="17"/>
      <c r="I106" s="5"/>
      <c r="J106" s="10"/>
    </row>
    <row r="107" spans="1:10" ht="14.1" customHeight="1">
      <c r="A107" s="8"/>
      <c r="B107" s="43"/>
      <c r="C107" s="6"/>
      <c r="D107" s="12"/>
      <c r="E107" s="13"/>
      <c r="F107" s="6"/>
      <c r="G107" s="6"/>
      <c r="H107" s="17"/>
      <c r="I107" s="5"/>
      <c r="J107" s="10"/>
    </row>
    <row r="108" spans="1:10" ht="14.1" customHeight="1">
      <c r="A108" s="8"/>
      <c r="B108" s="43"/>
      <c r="C108" s="6"/>
      <c r="D108" s="12"/>
      <c r="E108" s="13"/>
      <c r="F108" s="6"/>
      <c r="G108" s="6"/>
      <c r="H108" s="17"/>
      <c r="I108" s="5"/>
      <c r="J108" s="10"/>
    </row>
    <row r="109" spans="1:10" ht="14.1" customHeight="1">
      <c r="A109" s="8"/>
      <c r="B109" s="43"/>
      <c r="C109" s="6"/>
      <c r="D109" s="12"/>
      <c r="E109" s="13"/>
      <c r="F109" s="6"/>
      <c r="G109" s="6"/>
      <c r="H109" s="17"/>
      <c r="I109" s="5"/>
      <c r="J109" s="10"/>
    </row>
    <row r="110" spans="1:10" ht="14.1" customHeight="1">
      <c r="A110" s="8"/>
      <c r="B110" s="43"/>
      <c r="C110" s="6"/>
      <c r="D110" s="12"/>
      <c r="E110" s="13"/>
      <c r="F110" s="6"/>
      <c r="G110" s="6"/>
      <c r="H110" s="17"/>
      <c r="I110" s="5"/>
      <c r="J110" s="10"/>
    </row>
    <row r="111" spans="1:10" ht="14.1" customHeight="1">
      <c r="A111" s="8"/>
      <c r="B111" s="43"/>
      <c r="C111" s="6"/>
      <c r="D111" s="12"/>
      <c r="E111" s="13"/>
      <c r="F111" s="6"/>
      <c r="G111" s="6"/>
      <c r="H111" s="17"/>
      <c r="I111" s="5"/>
      <c r="J111" s="10"/>
    </row>
    <row r="112" spans="1:10" ht="14.1" customHeight="1">
      <c r="A112" s="8"/>
      <c r="B112" s="43"/>
      <c r="C112" s="6"/>
      <c r="D112" s="12"/>
      <c r="E112" s="13"/>
      <c r="F112" s="6"/>
      <c r="G112" s="6"/>
      <c r="H112" s="17"/>
      <c r="I112" s="5"/>
      <c r="J112" s="10"/>
    </row>
    <row r="113" spans="1:10" ht="14.1" customHeight="1">
      <c r="A113" s="8"/>
      <c r="B113" s="43"/>
      <c r="C113" s="6"/>
      <c r="D113" s="12"/>
      <c r="E113" s="13"/>
      <c r="F113" s="6"/>
      <c r="G113" s="6"/>
      <c r="H113" s="17"/>
      <c r="I113" s="5"/>
      <c r="J113" s="10"/>
    </row>
    <row r="114" spans="1:10" ht="14.1" customHeight="1">
      <c r="A114" s="8"/>
      <c r="B114" s="43"/>
      <c r="C114" s="6"/>
      <c r="D114" s="12"/>
      <c r="E114" s="13"/>
      <c r="F114" s="6"/>
      <c r="G114" s="6"/>
      <c r="H114" s="17"/>
      <c r="I114" s="5"/>
      <c r="J114" s="10"/>
    </row>
    <row r="115" spans="1:10" ht="14.1" customHeight="1">
      <c r="A115" s="8"/>
      <c r="B115" s="43"/>
      <c r="C115" s="6"/>
      <c r="D115" s="12"/>
      <c r="E115" s="13"/>
      <c r="F115" s="6"/>
      <c r="G115" s="6"/>
      <c r="H115" s="17"/>
      <c r="I115" s="5"/>
      <c r="J115" s="10"/>
    </row>
    <row r="116" spans="1:10" ht="14.1" customHeight="1">
      <c r="A116" s="8"/>
      <c r="B116" s="43"/>
      <c r="C116" s="6"/>
      <c r="D116" s="12"/>
      <c r="E116" s="13"/>
      <c r="F116" s="6"/>
      <c r="G116" s="6"/>
      <c r="H116" s="17"/>
      <c r="I116" s="5"/>
      <c r="J116" s="10"/>
    </row>
    <row r="117" spans="1:10" ht="14.1" customHeight="1">
      <c r="A117" s="8"/>
      <c r="B117" s="43"/>
      <c r="C117" s="6"/>
      <c r="D117" s="12"/>
      <c r="E117" s="13"/>
      <c r="F117" s="6"/>
      <c r="G117" s="6"/>
      <c r="H117" s="17"/>
      <c r="I117" s="5"/>
      <c r="J117" s="10"/>
    </row>
    <row r="118" spans="1:10" ht="14.1" customHeight="1">
      <c r="A118" s="8"/>
      <c r="B118" s="43"/>
      <c r="C118" s="6"/>
      <c r="D118" s="12"/>
      <c r="E118" s="13"/>
      <c r="F118" s="6"/>
      <c r="G118" s="6"/>
      <c r="H118" s="17"/>
      <c r="I118" s="5"/>
      <c r="J118" s="10"/>
    </row>
    <row r="119" spans="1:10" ht="14.1" customHeight="1">
      <c r="A119" s="8"/>
      <c r="B119" s="43"/>
      <c r="C119" s="6"/>
      <c r="D119" s="12"/>
      <c r="E119" s="13"/>
      <c r="F119" s="14"/>
      <c r="G119" s="15"/>
      <c r="H119" s="17"/>
      <c r="I119" s="16"/>
      <c r="J119" s="11"/>
    </row>
    <row r="120" spans="1:10" ht="14.1" customHeight="1">
      <c r="A120" s="1"/>
      <c r="B120" s="43"/>
      <c r="C120" s="6"/>
      <c r="D120" s="12"/>
      <c r="H120" s="1"/>
    </row>
    <row r="121" spans="1:10" ht="14.1" customHeight="1">
      <c r="A121" s="1"/>
      <c r="H121" s="1"/>
    </row>
    <row r="122" spans="1:10" ht="14.1" customHeight="1">
      <c r="A122" s="1"/>
      <c r="H122" s="1"/>
    </row>
    <row r="123" spans="1:10" ht="14.1" customHeight="1">
      <c r="A123" s="1"/>
      <c r="H123" s="1"/>
    </row>
    <row r="124" spans="1:10" ht="14.1" customHeight="1">
      <c r="A124" s="1"/>
      <c r="H124" s="1"/>
    </row>
    <row r="125" spans="1:10" ht="14.1" customHeight="1">
      <c r="A125" s="1"/>
      <c r="H125" s="1"/>
    </row>
    <row r="126" spans="1:10" ht="14.1" customHeight="1">
      <c r="A126" s="1"/>
      <c r="H126" s="1"/>
    </row>
    <row r="127" spans="1:10" ht="14.1" customHeight="1">
      <c r="A127" s="1"/>
      <c r="H127" s="1"/>
    </row>
    <row r="128" spans="1:10" ht="14.1" customHeight="1">
      <c r="A128" s="1"/>
      <c r="H128" s="1"/>
    </row>
    <row r="129" spans="1:12" ht="14.1" customHeight="1">
      <c r="A129" s="1"/>
      <c r="H129" s="1"/>
    </row>
    <row r="130" spans="1:12" ht="14.1" customHeight="1">
      <c r="A130" s="1"/>
      <c r="H130" s="1"/>
    </row>
    <row r="131" spans="1:12" ht="14.1" customHeight="1">
      <c r="A131" s="1"/>
      <c r="H131" s="1"/>
    </row>
    <row r="132" spans="1:12" ht="14.1" customHeight="1">
      <c r="A132" s="1"/>
      <c r="H132" s="1"/>
    </row>
    <row r="133" spans="1:12" ht="14.1" customHeight="1">
      <c r="A133" s="1"/>
      <c r="H133" s="1"/>
    </row>
    <row r="134" spans="1:12" ht="14.1" customHeight="1">
      <c r="A134" s="1"/>
      <c r="H134" s="1"/>
    </row>
    <row r="135" spans="1:12" ht="14.1" customHeight="1">
      <c r="A135" s="1"/>
      <c r="H135" s="1"/>
    </row>
    <row r="136" spans="1:12" ht="14.1" customHeight="1">
      <c r="A136" s="1"/>
      <c r="H136" s="1"/>
    </row>
    <row r="137" spans="1:12" ht="14.1" customHeight="1">
      <c r="A137" s="1"/>
      <c r="H137" s="1"/>
    </row>
    <row r="138" spans="1:12" ht="14.1" customHeight="1">
      <c r="A138" s="1"/>
      <c r="H138" s="1"/>
      <c r="L138" s="52"/>
    </row>
    <row r="139" spans="1:12" ht="14.1" customHeight="1">
      <c r="A139" s="1"/>
      <c r="H139" s="1"/>
      <c r="L139" s="52"/>
    </row>
    <row r="140" spans="1:12" ht="14.1" customHeight="1">
      <c r="A140" s="1"/>
      <c r="H140" s="1"/>
      <c r="L140" s="52"/>
    </row>
    <row r="141" spans="1:12" ht="14.1" customHeight="1">
      <c r="A141" s="1"/>
      <c r="H141" s="1"/>
      <c r="L141" s="52"/>
    </row>
    <row r="142" spans="1:12" ht="14.1" customHeight="1">
      <c r="A142" s="1"/>
      <c r="H142" s="1"/>
      <c r="L142" s="52"/>
    </row>
    <row r="143" spans="1:12" ht="14.1" customHeight="1">
      <c r="A143" s="1"/>
      <c r="H143" s="1"/>
    </row>
    <row r="144" spans="1:12" ht="14.1" customHeight="1">
      <c r="A144" s="1"/>
      <c r="H144" s="1"/>
    </row>
    <row r="145" spans="1:8" ht="14.1" customHeight="1">
      <c r="A145" s="1"/>
      <c r="H145" s="1"/>
    </row>
    <row r="146" spans="1:8" ht="14.1" customHeight="1">
      <c r="A146" s="1"/>
      <c r="H146" s="1"/>
    </row>
    <row r="147" spans="1:8" ht="14.1" customHeight="1">
      <c r="A147" s="1"/>
      <c r="H147" s="1"/>
    </row>
    <row r="148" spans="1:8" ht="14.1" customHeight="1">
      <c r="A148" s="1"/>
      <c r="H148" s="1"/>
    </row>
    <row r="149" spans="1:8" ht="14.1" customHeight="1">
      <c r="A149" s="1"/>
      <c r="H149" s="1"/>
    </row>
    <row r="150" spans="1:8" ht="14.1" customHeight="1">
      <c r="A150" s="1"/>
      <c r="H150" s="1"/>
    </row>
    <row r="151" spans="1:8" ht="14.1" customHeight="1">
      <c r="A151" s="1"/>
      <c r="H151" s="1"/>
    </row>
    <row r="152" spans="1:8" ht="14.1" customHeight="1">
      <c r="A152" s="1"/>
      <c r="H152" s="1"/>
    </row>
    <row r="153" spans="1:8" ht="14.1" customHeight="1">
      <c r="A153" s="1"/>
      <c r="H153" s="1"/>
    </row>
    <row r="154" spans="1:8" ht="14.1" customHeight="1">
      <c r="A154" s="1"/>
      <c r="H154" s="1"/>
    </row>
    <row r="155" spans="1:8" ht="14.1" customHeight="1">
      <c r="A155" s="1"/>
      <c r="H155" s="1"/>
    </row>
    <row r="156" spans="1:8" ht="14.1" customHeight="1">
      <c r="A156" s="1"/>
      <c r="H156" s="1"/>
    </row>
    <row r="157" spans="1:8" ht="14.1" customHeight="1">
      <c r="A157" s="1"/>
      <c r="H157" s="1"/>
    </row>
    <row r="158" spans="1:8" ht="14.1" customHeight="1">
      <c r="A158" s="1"/>
      <c r="H158" s="1"/>
    </row>
    <row r="159" spans="1:8" ht="15" customHeight="1">
      <c r="A159" s="1"/>
      <c r="H159" s="1"/>
    </row>
    <row r="160" spans="1:8" ht="15" customHeight="1">
      <c r="A160" s="1"/>
      <c r="H160" s="1"/>
    </row>
    <row r="161" spans="1:8" ht="14.1" customHeight="1">
      <c r="A161" s="1"/>
      <c r="H161" s="1"/>
    </row>
    <row r="162" spans="1:8" ht="14.1" customHeight="1">
      <c r="A162" s="1"/>
      <c r="H162" s="1"/>
    </row>
    <row r="163" spans="1:8" ht="14.1" customHeight="1">
      <c r="A163" s="1"/>
      <c r="H163" s="1"/>
    </row>
    <row r="164" spans="1:8" ht="14.1" customHeight="1">
      <c r="A164" s="1"/>
      <c r="H164" s="1"/>
    </row>
    <row r="165" spans="1:8" ht="14.1" customHeight="1">
      <c r="A165" s="1"/>
      <c r="H165" s="1"/>
    </row>
    <row r="166" spans="1:8" ht="14.1" customHeight="1">
      <c r="A166" s="1"/>
      <c r="H166" s="1"/>
    </row>
    <row r="167" spans="1:8" ht="14.1" customHeight="1">
      <c r="A167" s="1"/>
      <c r="H167" s="1"/>
    </row>
    <row r="168" spans="1:8" ht="14.1" customHeight="1">
      <c r="A168" s="1"/>
      <c r="H168" s="1"/>
    </row>
    <row r="169" spans="1:8" ht="14.1" customHeight="1">
      <c r="A169" s="1"/>
      <c r="H169" s="1"/>
    </row>
    <row r="170" spans="1:8" ht="14.1" customHeight="1">
      <c r="A170" s="1"/>
      <c r="H170" s="1"/>
    </row>
    <row r="171" spans="1:8" ht="14.1" customHeight="1">
      <c r="A171" s="1"/>
      <c r="H171" s="1"/>
    </row>
    <row r="172" spans="1:8" ht="14.1" customHeight="1">
      <c r="A172" s="1"/>
      <c r="H172" s="1"/>
    </row>
    <row r="173" spans="1:8" ht="14.1" customHeight="1">
      <c r="A173" s="1"/>
      <c r="H173" s="1"/>
    </row>
    <row r="174" spans="1:8" ht="14.1" customHeight="1">
      <c r="A174" s="1"/>
      <c r="H174" s="1"/>
    </row>
    <row r="175" spans="1:8" ht="14.1" customHeight="1">
      <c r="A175" s="1"/>
      <c r="H175" s="1"/>
    </row>
    <row r="176" spans="1:8" ht="14.1" customHeight="1">
      <c r="A176" s="1"/>
      <c r="H176" s="1"/>
    </row>
    <row r="177" spans="1:8" ht="14.1" customHeight="1">
      <c r="A177" s="1"/>
      <c r="H177" s="1"/>
    </row>
    <row r="178" spans="1:8" ht="14.1" customHeight="1">
      <c r="A178" s="1"/>
      <c r="H178" s="1"/>
    </row>
    <row r="179" spans="1:8" ht="14.1" customHeight="1">
      <c r="A179" s="1"/>
      <c r="H179" s="1"/>
    </row>
    <row r="180" spans="1:8" ht="14.1" customHeight="1">
      <c r="A180" s="1"/>
      <c r="H180" s="1"/>
    </row>
    <row r="181" spans="1:8" ht="14.1" customHeight="1">
      <c r="A181" s="1"/>
      <c r="H181" s="1"/>
    </row>
    <row r="182" spans="1:8" ht="14.1" customHeight="1">
      <c r="A182" s="1"/>
      <c r="H182" s="1"/>
    </row>
    <row r="183" spans="1:8" ht="14.1" customHeight="1">
      <c r="A183" s="1"/>
      <c r="H183" s="1"/>
    </row>
    <row r="184" spans="1:8" ht="14.1" customHeight="1">
      <c r="A184" s="1"/>
      <c r="H184" s="1"/>
    </row>
    <row r="185" spans="1:8" ht="14.1" customHeight="1">
      <c r="A185" s="1"/>
      <c r="H185" s="1"/>
    </row>
    <row r="186" spans="1:8" ht="14.1" customHeight="1">
      <c r="A186" s="1"/>
      <c r="H186" s="1"/>
    </row>
    <row r="187" spans="1:8" ht="14.1" customHeight="1">
      <c r="A187" s="1"/>
      <c r="H187" s="1"/>
    </row>
    <row r="188" spans="1:8" ht="14.1" customHeight="1">
      <c r="A188" s="1"/>
      <c r="H188" s="1"/>
    </row>
    <row r="189" spans="1:8" ht="14.1" customHeight="1">
      <c r="A189" s="1"/>
      <c r="H189" s="1"/>
    </row>
    <row r="190" spans="1:8" ht="14.1" customHeight="1">
      <c r="A190" s="1"/>
      <c r="H190" s="1"/>
    </row>
    <row r="191" spans="1:8" ht="14.1" customHeight="1">
      <c r="A191" s="1"/>
      <c r="H191" s="1"/>
    </row>
    <row r="192" spans="1:8" ht="14.1" customHeight="1">
      <c r="A192" s="1"/>
      <c r="H192" s="1"/>
    </row>
    <row r="193" spans="1:8" ht="14.1" customHeight="1">
      <c r="A193" s="1"/>
      <c r="H193" s="1"/>
    </row>
    <row r="194" spans="1:8" ht="14.1" customHeight="1">
      <c r="A194" s="1"/>
      <c r="H194" s="1"/>
    </row>
    <row r="195" spans="1:8" ht="14.1" customHeight="1">
      <c r="A195" s="1"/>
      <c r="H195" s="1"/>
    </row>
    <row r="196" spans="1:8" ht="14.1" customHeight="1">
      <c r="A196" s="1"/>
      <c r="H196" s="1"/>
    </row>
    <row r="197" spans="1:8" ht="14.1" customHeight="1">
      <c r="A197" s="1"/>
      <c r="H197" s="1"/>
    </row>
    <row r="198" spans="1:8" ht="14.1" customHeight="1">
      <c r="A198" s="1"/>
      <c r="H198" s="1"/>
    </row>
    <row r="199" spans="1:8" ht="14.1" customHeight="1">
      <c r="A199" s="1"/>
      <c r="H199" s="1"/>
    </row>
    <row r="200" spans="1:8" ht="14.1" customHeight="1">
      <c r="A200" s="1"/>
      <c r="H200" s="1"/>
    </row>
    <row r="201" spans="1:8" ht="14.1" customHeight="1">
      <c r="A201" s="1"/>
      <c r="H201" s="1"/>
    </row>
    <row r="202" spans="1:8" ht="14.1" customHeight="1">
      <c r="A202" s="1"/>
      <c r="H202" s="1"/>
    </row>
    <row r="203" spans="1:8" ht="14.1" customHeight="1">
      <c r="A203" s="1"/>
      <c r="H203" s="1"/>
    </row>
    <row r="204" spans="1:8" ht="14.1" customHeight="1">
      <c r="A204" s="1"/>
      <c r="H204" s="1"/>
    </row>
    <row r="205" spans="1:8" ht="14.1" customHeight="1">
      <c r="A205" s="1"/>
      <c r="H205" s="1"/>
    </row>
    <row r="206" spans="1:8" ht="14.1" customHeight="1">
      <c r="A206" s="1"/>
      <c r="H206" s="1"/>
    </row>
    <row r="207" spans="1:8" ht="14.1" customHeight="1">
      <c r="A207" s="1"/>
      <c r="H207" s="1"/>
    </row>
    <row r="208" spans="1:8" ht="14.1" customHeight="1">
      <c r="A208" s="1"/>
      <c r="H208" s="1"/>
    </row>
    <row r="209" spans="1:8" ht="14.1" customHeight="1">
      <c r="A209" s="1"/>
      <c r="H209" s="1"/>
    </row>
    <row r="210" spans="1:8" ht="14.1" customHeight="1">
      <c r="A210" s="1"/>
      <c r="H210" s="1"/>
    </row>
    <row r="211" spans="1:8" ht="14.1" customHeight="1">
      <c r="A211" s="1"/>
      <c r="H211" s="1"/>
    </row>
    <row r="212" spans="1:8" ht="14.1" customHeight="1">
      <c r="A212" s="1"/>
      <c r="H212" s="1"/>
    </row>
    <row r="213" spans="1:8" ht="14.1" customHeight="1">
      <c r="A213" s="1"/>
      <c r="H213" s="1"/>
    </row>
    <row r="214" spans="1:8" ht="14.1" customHeight="1">
      <c r="A214" s="1"/>
      <c r="H214" s="1"/>
    </row>
    <row r="215" spans="1:8" ht="14.1" customHeight="1">
      <c r="A215" s="1"/>
      <c r="H215" s="1"/>
    </row>
    <row r="216" spans="1:8" ht="14.1" customHeight="1">
      <c r="A216" s="1"/>
      <c r="H216" s="1"/>
    </row>
    <row r="217" spans="1:8" ht="14.1" customHeight="1">
      <c r="A217" s="1"/>
      <c r="H217" s="1"/>
    </row>
    <row r="218" spans="1:8" ht="14.1" customHeight="1">
      <c r="A218" s="1"/>
      <c r="H218" s="1"/>
    </row>
    <row r="219" spans="1:8" ht="14.1" customHeight="1">
      <c r="A219" s="1"/>
      <c r="H219" s="1"/>
    </row>
    <row r="220" spans="1:8" ht="14.1" customHeight="1">
      <c r="A220" s="1"/>
      <c r="H220" s="1"/>
    </row>
    <row r="221" spans="1:8" ht="14.1" customHeight="1">
      <c r="A221" s="1"/>
      <c r="H221" s="1"/>
    </row>
    <row r="222" spans="1:8" ht="14.1" customHeight="1">
      <c r="A222" s="1"/>
      <c r="H222" s="1"/>
    </row>
    <row r="223" spans="1:8" ht="14.1" customHeight="1">
      <c r="A223" s="1"/>
      <c r="H223" s="1"/>
    </row>
    <row r="224" spans="1:8" ht="14.1" customHeight="1">
      <c r="A224" s="1"/>
      <c r="H224" s="1"/>
    </row>
    <row r="225" spans="1:8" ht="14.1" customHeight="1">
      <c r="A225" s="1"/>
      <c r="H225" s="1"/>
    </row>
    <row r="226" spans="1:8" ht="14.1" customHeight="1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 ht="15.75" customHeight="1">
      <c r="A249" s="1"/>
      <c r="H249" s="1"/>
    </row>
    <row r="250" spans="1:8" ht="15.75" customHeight="1">
      <c r="A250" s="1"/>
      <c r="H250" s="1"/>
    </row>
    <row r="251" spans="1:8" ht="15.75" customHeight="1">
      <c r="A251" s="1"/>
      <c r="H251" s="1"/>
    </row>
    <row r="252" spans="1:8" ht="15" customHeight="1">
      <c r="A252" s="1"/>
      <c r="H252" s="1"/>
    </row>
    <row r="253" spans="1:8" ht="15" customHeight="1">
      <c r="A253" s="1"/>
      <c r="H253" s="1"/>
    </row>
    <row r="254" spans="1:8" ht="15" customHeight="1">
      <c r="A254" s="1"/>
      <c r="H254" s="1"/>
    </row>
    <row r="255" spans="1:8" ht="15" customHeight="1">
      <c r="A255" s="1"/>
      <c r="H255" s="1"/>
    </row>
    <row r="256" spans="1:8" ht="15" customHeight="1">
      <c r="A256" s="1"/>
      <c r="H256" s="1"/>
    </row>
    <row r="257" spans="1:8" ht="15" customHeight="1">
      <c r="A257" s="1"/>
      <c r="H257" s="1"/>
    </row>
    <row r="258" spans="1:8" ht="15" customHeight="1">
      <c r="A258" s="1"/>
      <c r="H258" s="1"/>
    </row>
    <row r="259" spans="1:8" ht="15" customHeight="1">
      <c r="A259" s="1"/>
      <c r="H259" s="1"/>
    </row>
    <row r="260" spans="1:8" ht="15" customHeight="1">
      <c r="A260" s="1"/>
      <c r="H260" s="1"/>
    </row>
    <row r="261" spans="1:8" ht="15" customHeight="1">
      <c r="A261" s="1"/>
      <c r="H261" s="1"/>
    </row>
    <row r="262" spans="1:8" ht="15" customHeight="1">
      <c r="A262" s="1"/>
      <c r="H262" s="1"/>
    </row>
    <row r="263" spans="1:8" ht="15" customHeight="1">
      <c r="A263" s="1"/>
      <c r="H263" s="1"/>
    </row>
    <row r="264" spans="1:8" ht="15" customHeight="1">
      <c r="A264" s="1"/>
      <c r="H264" s="1"/>
    </row>
    <row r="265" spans="1:8" ht="15" customHeight="1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</sheetData>
  <mergeCells count="3">
    <mergeCell ref="C1:K3"/>
    <mergeCell ref="D11:K11"/>
    <mergeCell ref="D18:K18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Mes</vt:lpstr>
      <vt:lpstr>(Abs)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2017-04-29T07:42:02Z</cp:lastPrinted>
  <dcterms:created xsi:type="dcterms:W3CDTF">2004-01-20T03:33:34Z</dcterms:created>
  <dcterms:modified xsi:type="dcterms:W3CDTF">2017-05-07T06:04:48Z</dcterms:modified>
</cp:coreProperties>
</file>