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53" i="1" l="1"/>
  <c r="F51" i="1"/>
  <c r="F49" i="1"/>
  <c r="E49" i="1"/>
  <c r="F47" i="1"/>
  <c r="F45" i="1"/>
  <c r="F43" i="1"/>
  <c r="F38" i="1"/>
  <c r="F37" i="1"/>
  <c r="F36" i="1"/>
  <c r="E37" i="1"/>
  <c r="E38" i="1" s="1"/>
  <c r="F34" i="1"/>
  <c r="F32" i="1"/>
  <c r="F30" i="1"/>
  <c r="F28" i="1"/>
  <c r="F26" i="1"/>
  <c r="F24" i="1"/>
  <c r="F16" i="1"/>
  <c r="E16" i="1"/>
  <c r="F12" i="1"/>
  <c r="E12" i="1"/>
  <c r="F10" i="1"/>
  <c r="F22" i="1" l="1"/>
  <c r="E22" i="1"/>
  <c r="E24" i="1" s="1"/>
  <c r="E28" i="1" s="1"/>
  <c r="E30" i="1" s="1"/>
  <c r="E32" i="1" s="1"/>
  <c r="F20" i="1"/>
  <c r="F14" i="1" l="1"/>
  <c r="F56" i="1" s="1"/>
</calcChain>
</file>

<file path=xl/sharedStrings.xml><?xml version="1.0" encoding="utf-8"?>
<sst xmlns="http://schemas.openxmlformats.org/spreadsheetml/2006/main" count="54" uniqueCount="49">
  <si>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</si>
  <si>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</si>
  <si>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</si>
  <si>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</si>
  <si>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</si>
  <si>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</si>
  <si>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</si>
  <si>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</si>
  <si>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</si>
  <si>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</si>
  <si>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</si>
  <si>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</si>
  <si>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</si>
  <si>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</si>
  <si>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%cft</t>
  </si>
  <si>
    <t>%sft</t>
  </si>
  <si>
    <t>DMC Malir</t>
  </si>
  <si>
    <t>Removing cement or lime plaster</t>
  </si>
  <si>
    <t>Cement plaster 1;4 upto 12" hight ©1/2 thick</t>
  </si>
  <si>
    <t>Cement concrete plain including placing compacting finishing and curring complete i/c screening and washing at stone aggregate without shuttering Ratio 1:4:8</t>
  </si>
  <si>
    <t>Providing and laying 1.3.6 cement concerte solid biock masonry walls 6" below in in thickness set in 1.6 cement mortar in ground floor super structure i/c racking out joints and curing etc complete</t>
  </si>
  <si>
    <t>Providing laying RCC pre cast slab of 2" thick etc</t>
  </si>
  <si>
    <t>open rate</t>
  </si>
  <si>
    <t>Providing and laying 3" topping cement concrete 1.2.4 i/c surface finishing and dividing into panels</t>
  </si>
  <si>
    <t>Laying floor of approved coloured glazed tiles 1/4" thick laid in white cement and pigment on a bed of 3/4" thick cement mortar 1.2</t>
  </si>
  <si>
    <t>Rubbing and polishing old mosaic floor</t>
  </si>
  <si>
    <t>Providing and fixing in postion door windows and ventilator of first class deodar wood frame and 1.3/4" thick commercial ply wood veneer shutter of deoder wood (3.ply) on both sides i/c hold fast cheats iron tower bolts handles hinges and one mortise lock</t>
  </si>
  <si>
    <t>P.sft</t>
  </si>
  <si>
    <t>Supplying and fixing wall panel i/c supplying and making deoder wood 2nd class fram work for partition wall</t>
  </si>
  <si>
    <t>Providing and fixing false cleaning of thermopile in paints of require design and size i/c frame work aluminum T section hanged with nil wire to cleaning etc complete</t>
  </si>
  <si>
    <t>© Painting door and windows any type 1st coat each subsequent coat 2x502.15=1004.3</t>
  </si>
  <si>
    <t>Providing and fixing orisa type white or colour glazed earthen ware W.C pan with the cost low level plastic flush tank of 3 gallons capacity approved quality i/c making requisite no of holes in wall plinth and floor and making good in cement concrete 1.2.4.etc</t>
  </si>
  <si>
    <t>each</t>
  </si>
  <si>
    <t>Providing laying uPVC pipes of class D fixing in trench i/c cutting fitting and jointing with solvent cement i/c testing with water to a head 122.meter or 400ft 3/4" dia</t>
  </si>
  <si>
    <t>1"dia</t>
  </si>
  <si>
    <t>1/2" dia</t>
  </si>
  <si>
    <t>P.rft</t>
  </si>
  <si>
    <t xml:space="preserve">Priming coat chalk disemper </t>
  </si>
  <si>
    <t>Distempering</t>
  </si>
  <si>
    <t>(a) one coat (1st coat over priming coat)</t>
  </si>
  <si>
    <t>(b) Two coats</t>
  </si>
  <si>
    <t>Supplying and fixing in potion iron 7 steel grill of 3/4"x1/4" size flat iron of approved desgin i/c painting three coats ets complete (weight not to be less than 3.7ibs/sq foot of finished grill</t>
  </si>
  <si>
    <t>P.Sft</t>
  </si>
  <si>
    <t>(d) Painting guard bars gate iron bars gratings raillings including standard braces etc and similar open work 1st coat each subsequent coat 3.2.80x2=605.60</t>
  </si>
  <si>
    <t xml:space="preserve">(a) Painting with enamel paint on masonry wall (b) 2nd subsequent coat </t>
  </si>
  <si>
    <t>Providing and fixing 22x16" lavatory basin in white glazes earthen ware complete with and i/c the cost of W.I or C.I cantilever brackets 6" built into wall painted white in two coats after a primary coat of red leaded paint of 1/2" dia rubber plug and chrome brass waist of approved pattern 1/4" malleable iron C.P brass traps malleable iron or bass union and making plinth and floor for pipe connetion and making good in cement concrete 1.2.4 etc</t>
  </si>
  <si>
    <t>Providing and laying 2" topping cement concrete 1.2.3 i/c surface finishing and dividing into panels</t>
  </si>
  <si>
    <t xml:space="preserve">  Rapair  /Maintenance Of Dispensary In Future Colony UC.-8 DMC Malir</t>
  </si>
  <si>
    <t>Schemes N0.35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</si>
</sst>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2" xfId="0" applyFont="1" applyBorder="1" applyAlignment="1"/>
    <xf numFmtId="0" fontId="12" fillId="0" borderId="3" xfId="0" applyFont="1" applyBorder="1" applyAlignment="1"/>
    <xf numFmtId="1" fontId="7" fillId="0" borderId="4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3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zoomScale="120" zoomScaleNormal="120" workbookViewId="0">
      <selection activeCell="A2" sqref="A2:F2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9.28515625" customWidth="1"/>
    <col min="5" max="5" width="8.285156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4.25" customHeight="1" thickBot="1" x14ac:dyDescent="0.3">
      <c r="A1" s="43" t="s">
        <v>48</v>
      </c>
      <c r="B1" s="43"/>
      <c r="C1" s="43"/>
      <c r="D1" s="43"/>
      <c r="E1" s="43"/>
      <c r="F1" s="43"/>
    </row>
    <row r="2" spans="1:6" ht="14.25" customHeight="1" thickBot="1" x14ac:dyDescent="0.3">
      <c r="A2" s="44" t="s">
        <v>0</v>
      </c>
      <c r="B2" s="45"/>
      <c r="C2" s="45"/>
      <c r="D2" s="45"/>
      <c r="E2" s="45"/>
      <c r="F2" s="46"/>
    </row>
    <row r="3" spans="1:6" ht="3" customHeight="1" x14ac:dyDescent="0.25">
      <c r="A3" s="1"/>
      <c r="B3" s="1"/>
      <c r="C3" s="1"/>
      <c r="D3" s="1"/>
      <c r="E3" s="1"/>
      <c r="F3" s="1"/>
    </row>
    <row r="4" spans="1:6" ht="34.5" customHeight="1" x14ac:dyDescent="0.25">
      <c r="A4" s="47" t="s">
        <v>1</v>
      </c>
      <c r="B4" s="47"/>
      <c r="C4" s="48" t="s">
        <v>47</v>
      </c>
      <c r="D4" s="48"/>
      <c r="E4" s="48"/>
      <c r="F4" s="48"/>
    </row>
    <row r="5" spans="1:6" ht="11.25" customHeight="1" x14ac:dyDescent="0.25">
      <c r="A5" s="2"/>
      <c r="B5" s="2"/>
      <c r="C5" s="3"/>
      <c r="D5" s="3"/>
      <c r="E5" s="3"/>
      <c r="F5" s="3"/>
    </row>
    <row r="6" spans="1:6" ht="15.75" x14ac:dyDescent="0.25">
      <c r="A6" s="42" t="s">
        <v>2</v>
      </c>
      <c r="B6" s="42"/>
      <c r="C6" s="42"/>
      <c r="D6" s="42"/>
      <c r="E6" s="42"/>
      <c r="F6" s="42"/>
    </row>
    <row r="7" spans="1:6" ht="11.25" customHeight="1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33" customHeight="1" x14ac:dyDescent="0.25">
      <c r="A10" s="8">
        <v>1</v>
      </c>
      <c r="B10" s="13">
        <v>1247</v>
      </c>
      <c r="C10" s="10" t="s">
        <v>17</v>
      </c>
      <c r="D10" s="11">
        <v>121</v>
      </c>
      <c r="E10" s="12" t="s">
        <v>15</v>
      </c>
      <c r="F10" s="12">
        <f>D10*B10/100</f>
        <v>1508.87</v>
      </c>
    </row>
    <row r="11" spans="1:6" ht="11.25" customHeight="1" x14ac:dyDescent="0.25">
      <c r="A11" s="8"/>
      <c r="B11" s="13"/>
      <c r="C11" s="10"/>
      <c r="D11" s="11"/>
      <c r="E11" s="12"/>
      <c r="F11" s="12"/>
    </row>
    <row r="12" spans="1:6" ht="27.75" customHeight="1" x14ac:dyDescent="0.25">
      <c r="A12" s="8">
        <v>2</v>
      </c>
      <c r="B12" s="13">
        <v>1247</v>
      </c>
      <c r="C12" s="10" t="s">
        <v>18</v>
      </c>
      <c r="D12" s="11">
        <v>3015.76</v>
      </c>
      <c r="E12" s="12" t="str">
        <f>E10</f>
        <v>%sft</v>
      </c>
      <c r="F12" s="12">
        <f>D12*B12/100</f>
        <v>37606.527200000004</v>
      </c>
    </row>
    <row r="13" spans="1:6" ht="9.75" customHeight="1" x14ac:dyDescent="0.25">
      <c r="A13" s="14"/>
      <c r="B13" s="15"/>
      <c r="C13" s="16"/>
      <c r="D13" s="12"/>
      <c r="E13" s="12"/>
      <c r="F13" s="17"/>
    </row>
    <row r="14" spans="1:6" ht="51" x14ac:dyDescent="0.25">
      <c r="A14" s="8">
        <v>3</v>
      </c>
      <c r="B14" s="13">
        <v>177</v>
      </c>
      <c r="C14" s="10" t="s">
        <v>19</v>
      </c>
      <c r="D14" s="36">
        <v>11288.75</v>
      </c>
      <c r="E14" s="12" t="s">
        <v>14</v>
      </c>
      <c r="F14" s="18">
        <f>D14*B14/100</f>
        <v>19981.087500000001</v>
      </c>
    </row>
    <row r="15" spans="1:6" ht="11.25" customHeight="1" x14ac:dyDescent="0.25">
      <c r="A15" s="19"/>
      <c r="B15" s="19"/>
      <c r="C15" s="20"/>
      <c r="D15" s="12"/>
      <c r="E15" s="12"/>
      <c r="F15" s="11"/>
    </row>
    <row r="16" spans="1:6" ht="53.25" customHeight="1" x14ac:dyDescent="0.25">
      <c r="A16" s="8">
        <v>4</v>
      </c>
      <c r="B16" s="18">
        <v>291</v>
      </c>
      <c r="C16" s="21" t="s">
        <v>20</v>
      </c>
      <c r="D16" s="18">
        <v>15771.01</v>
      </c>
      <c r="E16" s="11" t="str">
        <f>E14</f>
        <v>%cft</v>
      </c>
      <c r="F16" s="18">
        <f>D16*B16/100</f>
        <v>45893.6391</v>
      </c>
    </row>
    <row r="17" spans="1:6" ht="7.5" customHeight="1" x14ac:dyDescent="0.25">
      <c r="A17" s="8"/>
      <c r="B17" s="8"/>
      <c r="C17" s="22"/>
      <c r="D17" s="11"/>
      <c r="E17" s="11"/>
      <c r="F17" s="18"/>
    </row>
    <row r="18" spans="1:6" ht="21" customHeight="1" x14ac:dyDescent="0.25">
      <c r="A18" s="8">
        <v>5</v>
      </c>
      <c r="B18" s="8">
        <v>39</v>
      </c>
      <c r="C18" s="10" t="s">
        <v>21</v>
      </c>
      <c r="D18" s="12">
        <v>5001.7</v>
      </c>
      <c r="E18" s="12" t="s">
        <v>22</v>
      </c>
      <c r="F18" s="12">
        <v>0</v>
      </c>
    </row>
    <row r="19" spans="1:6" ht="13.5" customHeight="1" x14ac:dyDescent="0.25">
      <c r="A19" s="8"/>
      <c r="B19" s="8"/>
      <c r="C19" s="22"/>
      <c r="D19" s="12"/>
      <c r="E19" s="12"/>
      <c r="F19" s="12"/>
    </row>
    <row r="20" spans="1:6" ht="39" customHeight="1" x14ac:dyDescent="0.25">
      <c r="A20" s="8">
        <v>6</v>
      </c>
      <c r="B20" s="8">
        <v>538</v>
      </c>
      <c r="C20" s="10" t="s">
        <v>23</v>
      </c>
      <c r="D20" s="12">
        <v>4411.82</v>
      </c>
      <c r="E20" s="12" t="s">
        <v>15</v>
      </c>
      <c r="F20" s="12">
        <f>D20*B20/100</f>
        <v>23735.591599999996</v>
      </c>
    </row>
    <row r="21" spans="1:6" ht="12.75" customHeight="1" x14ac:dyDescent="0.25">
      <c r="A21" s="8"/>
      <c r="B21" s="8"/>
      <c r="C21" s="22"/>
      <c r="D21" s="12"/>
      <c r="E21" s="12"/>
      <c r="F21" s="12"/>
    </row>
    <row r="22" spans="1:6" ht="36.75" customHeight="1" x14ac:dyDescent="0.25">
      <c r="A22" s="8">
        <v>7</v>
      </c>
      <c r="B22" s="8">
        <v>405</v>
      </c>
      <c r="C22" s="22" t="s">
        <v>24</v>
      </c>
      <c r="D22" s="12">
        <v>27747.06</v>
      </c>
      <c r="E22" s="12" t="str">
        <f>E20</f>
        <v>%sft</v>
      </c>
      <c r="F22" s="12">
        <f>D22*B22/100</f>
        <v>112375.59300000001</v>
      </c>
    </row>
    <row r="23" spans="1:6" ht="14.45" customHeight="1" x14ac:dyDescent="0.25">
      <c r="A23" s="8"/>
      <c r="B23" s="8"/>
      <c r="C23" s="22"/>
      <c r="D23" s="12"/>
      <c r="E23" s="12"/>
      <c r="F23" s="12"/>
    </row>
    <row r="24" spans="1:6" ht="20.25" customHeight="1" x14ac:dyDescent="0.25">
      <c r="A24" s="8">
        <v>8</v>
      </c>
      <c r="B24" s="8">
        <v>416</v>
      </c>
      <c r="C24" s="10" t="s">
        <v>25</v>
      </c>
      <c r="D24" s="12">
        <v>1228.92</v>
      </c>
      <c r="E24" s="12" t="str">
        <f>E22</f>
        <v>%sft</v>
      </c>
      <c r="F24" s="12">
        <f>D24*B24/100</f>
        <v>5112.3072000000002</v>
      </c>
    </row>
    <row r="25" spans="1:6" ht="9.75" customHeight="1" x14ac:dyDescent="0.25">
      <c r="A25" s="8"/>
      <c r="B25" s="8"/>
      <c r="C25" s="22"/>
      <c r="D25" s="12"/>
      <c r="E25" s="12"/>
      <c r="F25" s="12"/>
    </row>
    <row r="26" spans="1:6" ht="68.25" customHeight="1" x14ac:dyDescent="0.25">
      <c r="A26" s="8">
        <v>9</v>
      </c>
      <c r="B26" s="8">
        <v>217</v>
      </c>
      <c r="C26" s="22" t="s">
        <v>26</v>
      </c>
      <c r="D26" s="12">
        <v>1227.3599999999999</v>
      </c>
      <c r="E26" s="12" t="s">
        <v>27</v>
      </c>
      <c r="F26" s="12">
        <f>D26*B26</f>
        <v>266337.12</v>
      </c>
    </row>
    <row r="27" spans="1:6" ht="10.5" customHeight="1" x14ac:dyDescent="0.25">
      <c r="A27" s="8"/>
      <c r="B27" s="8"/>
      <c r="C27" s="22"/>
      <c r="D27" s="12"/>
      <c r="E27" s="12"/>
      <c r="F27" s="12"/>
    </row>
    <row r="28" spans="1:6" ht="37.5" customHeight="1" x14ac:dyDescent="0.25">
      <c r="A28" s="8">
        <v>10</v>
      </c>
      <c r="B28" s="8">
        <v>923</v>
      </c>
      <c r="C28" s="22" t="s">
        <v>28</v>
      </c>
      <c r="D28" s="12">
        <v>31082.3</v>
      </c>
      <c r="E28" s="12" t="str">
        <f>E24</f>
        <v>%sft</v>
      </c>
      <c r="F28" s="12">
        <f>D28*B28/100</f>
        <v>286889.62899999996</v>
      </c>
    </row>
    <row r="29" spans="1:6" ht="12.75" customHeight="1" x14ac:dyDescent="0.25">
      <c r="A29" s="8"/>
      <c r="B29" s="8"/>
      <c r="C29" s="22"/>
      <c r="D29" s="12"/>
      <c r="E29" s="12"/>
      <c r="F29" s="12"/>
    </row>
    <row r="30" spans="1:6" ht="55.15" customHeight="1" x14ac:dyDescent="0.25">
      <c r="A30" s="8">
        <v>11</v>
      </c>
      <c r="B30" s="8">
        <v>279</v>
      </c>
      <c r="C30" s="22" t="s">
        <v>29</v>
      </c>
      <c r="D30" s="12">
        <v>91.5</v>
      </c>
      <c r="E30" s="12" t="str">
        <f>E28</f>
        <v>%sft</v>
      </c>
      <c r="F30" s="12">
        <f>D30*B30</f>
        <v>25528.5</v>
      </c>
    </row>
    <row r="31" spans="1:6" ht="11.25" customHeight="1" x14ac:dyDescent="0.25">
      <c r="A31" s="8"/>
      <c r="B31" s="8"/>
      <c r="C31" s="22"/>
      <c r="D31" s="12"/>
      <c r="E31" s="12"/>
      <c r="F31" s="12"/>
    </row>
    <row r="32" spans="1:6" ht="33.75" customHeight="1" x14ac:dyDescent="0.25">
      <c r="A32" s="8">
        <v>12</v>
      </c>
      <c r="B32" s="8">
        <v>602</v>
      </c>
      <c r="C32" s="10" t="s">
        <v>30</v>
      </c>
      <c r="D32" s="12">
        <v>1662.21</v>
      </c>
      <c r="E32" s="12" t="str">
        <f>E30</f>
        <v>%sft</v>
      </c>
      <c r="F32" s="12">
        <f>D32*B32/100</f>
        <v>10006.504200000001</v>
      </c>
    </row>
    <row r="33" spans="1:6" ht="11.25" customHeight="1" x14ac:dyDescent="0.25">
      <c r="A33" s="8"/>
      <c r="B33" s="8"/>
      <c r="C33" s="22"/>
      <c r="D33" s="12"/>
      <c r="E33" s="12"/>
      <c r="F33" s="12"/>
    </row>
    <row r="34" spans="1:6" ht="51.75" customHeight="1" x14ac:dyDescent="0.25">
      <c r="A34" s="8">
        <v>13</v>
      </c>
      <c r="B34" s="8">
        <v>1</v>
      </c>
      <c r="C34" s="22" t="s">
        <v>31</v>
      </c>
      <c r="D34" s="12">
        <v>5836.6</v>
      </c>
      <c r="E34" s="12" t="s">
        <v>32</v>
      </c>
      <c r="F34" s="12">
        <f>D34*B34</f>
        <v>5836.6</v>
      </c>
    </row>
    <row r="35" spans="1:6" ht="9.75" customHeight="1" x14ac:dyDescent="0.25">
      <c r="A35" s="8"/>
      <c r="B35" s="8"/>
      <c r="C35" s="22"/>
      <c r="D35" s="12"/>
      <c r="E35" s="12"/>
      <c r="F35" s="12"/>
    </row>
    <row r="36" spans="1:6" ht="54" customHeight="1" x14ac:dyDescent="0.25">
      <c r="A36" s="8">
        <v>14</v>
      </c>
      <c r="B36" s="8">
        <v>60</v>
      </c>
      <c r="C36" s="22" t="s">
        <v>33</v>
      </c>
      <c r="D36" s="12">
        <v>19</v>
      </c>
      <c r="E36" s="12" t="s">
        <v>36</v>
      </c>
      <c r="F36" s="12">
        <f>D36*B36</f>
        <v>1140</v>
      </c>
    </row>
    <row r="37" spans="1:6" ht="16.5" customHeight="1" x14ac:dyDescent="0.25">
      <c r="A37" s="8"/>
      <c r="B37" s="8">
        <v>300</v>
      </c>
      <c r="C37" s="22" t="s">
        <v>34</v>
      </c>
      <c r="D37" s="12">
        <v>27</v>
      </c>
      <c r="E37" s="12" t="str">
        <f>E36</f>
        <v>P.rft</v>
      </c>
      <c r="F37" s="12">
        <f>D37*B37</f>
        <v>8100</v>
      </c>
    </row>
    <row r="38" spans="1:6" ht="15.6" customHeight="1" x14ac:dyDescent="0.25">
      <c r="A38" s="8"/>
      <c r="B38" s="8">
        <v>40</v>
      </c>
      <c r="C38" s="22" t="s">
        <v>35</v>
      </c>
      <c r="D38" s="12">
        <v>12</v>
      </c>
      <c r="E38" s="12" t="str">
        <f>E37</f>
        <v>P.rft</v>
      </c>
      <c r="F38" s="12">
        <f>D38*B38</f>
        <v>480</v>
      </c>
    </row>
    <row r="39" spans="1:6" ht="7.5" customHeight="1" x14ac:dyDescent="0.25">
      <c r="A39" s="8"/>
      <c r="B39" s="8"/>
      <c r="C39" s="22"/>
      <c r="D39" s="12"/>
      <c r="E39" s="12"/>
      <c r="F39" s="12"/>
    </row>
    <row r="40" spans="1:6" x14ac:dyDescent="0.25">
      <c r="A40" s="8">
        <v>15</v>
      </c>
      <c r="B40" s="8"/>
      <c r="C40" s="10" t="s">
        <v>37</v>
      </c>
      <c r="D40" s="12"/>
      <c r="E40" s="12"/>
      <c r="F40" s="12"/>
    </row>
    <row r="41" spans="1:6" ht="18.75" customHeight="1" x14ac:dyDescent="0.25">
      <c r="A41" s="8"/>
      <c r="B41" s="8"/>
      <c r="C41" s="22" t="s">
        <v>38</v>
      </c>
      <c r="D41" s="12"/>
      <c r="E41" s="12"/>
      <c r="F41" s="12"/>
    </row>
    <row r="42" spans="1:6" ht="13.9" customHeight="1" x14ac:dyDescent="0.25">
      <c r="A42" s="8"/>
      <c r="B42" s="8"/>
      <c r="C42" s="22" t="s">
        <v>39</v>
      </c>
      <c r="D42" s="12"/>
      <c r="E42" s="12"/>
      <c r="F42" s="12"/>
    </row>
    <row r="43" spans="1:6" ht="15.6" customHeight="1" x14ac:dyDescent="0.25">
      <c r="A43" s="8"/>
      <c r="B43" s="8">
        <v>4263</v>
      </c>
      <c r="C43" s="22" t="s">
        <v>40</v>
      </c>
      <c r="D43" s="12">
        <v>2088.9</v>
      </c>
      <c r="E43" s="12" t="s">
        <v>15</v>
      </c>
      <c r="F43" s="12">
        <f>D43*B43/100</f>
        <v>89049.807000000015</v>
      </c>
    </row>
    <row r="44" spans="1:6" ht="8.25" customHeight="1" x14ac:dyDescent="0.25">
      <c r="A44" s="8"/>
      <c r="B44" s="8"/>
      <c r="C44" s="22"/>
      <c r="D44" s="12"/>
      <c r="E44" s="12"/>
      <c r="F44" s="12"/>
    </row>
    <row r="45" spans="1:6" ht="55.15" customHeight="1" x14ac:dyDescent="0.25">
      <c r="A45" s="8">
        <v>16</v>
      </c>
      <c r="B45" s="8">
        <v>120</v>
      </c>
      <c r="C45" s="22" t="s">
        <v>41</v>
      </c>
      <c r="D45" s="12">
        <v>180.5</v>
      </c>
      <c r="E45" s="12" t="s">
        <v>42</v>
      </c>
      <c r="F45" s="12">
        <f>D45*B45</f>
        <v>21660</v>
      </c>
    </row>
    <row r="46" spans="1:6" ht="9.75" customHeight="1" x14ac:dyDescent="0.25">
      <c r="A46" s="8"/>
      <c r="B46" s="8"/>
      <c r="C46" s="22"/>
      <c r="D46" s="12"/>
      <c r="E46" s="12"/>
      <c r="F46" s="12"/>
    </row>
    <row r="47" spans="1:6" ht="55.15" customHeight="1" x14ac:dyDescent="0.25">
      <c r="A47" s="8">
        <v>17</v>
      </c>
      <c r="B47" s="8">
        <v>120</v>
      </c>
      <c r="C47" s="22" t="s">
        <v>43</v>
      </c>
      <c r="D47" s="12">
        <v>977.4</v>
      </c>
      <c r="E47" s="12" t="s">
        <v>15</v>
      </c>
      <c r="F47" s="12">
        <f>D47*B47/100</f>
        <v>1172.8800000000001</v>
      </c>
    </row>
    <row r="48" spans="1:6" ht="11.25" customHeight="1" x14ac:dyDescent="0.25">
      <c r="A48" s="8"/>
      <c r="B48" s="8"/>
      <c r="C48" s="22"/>
      <c r="D48" s="12"/>
      <c r="E48" s="12"/>
      <c r="F48" s="12"/>
    </row>
    <row r="49" spans="1:6" ht="36" customHeight="1" x14ac:dyDescent="0.25">
      <c r="A49" s="8">
        <v>18</v>
      </c>
      <c r="B49" s="8">
        <v>526</v>
      </c>
      <c r="C49" s="22" t="s">
        <v>44</v>
      </c>
      <c r="D49" s="12">
        <v>2006.38</v>
      </c>
      <c r="E49" s="12" t="str">
        <f>E47</f>
        <v>%sft</v>
      </c>
      <c r="F49" s="12">
        <f>D49*B49/100</f>
        <v>10553.558800000001</v>
      </c>
    </row>
    <row r="50" spans="1:6" ht="12.75" customHeight="1" x14ac:dyDescent="0.25">
      <c r="A50" s="8"/>
      <c r="B50" s="8"/>
      <c r="C50" s="22"/>
      <c r="D50" s="12"/>
      <c r="E50" s="12"/>
      <c r="F50" s="12"/>
    </row>
    <row r="51" spans="1:6" ht="126" customHeight="1" x14ac:dyDescent="0.25">
      <c r="A51" s="8">
        <v>19</v>
      </c>
      <c r="B51" s="8">
        <v>1</v>
      </c>
      <c r="C51" s="22" t="s">
        <v>45</v>
      </c>
      <c r="D51" s="12">
        <v>4694.8</v>
      </c>
      <c r="E51" s="12" t="s">
        <v>32</v>
      </c>
      <c r="F51" s="12">
        <f>D51*B51</f>
        <v>4694.8</v>
      </c>
    </row>
    <row r="52" spans="1:6" ht="11.25" customHeight="1" x14ac:dyDescent="0.25">
      <c r="A52" s="8"/>
      <c r="B52" s="8"/>
      <c r="C52" s="22"/>
      <c r="D52" s="12"/>
      <c r="E52" s="12"/>
      <c r="F52" s="12"/>
    </row>
    <row r="53" spans="1:6" ht="24.75" customHeight="1" x14ac:dyDescent="0.25">
      <c r="A53" s="8">
        <v>20</v>
      </c>
      <c r="B53" s="8">
        <v>544</v>
      </c>
      <c r="C53" s="22" t="s">
        <v>46</v>
      </c>
      <c r="D53" s="12">
        <v>3275.5</v>
      </c>
      <c r="E53" s="12" t="s">
        <v>15</v>
      </c>
      <c r="F53" s="12">
        <f>D53*B53/100</f>
        <v>17818.72</v>
      </c>
    </row>
    <row r="54" spans="1:6" ht="6" customHeight="1" x14ac:dyDescent="0.25">
      <c r="A54" s="8"/>
      <c r="B54" s="8"/>
      <c r="C54" s="22"/>
      <c r="D54" s="12"/>
      <c r="E54" s="12"/>
      <c r="F54" s="12"/>
    </row>
    <row r="55" spans="1:6" ht="9.75" customHeight="1" thickBot="1" x14ac:dyDescent="0.3">
      <c r="A55" s="12"/>
      <c r="B55" s="12"/>
      <c r="C55" s="22"/>
      <c r="D55" s="23"/>
      <c r="E55" s="23"/>
      <c r="F55" s="24"/>
    </row>
    <row r="56" spans="1:6" ht="16.5" thickBot="1" x14ac:dyDescent="0.3">
      <c r="A56" s="23"/>
      <c r="B56" s="23"/>
      <c r="C56" s="23"/>
      <c r="D56" s="25" t="s">
        <v>9</v>
      </c>
      <c r="E56" s="26"/>
      <c r="F56" s="27">
        <f>SUM(F10:F53)</f>
        <v>995481.73459999997</v>
      </c>
    </row>
    <row r="57" spans="1:6" x14ac:dyDescent="0.25">
      <c r="A57" s="23"/>
      <c r="B57" s="23"/>
      <c r="C57" s="23"/>
      <c r="D57" s="23"/>
      <c r="E57" s="23"/>
      <c r="F57" s="28"/>
    </row>
    <row r="58" spans="1:6" ht="18" x14ac:dyDescent="0.25">
      <c r="A58" s="29"/>
      <c r="B58" s="29"/>
      <c r="C58" s="29"/>
      <c r="D58" s="29"/>
      <c r="E58" s="29"/>
      <c r="F58" s="30"/>
    </row>
    <row r="59" spans="1:6" x14ac:dyDescent="0.25">
      <c r="E59" s="31"/>
      <c r="F59" s="31"/>
    </row>
    <row r="60" spans="1:6" ht="15.75" x14ac:dyDescent="0.25">
      <c r="D60" s="37" t="s">
        <v>10</v>
      </c>
      <c r="E60" s="37"/>
      <c r="F60" s="37"/>
    </row>
    <row r="61" spans="1:6" x14ac:dyDescent="0.25">
      <c r="D61" s="38" t="s">
        <v>16</v>
      </c>
      <c r="E61" s="38"/>
      <c r="F61" s="38"/>
    </row>
    <row r="62" spans="1:6" x14ac:dyDescent="0.25">
      <c r="D62" s="32"/>
      <c r="E62" s="32"/>
      <c r="F62" s="32"/>
    </row>
    <row r="63" spans="1:6" ht="18" x14ac:dyDescent="0.25">
      <c r="F63" s="33"/>
    </row>
    <row r="64" spans="1:6" ht="39" customHeight="1" x14ac:dyDescent="0.25">
      <c r="A64" s="39" t="s">
        <v>11</v>
      </c>
      <c r="B64" s="39"/>
      <c r="C64" s="39"/>
      <c r="D64" s="39"/>
      <c r="E64" s="39"/>
      <c r="F64" s="39"/>
    </row>
    <row r="67" spans="1:6" ht="18" x14ac:dyDescent="0.25">
      <c r="A67" s="34" t="s">
        <v>12</v>
      </c>
      <c r="B67" s="33"/>
      <c r="C67" s="33"/>
      <c r="D67" s="40"/>
      <c r="E67" s="40"/>
      <c r="F67" s="40"/>
    </row>
    <row r="68" spans="1:6" x14ac:dyDescent="0.25">
      <c r="A68" s="35" t="s">
        <v>13</v>
      </c>
      <c r="B68" s="35"/>
      <c r="C68" s="35"/>
      <c r="D68" s="41"/>
      <c r="E68" s="41"/>
      <c r="F68" s="41"/>
    </row>
  </sheetData>
  <mergeCells count="10">
    <mergeCell ref="A6:F6"/>
    <mergeCell ref="A1:F1"/>
    <mergeCell ref="A2:F2"/>
    <mergeCell ref="A4:B4"/>
    <mergeCell ref="C4:F4"/>
    <mergeCell ref="D60:F60"/>
    <mergeCell ref="D61:F61"/>
    <mergeCell ref="A64:F64"/>
    <mergeCell ref="D67:F67"/>
    <mergeCell ref="D68:F68"/>
  </mergeCells>
  <pageMargins left="0.7" right="0.7" top="0.25" bottom="0.2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2017-02-21T16:15:01Z</cp:lastPrinted>
  <dcterms:created xsi:type="dcterms:W3CDTF">2017-02-21T15:53:03Z</dcterms:created>
  <dcterms:modified xsi:type="dcterms:W3CDTF">2017-05-07T06:32:28Z</dcterms:modified>
</cp:coreProperties>
</file>