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60" windowWidth="8475" windowHeight="5895"/>
  </bookViews>
  <sheets>
    <sheet name="Civil Work" sheetId="9" r:id="rId1"/>
    <sheet name="W&amp;S" sheetId="10" r:id="rId2"/>
  </sheets>
  <definedNames>
    <definedName name="_xlnm._FilterDatabase" localSheetId="0" hidden="1">'Civil Work'!$A$5:$F$28</definedName>
    <definedName name="_xlnm._FilterDatabase" localSheetId="1" hidden="1">'W&amp;S'!$A$7:$F$81</definedName>
    <definedName name="_xlnm.Print_Area" localSheetId="0">'Civil Work'!$A$1:$F$52</definedName>
    <definedName name="_xlnm.Print_Area" localSheetId="1">'W&amp;S'!$A$1:$F$106</definedName>
    <definedName name="_xlnm.Print_Titles" localSheetId="1">'W&amp;S'!$6:$7</definedName>
  </definedNames>
  <calcPr calcId="124519"/>
</workbook>
</file>

<file path=xl/calcChain.xml><?xml version="1.0" encoding="utf-8"?>
<calcChain xmlns="http://schemas.openxmlformats.org/spreadsheetml/2006/main">
  <c r="F40" i="9"/>
  <c r="F46"/>
  <c r="F39"/>
  <c r="F45"/>
  <c r="F44"/>
  <c r="F42"/>
  <c r="F41"/>
  <c r="F38"/>
  <c r="F37"/>
  <c r="F25"/>
  <c r="F24"/>
  <c r="F18"/>
  <c r="F13"/>
  <c r="F12"/>
  <c r="F11"/>
  <c r="F10"/>
  <c r="F8"/>
  <c r="F7"/>
  <c r="F6"/>
  <c r="F47" l="1"/>
  <c r="F79" i="10"/>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27" i="9"/>
  <c r="F15"/>
  <c r="F21"/>
  <c r="F19"/>
  <c r="F26"/>
  <c r="F23"/>
  <c r="F22"/>
  <c r="F17"/>
  <c r="F16"/>
  <c r="F9"/>
  <c r="F28" l="1"/>
</calcChain>
</file>

<file path=xl/sharedStrings.xml><?xml version="1.0" encoding="utf-8"?>
<sst xmlns="http://schemas.openxmlformats.org/spreadsheetml/2006/main" count="246" uniqueCount="116">
  <si>
    <t xml:space="preserve">Fabrication of miled steel reinforcement for cutting, bending and binding which will joint and fasteing wire removal of removal of rust from bars. </t>
  </si>
  <si>
    <t>Cement Plaster 1/2'' thick ration 1:6 (S.No.13 b/P.51)</t>
  </si>
  <si>
    <t>Cement Plaster 3/8'' thick ration 1:4 (S.No.11 a/P.51)</t>
  </si>
  <si>
    <t>Distempering three coats. (S.No. 24c/P.53)</t>
  </si>
  <si>
    <t>Painting new surfaces (c) Preparing surface and painting of doors and windows any type (including edges) (I&amp;ii) 3 coats.  (S.I.No. 5/P.68)</t>
  </si>
  <si>
    <t>A</t>
  </si>
  <si>
    <t xml:space="preserve">2'' Thick </t>
  </si>
  <si>
    <t>Name of Scheme:-</t>
  </si>
  <si>
    <t>(A) Description and Rate of Item based on composite Schedule Rate.</t>
  </si>
  <si>
    <t>Item No.</t>
  </si>
  <si>
    <t>Quantity</t>
  </si>
  <si>
    <t xml:space="preserve">Description of Item </t>
  </si>
  <si>
    <t xml:space="preserve">Rate </t>
  </si>
  <si>
    <t>Unit</t>
  </si>
  <si>
    <t>Amount</t>
  </si>
  <si>
    <t xml:space="preserve">Amount to be added / deducted on </t>
  </si>
  <si>
    <t>basis of premium quoted Total (b)</t>
  </si>
  <si>
    <t>Total a+b Rs. (a) ___________________ Rs. (b) _______________ = Rs. _______________________</t>
  </si>
  <si>
    <t>Total (A)= a+b In Words &amp; Fiqure ______________________________________________________</t>
  </si>
  <si>
    <t>_____________________________________________________________________________________</t>
  </si>
  <si>
    <t xml:space="preserve">CONTRACTOR </t>
  </si>
  <si>
    <t>EXECUTIVE ENGINEER</t>
  </si>
  <si>
    <t xml:space="preserve">EDUCATION WORKS DIVISION </t>
  </si>
  <si>
    <t xml:space="preserve">JAMSHORO </t>
  </si>
  <si>
    <t>__________% Above / Below on the Rates of CSR.</t>
  </si>
  <si>
    <t>Door</t>
  </si>
  <si>
    <t>Glazed tiles 1/4'' thicks laid in pigment over 1:2 cement sand mortar 3/4'' thick i/c finishing (S.No.38 / P.38)</t>
  </si>
  <si>
    <t>%Cft</t>
  </si>
  <si>
    <t>%Sft</t>
  </si>
  <si>
    <t>P.No</t>
  </si>
  <si>
    <t>P.Rft</t>
  </si>
  <si>
    <t>P.Sft</t>
  </si>
  <si>
    <t xml:space="preserve">First class deodar wood wrought, joinery in doors and windows joinery in fixed in position i/c chowkats hold fasts 3/4'' </t>
  </si>
  <si>
    <t>P.Cwt</t>
  </si>
  <si>
    <t>P.Cft</t>
  </si>
  <si>
    <t>Cement concrete brick or stone ballast 1." to 2" gauge 1:5:10.</t>
  </si>
  <si>
    <t>P/F G.I fram chowkats size 7''x2'' or 4''x3'' for doors  and window using 20 gauge G.I Sheet i/c welded hinger and fixing at site with necessary hold fasts i/c all carriage tools and plants used etc.</t>
  </si>
  <si>
    <t>Total</t>
  </si>
  <si>
    <t xml:space="preserve">WATER SUPPLY &amp; SANITARY FITTING </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</si>
  <si>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</si>
  <si>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</si>
  <si>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</si>
  <si>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</si>
  <si>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</si>
  <si>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</si>
  <si>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</si>
  <si>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</si>
  <si>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</si>
  <si>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</si>
  <si>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</si>
  <si>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</si>
  <si>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</si>
  <si>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</si>
  <si>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</si>
  <si>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</si>
  <si>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</si>
  <si>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</si>
  <si>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</si>
  <si>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</si>
  <si>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</si>
  <si>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</si>
  <si>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</si>
  <si>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</si>
  <si>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</si>
  <si>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</si>
  <si>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</si>
  <si>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</si>
  <si>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</si>
  <si>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</si>
  <si>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</si>
  <si>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</si>
  <si>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</si>
  <si>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</si>
  <si>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</si>
  <si>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</si>
  <si>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</si>
  <si>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</si>
  <si>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</si>
  <si>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</si>
  <si>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</si>
  <si>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</si>
  <si>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</si>
  <si>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</si>
  <si>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</si>
  <si>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</si>
  <si>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</si>
  <si>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</si>
  <si>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</si>
  <si>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</si>
  <si>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</si>
  <si>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</si>
  <si>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</si>
  <si>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</si>
  <si>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 xml:space="preserve">Total S.I Amount </t>
  </si>
  <si>
    <t xml:space="preserve">Total N.S.I Amount </t>
  </si>
  <si>
    <t>Providing and laying topping cement concret (1:2:4) i/c surface finishing and dividing into panels (d) (S.No.16 d/P.41)</t>
  </si>
  <si>
    <t>Lying floor of approved colored galazed tiles 1/4'' thick dedo laid in cement and pigment on a bed of white 3/4'' thick cement mortar 1:2.</t>
  </si>
  <si>
    <t>Dismantling cement concrete reinforced separating reinforce from concrete cleaning &amp; straightening the same.(S.I.NO:20/P-10)</t>
  </si>
  <si>
    <t>Removing cement or lime plaster. (S.I.NO:53/P-13)</t>
  </si>
  <si>
    <t>Dismantling cement concrete plain 1:2:4 (S.I.NO:19(c)/P-10)</t>
  </si>
  <si>
    <t xml:space="preserve">Coursed Rubel masonry including hammer dressing. (S.I.# 02/P-27)        
</t>
  </si>
  <si>
    <t>Coursed Rubble masonry including Hammer dressing in cement sand morter ( Ground Floor ). Ratio 1:6  (S.I.# 04/P-28)</t>
  </si>
  <si>
    <t>Rough cost/stucco cement plaster 3/4" thick in proportion of 1:1-1/2:1-1/2 in cement hill sand and bajri in patterns. (S.I No.32 /P-55 )</t>
  </si>
  <si>
    <t xml:space="preserve">R.C.C work including all labour and material except the cost of steel reinforcement and i/c cutting beding which will be paid s separately. R.C.C work in roof slab, beams, columns, rafts,precast Ratio 1:2:4 </t>
  </si>
  <si>
    <t>Pointing Flush on stone work in cement morter 1:2 (S.I No. 20/P- 53)</t>
  </si>
  <si>
    <t>White washing   03 coats. (S.I.# 24/P-59)</t>
  </si>
  <si>
    <t>RESTORATION / PROVISION OF  WASH ROOM &amp; BOUNDARY WALL FACILITY IN SELECTED SCHOOL OF TALUKA THANO BULA KHAN ( Kohistani Area ) DISTRICT JAMSHORO @ GGPS  THANO AHMED KHAN .  ( Semic No. 422030018 )</t>
  </si>
  <si>
    <t>Painting new surface, painting guard bars, gates, iron bars, grating,  railing i/c standard braces etc. &amp; similar open work. (S.I. No: 5/P-70)</t>
  </si>
  <si>
    <t>Schedule - B         PART- B ( Compound Wall )</t>
  </si>
  <si>
    <t>Schedule - B         PART- A (  Lavatory Block  )</t>
  </si>
  <si>
    <t>Total  Rs:-</t>
  </si>
  <si>
    <t>RESTORATION / PROVISION OF  WASH ROOM &amp; BOUNDARY WALL FACILITY IN SELECTED SCHOOL OF TALUKA THANO BULA KHAN ( Kohistani Area ) DISTRICT JAMSHORO @ GGPS  Mehinda Palari  .  ( Semic No. 422030035 )</t>
  </si>
  <si>
    <t>RESTORATION / PROVISION OF  WASH ROOM &amp; BOUNDARY WALL FACILITY IN SELECTED SCHOOL OF TALUKA THANO BULA KHAN ( Kohistani Area ) DISTRICT JAMSHORO @ GGPS  Mehinda Palari .  ( Semic No. 422030035 )</t>
  </si>
  <si>
    <t>17</t>
  </si>
  <si>
    <t>18</t>
  </si>
  <si>
    <t>6</t>
  </si>
</sst>
</file>

<file path=xl/styles.xml><?xml version="1.0" encoding="utf-8"?>
<styleSheet xmlns="http://schemas.openxmlformats.org/spreadsheetml/2006/main">
  <numFmts count="2">
    <numFmt numFmtId="43" formatCode="_(* #,##0.00_);_(* \(#,##0.00\);_(* &quot;-&quot;??_);_(@_)"/>
    <numFmt numFmtId="164" formatCode="0.000"/>
  </numFmts>
  <fonts count="27">
    <font>
      <sz val="10"/>
      <name val="Arial"/>
    </font>
    <font>
      <sz val="10"/>
      <name val="Arial"/>
      <family val="2"/>
    </font>
    <font>
      <b/>
      <u/>
      <sz val="16"/>
      <name val="Times New Roman"/>
      <family val="1"/>
    </font>
    <font>
      <sz val="10"/>
      <name val="Times New Roman"/>
      <family val="1"/>
    </font>
    <font>
      <b/>
      <sz val="10"/>
      <name val="Times New Roman"/>
      <family val="1"/>
    </font>
    <font>
      <b/>
      <sz val="12"/>
      <name val="Times New Roman"/>
      <family val="1"/>
    </font>
    <font>
      <b/>
      <sz val="11"/>
      <name val="Times New Roman"/>
      <family val="1"/>
    </font>
    <font>
      <sz val="10"/>
      <color rgb="FFFF0000"/>
      <name val="Times New Roman"/>
      <family val="1"/>
    </font>
    <font>
      <i/>
      <sz val="12"/>
      <name val="Times New Roman"/>
      <family val="1"/>
    </font>
    <font>
      <sz val="11"/>
      <name val="Times New Roman"/>
      <family val="1"/>
    </font>
    <font>
      <sz val="16"/>
      <name val="Times New Roman"/>
      <family val="1"/>
    </font>
    <font>
      <sz val="10"/>
      <name val="Palatino Linotype"/>
      <family val="1"/>
    </font>
    <font>
      <b/>
      <i/>
      <u/>
      <sz val="10"/>
      <name val="Palatino Linotype"/>
      <family val="1"/>
    </font>
    <font>
      <b/>
      <sz val="16"/>
      <name val="Times New Roman"/>
      <family val="1"/>
    </font>
    <font>
      <b/>
      <sz val="14"/>
      <name val="Times New Roman"/>
      <family val="1"/>
    </font>
    <font>
      <b/>
      <u/>
      <sz val="16"/>
      <color indexed="8"/>
      <name val="Times New Roman"/>
      <family val="1"/>
    </font>
    <font>
      <sz val="10"/>
      <color indexed="8"/>
      <name val="Times New Roman"/>
      <family val="1"/>
    </font>
    <font>
      <b/>
      <sz val="10"/>
      <color indexed="8"/>
      <name val="Times New Roman"/>
      <family val="1"/>
    </font>
    <font>
      <b/>
      <sz val="11"/>
      <color indexed="8"/>
      <name val="Times New Roman"/>
      <family val="1"/>
    </font>
    <font>
      <b/>
      <u/>
      <sz val="10"/>
      <color indexed="8"/>
      <name val="Times New Roman"/>
      <family val="1"/>
    </font>
    <font>
      <b/>
      <u/>
      <sz val="11"/>
      <color indexed="8"/>
      <name val="Times New Roman"/>
      <family val="1"/>
    </font>
    <font>
      <b/>
      <u/>
      <sz val="11"/>
      <name val="Times New Roman"/>
      <family val="1"/>
    </font>
    <font>
      <b/>
      <sz val="12"/>
      <color indexed="8"/>
      <name val="Times New Roman"/>
      <family val="1"/>
    </font>
    <font>
      <sz val="10"/>
      <color indexed="10"/>
      <name val="Times New Roman"/>
      <family val="1"/>
    </font>
    <font>
      <b/>
      <u/>
      <sz val="10"/>
      <name val="Times New Roman"/>
      <family val="1"/>
    </font>
    <font>
      <sz val="12"/>
      <color rgb="FFFF0000"/>
      <name val="Times New Roman"/>
      <family val="1"/>
    </font>
    <font>
      <sz val="14"/>
      <color rgb="FFFF0000"/>
      <name val="Times New Roman"/>
      <family val="1"/>
    </font>
  </fonts>
  <fills count="2">
    <fill>
      <patternFill patternType="none"/>
    </fill>
    <fill>
      <patternFill patternType="gray125"/>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0" fontId="1" fillId="0" borderId="0"/>
    <xf numFmtId="0" fontId="1" fillId="0" borderId="0"/>
  </cellStyleXfs>
  <cellXfs count="132">
    <xf numFmtId="0" fontId="0" fillId="0" borderId="0" xfId="0"/>
    <xf numFmtId="0" fontId="3" fillId="0" borderId="0" xfId="0" applyFont="1" applyFill="1" applyAlignment="1">
      <alignment vertical="center"/>
    </xf>
    <xf numFmtId="49" fontId="3" fillId="0" borderId="3" xfId="0" applyNumberFormat="1" applyFont="1" applyFill="1" applyBorder="1" applyAlignment="1">
      <alignment horizontal="center" vertical="center"/>
    </xf>
    <xf numFmtId="0" fontId="3" fillId="0" borderId="3" xfId="0" applyFont="1" applyFill="1" applyBorder="1" applyAlignment="1">
      <alignment vertical="center"/>
    </xf>
    <xf numFmtId="0" fontId="3" fillId="0" borderId="1" xfId="0" applyFont="1" applyFill="1" applyBorder="1" applyAlignment="1">
      <alignment horizontal="justify" vertical="top" wrapText="1"/>
    </xf>
    <xf numFmtId="49" fontId="3" fillId="0" borderId="0" xfId="0" applyNumberFormat="1" applyFont="1" applyFill="1" applyAlignment="1">
      <alignment horizontal="left" vertical="center"/>
    </xf>
    <xf numFmtId="49" fontId="3" fillId="0" borderId="0" xfId="0" applyNumberFormat="1" applyFont="1" applyFill="1" applyAlignment="1">
      <alignment horizontal="center" vertical="center"/>
    </xf>
    <xf numFmtId="49" fontId="3" fillId="0" borderId="0" xfId="0" applyNumberFormat="1" applyFont="1" applyFill="1" applyAlignment="1">
      <alignment horizontal="left"/>
    </xf>
    <xf numFmtId="0" fontId="3" fillId="0" borderId="0" xfId="0" applyFont="1" applyFill="1" applyAlignment="1">
      <alignment horizontal="center" vertical="center"/>
    </xf>
    <xf numFmtId="2" fontId="3" fillId="0" borderId="2" xfId="0" applyNumberFormat="1" applyFont="1" applyFill="1" applyBorder="1" applyAlignment="1">
      <alignment horizontal="center" vertical="top"/>
    </xf>
    <xf numFmtId="0" fontId="3" fillId="0" borderId="2" xfId="0" applyFont="1" applyFill="1" applyBorder="1" applyAlignment="1">
      <alignment horizontal="center" vertical="top"/>
    </xf>
    <xf numFmtId="1" fontId="7" fillId="0" borderId="2" xfId="0" applyNumberFormat="1" applyFont="1" applyFill="1" applyBorder="1" applyAlignment="1">
      <alignment horizontal="center" vertical="top"/>
    </xf>
    <xf numFmtId="0" fontId="3" fillId="0" borderId="0" xfId="0" applyFont="1" applyFill="1" applyAlignment="1">
      <alignment vertical="top"/>
    </xf>
    <xf numFmtId="1" fontId="3" fillId="0" borderId="4" xfId="0" applyNumberFormat="1" applyFont="1" applyFill="1" applyBorder="1" applyAlignment="1">
      <alignment horizontal="center" vertical="top"/>
    </xf>
    <xf numFmtId="2" fontId="3" fillId="0" borderId="4" xfId="0" applyNumberFormat="1" applyFont="1" applyFill="1" applyBorder="1" applyAlignment="1">
      <alignment horizontal="center" vertical="top"/>
    </xf>
    <xf numFmtId="2" fontId="3" fillId="0" borderId="1" xfId="0" applyNumberFormat="1" applyFont="1" applyFill="1" applyBorder="1" applyAlignment="1">
      <alignment horizontal="center" vertical="top"/>
    </xf>
    <xf numFmtId="0" fontId="3" fillId="0" borderId="1" xfId="0" applyFont="1" applyFill="1" applyBorder="1" applyAlignment="1">
      <alignment horizontal="center" vertical="top"/>
    </xf>
    <xf numFmtId="1" fontId="7" fillId="0" borderId="1" xfId="0" applyNumberFormat="1" applyFont="1" applyFill="1" applyBorder="1" applyAlignment="1">
      <alignment horizontal="center" vertical="top"/>
    </xf>
    <xf numFmtId="1" fontId="3" fillId="0" borderId="1" xfId="0" applyNumberFormat="1" applyFont="1" applyFill="1" applyBorder="1" applyAlignment="1">
      <alignment horizontal="center" vertical="top"/>
    </xf>
    <xf numFmtId="164" fontId="3" fillId="0" borderId="1" xfId="0" applyNumberFormat="1" applyFont="1" applyFill="1" applyBorder="1" applyAlignment="1">
      <alignment horizontal="center" vertical="top"/>
    </xf>
    <xf numFmtId="1" fontId="5" fillId="0" borderId="0" xfId="0" applyNumberFormat="1" applyFont="1" applyFill="1" applyBorder="1" applyAlignment="1">
      <alignment horizontal="center" vertical="top"/>
    </xf>
    <xf numFmtId="2" fontId="5" fillId="0" borderId="0" xfId="0" applyNumberFormat="1" applyFont="1" applyFill="1" applyBorder="1" applyAlignment="1">
      <alignment horizontal="center" vertical="top"/>
    </xf>
    <xf numFmtId="0" fontId="3" fillId="0" borderId="0" xfId="0" applyFont="1" applyFill="1" applyBorder="1" applyAlignment="1">
      <alignment horizontal="justify" vertical="top" wrapText="1"/>
    </xf>
    <xf numFmtId="2" fontId="3" fillId="0" borderId="0" xfId="0" applyNumberFormat="1" applyFont="1" applyFill="1" applyBorder="1" applyAlignment="1">
      <alignment horizontal="center" vertical="top"/>
    </xf>
    <xf numFmtId="0" fontId="4" fillId="0" borderId="0" xfId="0" applyFont="1" applyFill="1" applyBorder="1" applyAlignment="1">
      <alignment horizontal="center" vertical="top"/>
    </xf>
    <xf numFmtId="1" fontId="3" fillId="0" borderId="0" xfId="0" applyNumberFormat="1" applyFont="1" applyFill="1" applyAlignment="1">
      <alignment horizontal="justify" vertical="top" wrapText="1"/>
    </xf>
    <xf numFmtId="0" fontId="3" fillId="0" borderId="0" xfId="0" applyFont="1" applyFill="1" applyAlignment="1">
      <alignment horizontal="justify" vertical="top" wrapText="1"/>
    </xf>
    <xf numFmtId="1" fontId="3" fillId="0" borderId="0" xfId="0" applyNumberFormat="1" applyFont="1" applyFill="1" applyBorder="1" applyAlignment="1">
      <alignment horizontal="center" vertical="top"/>
    </xf>
    <xf numFmtId="49" fontId="3" fillId="0" borderId="0" xfId="0" applyNumberFormat="1" applyFont="1" applyFill="1" applyAlignment="1">
      <alignment horizontal="center" vertical="top"/>
    </xf>
    <xf numFmtId="0" fontId="3" fillId="0" borderId="0" xfId="0" applyFont="1" applyFill="1" applyAlignment="1">
      <alignment horizontal="center" vertical="top"/>
    </xf>
    <xf numFmtId="0" fontId="3" fillId="0" borderId="0" xfId="0" applyFont="1" applyFill="1" applyAlignment="1">
      <alignment horizontal="left" vertical="top"/>
    </xf>
    <xf numFmtId="49" fontId="9" fillId="0" borderId="3" xfId="0" applyNumberFormat="1" applyFont="1" applyFill="1" applyBorder="1" applyAlignment="1">
      <alignment horizontal="center" vertical="center" wrapText="1"/>
    </xf>
    <xf numFmtId="0" fontId="9" fillId="0" borderId="3" xfId="0" applyFont="1" applyFill="1" applyBorder="1" applyAlignment="1">
      <alignment horizontal="center" vertical="center" wrapText="1"/>
    </xf>
    <xf numFmtId="0" fontId="8" fillId="0" borderId="0" xfId="0" applyFont="1" applyAlignment="1">
      <alignment vertical="top"/>
    </xf>
    <xf numFmtId="0" fontId="10" fillId="0" borderId="0" xfId="0" applyFont="1" applyFill="1" applyAlignment="1">
      <alignment horizontal="center" vertical="center"/>
    </xf>
    <xf numFmtId="0" fontId="3" fillId="0" borderId="0" xfId="0" applyFont="1" applyAlignment="1">
      <alignment vertical="top" wrapText="1"/>
    </xf>
    <xf numFmtId="49" fontId="11" fillId="0" borderId="0" xfId="0" applyNumberFormat="1" applyFont="1" applyFill="1" applyAlignment="1">
      <alignment vertical="top" wrapText="1"/>
    </xf>
    <xf numFmtId="0" fontId="11" fillId="0" borderId="0" xfId="2" applyFont="1" applyFill="1" applyAlignment="1">
      <alignment vertical="top" wrapText="1"/>
    </xf>
    <xf numFmtId="0" fontId="11" fillId="0" borderId="0" xfId="0" applyFont="1" applyAlignment="1">
      <alignment vertical="top" wrapText="1"/>
    </xf>
    <xf numFmtId="49" fontId="3" fillId="0" borderId="1" xfId="0" applyNumberFormat="1" applyFont="1" applyFill="1" applyBorder="1" applyAlignment="1">
      <alignment horizontal="center" vertical="center"/>
    </xf>
    <xf numFmtId="0" fontId="3" fillId="0" borderId="1" xfId="0" applyNumberFormat="1" applyFont="1" applyFill="1" applyBorder="1" applyAlignment="1">
      <alignment horizontal="center" vertical="center"/>
    </xf>
    <xf numFmtId="3" fontId="11" fillId="0" borderId="7" xfId="0" applyNumberFormat="1" applyFont="1" applyFill="1" applyBorder="1" applyAlignment="1">
      <alignment vertical="center"/>
    </xf>
    <xf numFmtId="3" fontId="11" fillId="0" borderId="0" xfId="0" applyNumberFormat="1" applyFont="1" applyFill="1" applyAlignment="1">
      <alignment vertical="center"/>
    </xf>
    <xf numFmtId="43" fontId="11" fillId="0" borderId="0" xfId="0" applyNumberFormat="1" applyFont="1" applyFill="1" applyAlignment="1">
      <alignment vertical="center"/>
    </xf>
    <xf numFmtId="0" fontId="3" fillId="0" borderId="2" xfId="0" applyFont="1" applyBorder="1" applyAlignment="1">
      <alignment horizontal="justify" vertical="top" wrapText="1"/>
    </xf>
    <xf numFmtId="2" fontId="3" fillId="0" borderId="2" xfId="0" applyNumberFormat="1" applyFont="1" applyBorder="1" applyAlignment="1">
      <alignment horizontal="center" vertical="top"/>
    </xf>
    <xf numFmtId="2" fontId="3" fillId="0" borderId="1" xfId="0" applyNumberFormat="1" applyFont="1" applyBorder="1" applyAlignment="1">
      <alignment horizontal="center" vertical="top"/>
    </xf>
    <xf numFmtId="0" fontId="3" fillId="0" borderId="1" xfId="0" applyFont="1" applyBorder="1" applyAlignment="1">
      <alignment vertical="top" wrapText="1"/>
    </xf>
    <xf numFmtId="3" fontId="12" fillId="0" borderId="0" xfId="0" applyNumberFormat="1" applyFont="1" applyBorder="1" applyAlignment="1">
      <alignment vertical="top" wrapText="1"/>
    </xf>
    <xf numFmtId="49" fontId="3" fillId="0" borderId="11" xfId="0" applyNumberFormat="1" applyFont="1" applyFill="1" applyBorder="1" applyAlignment="1">
      <alignment vertical="top"/>
    </xf>
    <xf numFmtId="0" fontId="14" fillId="0" borderId="3" xfId="0" applyFont="1" applyFill="1" applyBorder="1" applyAlignment="1">
      <alignment horizontal="center" vertical="center" wrapText="1"/>
    </xf>
    <xf numFmtId="0" fontId="3" fillId="0" borderId="7" xfId="0" applyFont="1" applyBorder="1" applyAlignment="1">
      <alignment vertical="top" wrapText="1"/>
    </xf>
    <xf numFmtId="0" fontId="13" fillId="0" borderId="0" xfId="0" applyFont="1" applyFill="1" applyAlignment="1">
      <alignment vertical="center"/>
    </xf>
    <xf numFmtId="0" fontId="16" fillId="0" borderId="0" xfId="1" applyFont="1" applyFill="1" applyAlignment="1">
      <alignment vertical="center"/>
    </xf>
    <xf numFmtId="0" fontId="15" fillId="0" borderId="0" xfId="1" applyFont="1" applyFill="1" applyAlignment="1">
      <alignment horizontal="center" vertical="center"/>
    </xf>
    <xf numFmtId="0" fontId="2" fillId="0" borderId="0" xfId="1" applyFont="1" applyFill="1" applyAlignment="1">
      <alignment horizontal="center" vertical="center"/>
    </xf>
    <xf numFmtId="0" fontId="17" fillId="0" borderId="0" xfId="1" applyFont="1" applyFill="1" applyAlignment="1">
      <alignment horizontal="left" vertical="top"/>
    </xf>
    <xf numFmtId="0" fontId="19" fillId="0" borderId="0" xfId="1" applyFont="1" applyFill="1" applyAlignment="1">
      <alignment horizontal="left" vertical="top"/>
    </xf>
    <xf numFmtId="0" fontId="20" fillId="0" borderId="0" xfId="1" applyFont="1" applyFill="1" applyAlignment="1">
      <alignment horizontal="left" vertical="top" wrapText="1"/>
    </xf>
    <xf numFmtId="0" fontId="21" fillId="0" borderId="0" xfId="1" applyFont="1" applyFill="1" applyAlignment="1">
      <alignment horizontal="left" vertical="top" wrapText="1"/>
    </xf>
    <xf numFmtId="49" fontId="18" fillId="0" borderId="3" xfId="1" applyNumberFormat="1" applyFont="1" applyFill="1" applyBorder="1" applyAlignment="1">
      <alignment horizontal="center" vertical="center" wrapText="1"/>
    </xf>
    <xf numFmtId="0" fontId="18" fillId="0" borderId="3" xfId="1" applyFont="1" applyFill="1" applyBorder="1" applyAlignment="1">
      <alignment horizontal="center" vertical="center" wrapText="1"/>
    </xf>
    <xf numFmtId="0" fontId="6" fillId="0" borderId="3" xfId="1" applyFont="1" applyFill="1" applyBorder="1" applyAlignment="1">
      <alignment horizontal="center" vertical="center" wrapText="1"/>
    </xf>
    <xf numFmtId="49" fontId="16" fillId="0" borderId="3" xfId="1" applyNumberFormat="1" applyFont="1" applyFill="1" applyBorder="1" applyAlignment="1">
      <alignment horizontal="center" vertical="center"/>
    </xf>
    <xf numFmtId="0" fontId="16" fillId="0" borderId="3" xfId="1" applyFont="1" applyFill="1" applyBorder="1" applyAlignment="1">
      <alignment vertical="center"/>
    </xf>
    <xf numFmtId="0" fontId="3" fillId="0" borderId="3" xfId="1" applyFont="1" applyFill="1" applyBorder="1" applyAlignment="1">
      <alignment vertical="center"/>
    </xf>
    <xf numFmtId="1" fontId="16" fillId="0" borderId="2" xfId="1" applyNumberFormat="1" applyFont="1" applyFill="1" applyBorder="1" applyAlignment="1">
      <alignment horizontal="center" vertical="center"/>
    </xf>
    <xf numFmtId="2" fontId="16" fillId="0" borderId="2" xfId="1" applyNumberFormat="1" applyFont="1" applyFill="1" applyBorder="1" applyAlignment="1">
      <alignment horizontal="center" vertical="center"/>
    </xf>
    <xf numFmtId="0" fontId="3" fillId="0" borderId="2" xfId="1" applyFont="1" applyFill="1" applyBorder="1" applyAlignment="1">
      <alignment horizontal="justify" vertical="center" wrapText="1"/>
    </xf>
    <xf numFmtId="2" fontId="3" fillId="0" borderId="2" xfId="1" applyNumberFormat="1" applyFont="1" applyFill="1" applyBorder="1" applyAlignment="1">
      <alignment horizontal="center" vertical="center"/>
    </xf>
    <xf numFmtId="0" fontId="3" fillId="0" borderId="2" xfId="1" applyFont="1" applyFill="1" applyBorder="1" applyAlignment="1">
      <alignment horizontal="center" vertical="center"/>
    </xf>
    <xf numFmtId="1" fontId="23" fillId="0" borderId="2" xfId="1" applyNumberFormat="1" applyFont="1" applyFill="1" applyBorder="1" applyAlignment="1">
      <alignment horizontal="center" vertical="center"/>
    </xf>
    <xf numFmtId="1" fontId="16" fillId="0" borderId="1" xfId="1" applyNumberFormat="1" applyFont="1" applyFill="1" applyBorder="1" applyAlignment="1">
      <alignment horizontal="center" vertical="center"/>
    </xf>
    <xf numFmtId="2" fontId="16" fillId="0" borderId="1" xfId="1" applyNumberFormat="1" applyFont="1" applyFill="1" applyBorder="1" applyAlignment="1">
      <alignment horizontal="center" vertical="center"/>
    </xf>
    <xf numFmtId="0" fontId="3" fillId="0" borderId="1" xfId="1" applyFont="1" applyFill="1" applyBorder="1" applyAlignment="1">
      <alignment horizontal="justify" vertical="center" wrapText="1"/>
    </xf>
    <xf numFmtId="2" fontId="3" fillId="0" borderId="1" xfId="1" applyNumberFormat="1" applyFont="1" applyFill="1" applyBorder="1" applyAlignment="1">
      <alignment horizontal="center" vertical="center"/>
    </xf>
    <xf numFmtId="0" fontId="3" fillId="0" borderId="1" xfId="1" applyFont="1" applyFill="1" applyBorder="1" applyAlignment="1">
      <alignment horizontal="center" vertical="center"/>
    </xf>
    <xf numFmtId="1" fontId="23" fillId="0" borderId="1" xfId="1" applyNumberFormat="1" applyFont="1" applyFill="1" applyBorder="1" applyAlignment="1">
      <alignment horizontal="center" vertical="center"/>
    </xf>
    <xf numFmtId="0" fontId="16" fillId="0" borderId="1" xfId="1" applyNumberFormat="1" applyFont="1" applyFill="1" applyBorder="1" applyAlignment="1">
      <alignment horizontal="center" vertical="center"/>
    </xf>
    <xf numFmtId="164" fontId="16" fillId="0" borderId="1" xfId="1" applyNumberFormat="1" applyFont="1" applyFill="1" applyBorder="1" applyAlignment="1">
      <alignment horizontal="center" vertical="center"/>
    </xf>
    <xf numFmtId="1" fontId="16" fillId="0" borderId="5" xfId="1" applyNumberFormat="1" applyFont="1" applyFill="1" applyBorder="1" applyAlignment="1">
      <alignment horizontal="center" vertical="center"/>
    </xf>
    <xf numFmtId="2" fontId="16" fillId="0" borderId="5" xfId="1" applyNumberFormat="1" applyFont="1" applyFill="1" applyBorder="1" applyAlignment="1">
      <alignment horizontal="center" vertical="center"/>
    </xf>
    <xf numFmtId="0" fontId="16" fillId="0" borderId="5" xfId="1" applyFont="1" applyFill="1" applyBorder="1" applyAlignment="1">
      <alignment horizontal="justify" vertical="center" wrapText="1"/>
    </xf>
    <xf numFmtId="0" fontId="16" fillId="0" borderId="5" xfId="1" applyFont="1" applyFill="1" applyBorder="1" applyAlignment="1">
      <alignment horizontal="center" vertical="center"/>
    </xf>
    <xf numFmtId="1" fontId="23" fillId="0" borderId="5" xfId="1" applyNumberFormat="1" applyFont="1" applyFill="1" applyBorder="1" applyAlignment="1">
      <alignment horizontal="center" vertical="center"/>
    </xf>
    <xf numFmtId="0" fontId="16" fillId="0" borderId="1" xfId="1" applyFont="1" applyFill="1" applyBorder="1" applyAlignment="1">
      <alignment horizontal="justify" vertical="center" wrapText="1"/>
    </xf>
    <xf numFmtId="0" fontId="16" fillId="0" borderId="1" xfId="1" applyFont="1" applyFill="1" applyBorder="1" applyAlignment="1">
      <alignment horizontal="center" vertical="center"/>
    </xf>
    <xf numFmtId="1" fontId="16" fillId="0" borderId="4" xfId="1" applyNumberFormat="1" applyFont="1" applyFill="1" applyBorder="1" applyAlignment="1">
      <alignment horizontal="center" vertical="center"/>
    </xf>
    <xf numFmtId="2" fontId="16" fillId="0" borderId="4" xfId="1" applyNumberFormat="1" applyFont="1" applyFill="1" applyBorder="1" applyAlignment="1">
      <alignment horizontal="center" vertical="center"/>
    </xf>
    <xf numFmtId="0" fontId="3" fillId="0" borderId="4" xfId="1" applyFont="1" applyFill="1" applyBorder="1" applyAlignment="1">
      <alignment horizontal="justify" vertical="center" wrapText="1"/>
    </xf>
    <xf numFmtId="2" fontId="3" fillId="0" borderId="4" xfId="1" applyNumberFormat="1" applyFont="1" applyFill="1" applyBorder="1" applyAlignment="1">
      <alignment horizontal="center" vertical="center"/>
    </xf>
    <xf numFmtId="0" fontId="3" fillId="0" borderId="4" xfId="1" applyFont="1" applyFill="1" applyBorder="1" applyAlignment="1">
      <alignment horizontal="center" vertical="center"/>
    </xf>
    <xf numFmtId="1" fontId="3" fillId="0" borderId="4" xfId="1" applyNumberFormat="1" applyFont="1" applyFill="1" applyBorder="1" applyAlignment="1">
      <alignment horizontal="center" vertical="center"/>
    </xf>
    <xf numFmtId="1" fontId="3" fillId="0" borderId="1" xfId="1" applyNumberFormat="1" applyFont="1" applyFill="1" applyBorder="1" applyAlignment="1">
      <alignment horizontal="center" vertical="center"/>
    </xf>
    <xf numFmtId="1" fontId="3" fillId="0" borderId="5" xfId="1" applyNumberFormat="1" applyFont="1" applyFill="1" applyBorder="1" applyAlignment="1">
      <alignment horizontal="center" vertical="center"/>
    </xf>
    <xf numFmtId="1" fontId="23" fillId="0" borderId="4" xfId="1" applyNumberFormat="1" applyFont="1" applyFill="1" applyBorder="1" applyAlignment="1">
      <alignment horizontal="center" vertical="center"/>
    </xf>
    <xf numFmtId="0" fontId="3" fillId="0" borderId="5" xfId="1" applyFont="1" applyFill="1" applyBorder="1" applyAlignment="1">
      <alignment horizontal="justify" vertical="center" wrapText="1"/>
    </xf>
    <xf numFmtId="2" fontId="3" fillId="0" borderId="5" xfId="1" applyNumberFormat="1" applyFont="1" applyFill="1" applyBorder="1" applyAlignment="1">
      <alignment horizontal="center" vertical="center"/>
    </xf>
    <xf numFmtId="0" fontId="3" fillId="0" borderId="5" xfId="1" applyFont="1" applyFill="1" applyBorder="1" applyAlignment="1">
      <alignment horizontal="center" vertical="center"/>
    </xf>
    <xf numFmtId="0" fontId="24" fillId="0" borderId="5" xfId="1" applyFont="1" applyFill="1" applyBorder="1" applyAlignment="1">
      <alignment horizontal="justify" vertical="center" wrapText="1"/>
    </xf>
    <xf numFmtId="1" fontId="16" fillId="0" borderId="6" xfId="1" applyNumberFormat="1" applyFont="1" applyFill="1" applyBorder="1" applyAlignment="1">
      <alignment horizontal="center" vertical="center"/>
    </xf>
    <xf numFmtId="2" fontId="16" fillId="0" borderId="6" xfId="1" applyNumberFormat="1" applyFont="1" applyFill="1" applyBorder="1" applyAlignment="1">
      <alignment horizontal="center" vertical="center"/>
    </xf>
    <xf numFmtId="0" fontId="16" fillId="0" borderId="6" xfId="1" applyFont="1" applyFill="1" applyBorder="1" applyAlignment="1">
      <alignment horizontal="justify" vertical="center" wrapText="1"/>
    </xf>
    <xf numFmtId="0" fontId="16" fillId="0" borderId="6" xfId="1" applyFont="1" applyFill="1" applyBorder="1" applyAlignment="1">
      <alignment horizontal="center" vertical="center"/>
    </xf>
    <xf numFmtId="1" fontId="3" fillId="0" borderId="6" xfId="1" applyNumberFormat="1" applyFont="1" applyFill="1" applyBorder="1" applyAlignment="1">
      <alignment horizontal="center" vertical="center"/>
    </xf>
    <xf numFmtId="0" fontId="16" fillId="0" borderId="4" xfId="1" applyFont="1" applyFill="1" applyBorder="1" applyAlignment="1">
      <alignment horizontal="justify" vertical="center" wrapText="1"/>
    </xf>
    <xf numFmtId="0" fontId="16" fillId="0" borderId="4" xfId="1" applyFont="1" applyFill="1" applyBorder="1" applyAlignment="1">
      <alignment horizontal="center" vertical="center"/>
    </xf>
    <xf numFmtId="49" fontId="16" fillId="0" borderId="0" xfId="1" applyNumberFormat="1" applyFont="1" applyFill="1" applyAlignment="1">
      <alignment horizontal="center" vertical="center"/>
    </xf>
    <xf numFmtId="2" fontId="22" fillId="0" borderId="0" xfId="1" applyNumberFormat="1" applyFont="1" applyFill="1" applyAlignment="1">
      <alignment horizontal="left" vertical="center"/>
    </xf>
    <xf numFmtId="1" fontId="5" fillId="0" borderId="0" xfId="1" applyNumberFormat="1" applyFont="1" applyFill="1" applyAlignment="1">
      <alignment horizontal="center" vertical="center"/>
    </xf>
    <xf numFmtId="1" fontId="3" fillId="0" borderId="0" xfId="1" applyNumberFormat="1" applyFont="1" applyFill="1" applyAlignment="1">
      <alignment vertical="center"/>
    </xf>
    <xf numFmtId="0" fontId="3" fillId="0" borderId="0" xfId="1" applyFont="1" applyFill="1" applyAlignment="1">
      <alignment vertical="center"/>
    </xf>
    <xf numFmtId="0" fontId="18" fillId="0" borderId="0" xfId="1" applyFont="1" applyFill="1" applyAlignment="1">
      <alignment vertical="top" wrapText="1"/>
    </xf>
    <xf numFmtId="49" fontId="3" fillId="0" borderId="7" xfId="0" applyNumberFormat="1" applyFont="1" applyFill="1" applyBorder="1" applyAlignment="1">
      <alignment vertical="top" wrapText="1"/>
    </xf>
    <xf numFmtId="0" fontId="3" fillId="0" borderId="7" xfId="2" applyFont="1" applyFill="1" applyBorder="1" applyAlignment="1">
      <alignment vertical="top" wrapText="1"/>
    </xf>
    <xf numFmtId="1" fontId="3" fillId="0" borderId="5" xfId="0" applyNumberFormat="1" applyFont="1" applyFill="1" applyBorder="1" applyAlignment="1">
      <alignment horizontal="center" vertical="top"/>
    </xf>
    <xf numFmtId="2" fontId="3" fillId="0" borderId="5" xfId="0" applyNumberFormat="1" applyFont="1" applyFill="1" applyBorder="1" applyAlignment="1">
      <alignment horizontal="center" vertical="top"/>
    </xf>
    <xf numFmtId="0" fontId="3" fillId="0" borderId="5" xfId="0" applyFont="1" applyFill="1" applyBorder="1" applyAlignment="1">
      <alignment horizontal="center" vertical="top"/>
    </xf>
    <xf numFmtId="1" fontId="5" fillId="0" borderId="1" xfId="0" applyNumberFormat="1" applyFont="1" applyFill="1" applyBorder="1" applyAlignment="1">
      <alignment horizontal="center" vertical="top"/>
    </xf>
    <xf numFmtId="2" fontId="5" fillId="0" borderId="1" xfId="0" applyNumberFormat="1" applyFont="1" applyFill="1" applyBorder="1" applyAlignment="1">
      <alignment horizontal="center" vertical="top"/>
    </xf>
    <xf numFmtId="0" fontId="13" fillId="0" borderId="1" xfId="0" applyFont="1" applyFill="1" applyBorder="1" applyAlignment="1">
      <alignment horizontal="center" vertical="top"/>
    </xf>
    <xf numFmtId="1" fontId="26" fillId="0" borderId="1" xfId="0" applyNumberFormat="1" applyFont="1" applyFill="1" applyBorder="1" applyAlignment="1">
      <alignment horizontal="center" vertical="top"/>
    </xf>
    <xf numFmtId="1" fontId="25" fillId="0" borderId="1" xfId="0" applyNumberFormat="1" applyFont="1" applyFill="1" applyBorder="1" applyAlignment="1">
      <alignment horizontal="center" vertical="top"/>
    </xf>
    <xf numFmtId="2" fontId="3" fillId="0" borderId="1" xfId="0" applyNumberFormat="1" applyFont="1" applyFill="1" applyBorder="1" applyAlignment="1">
      <alignment horizontal="center" vertical="center"/>
    </xf>
    <xf numFmtId="0" fontId="14" fillId="0" borderId="0" xfId="0" applyFont="1" applyFill="1" applyBorder="1" applyAlignment="1">
      <alignment horizontal="center" vertical="top"/>
    </xf>
    <xf numFmtId="1" fontId="25" fillId="0" borderId="0" xfId="0" applyNumberFormat="1" applyFont="1" applyFill="1" applyBorder="1" applyAlignment="1">
      <alignment horizontal="center" vertical="top"/>
    </xf>
    <xf numFmtId="3" fontId="12" fillId="0" borderId="8" xfId="0" applyNumberFormat="1" applyFont="1" applyBorder="1" applyAlignment="1">
      <alignment horizontal="center" vertical="top" wrapText="1"/>
    </xf>
    <xf numFmtId="3" fontId="12" fillId="0" borderId="9" xfId="0" applyNumberFormat="1" applyFont="1" applyBorder="1" applyAlignment="1">
      <alignment horizontal="center" vertical="top" wrapText="1"/>
    </xf>
    <xf numFmtId="3" fontId="12" fillId="0" borderId="10" xfId="0" applyNumberFormat="1" applyFont="1" applyBorder="1" applyAlignment="1">
      <alignment horizontal="center" vertical="top" wrapText="1"/>
    </xf>
    <xf numFmtId="0" fontId="14" fillId="0" borderId="1" xfId="0" applyFont="1" applyFill="1" applyBorder="1" applyAlignment="1">
      <alignment horizontal="center" vertical="top"/>
    </xf>
    <xf numFmtId="0" fontId="15" fillId="0" borderId="0" xfId="1" applyFont="1" applyFill="1" applyAlignment="1">
      <alignment horizontal="center" vertical="center"/>
    </xf>
    <xf numFmtId="49" fontId="22" fillId="0" borderId="0" xfId="1" applyNumberFormat="1" applyFont="1" applyFill="1" applyAlignment="1">
      <alignment horizontal="center" vertical="top"/>
    </xf>
  </cellXfs>
  <cellStyles count="3">
    <cellStyle name="Normal" xfId="0" builtinId="0"/>
    <cellStyle name="Normal 2" xfId="1"/>
    <cellStyle name="Normal_Estimate-civil"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P151"/>
  <sheetViews>
    <sheetView tabSelected="1" view="pageBreakPreview" topLeftCell="A19" zoomScaleSheetLayoutView="100" workbookViewId="0">
      <selection activeCell="C29" sqref="C29"/>
    </sheetView>
  </sheetViews>
  <sheetFormatPr defaultRowHeight="27.95" customHeight="1"/>
  <cols>
    <col min="1" max="1" width="4.7109375" style="6" customWidth="1"/>
    <col min="2" max="2" width="10.140625" style="6" customWidth="1"/>
    <col min="3" max="3" width="57.42578125" style="1" customWidth="1"/>
    <col min="4" max="4" width="9.85546875" style="1" customWidth="1"/>
    <col min="5" max="5" width="8.140625" style="1" customWidth="1"/>
    <col min="6" max="6" width="11.28515625" style="1" customWidth="1"/>
    <col min="7" max="7" width="9.140625" style="1" hidden="1" customWidth="1"/>
    <col min="8" max="16384" width="9.140625" style="1"/>
  </cols>
  <sheetData>
    <row r="1" spans="1:16" ht="23.25" customHeight="1">
      <c r="A1" s="52"/>
      <c r="B1" s="52"/>
      <c r="C1" s="50" t="s">
        <v>109</v>
      </c>
      <c r="D1" s="52"/>
      <c r="E1" s="52"/>
      <c r="F1" s="52"/>
    </row>
    <row r="2" spans="1:16" ht="44.25" customHeight="1">
      <c r="A2" s="30" t="s">
        <v>7</v>
      </c>
      <c r="B2" s="34"/>
      <c r="C2" s="126" t="s">
        <v>111</v>
      </c>
      <c r="D2" s="127"/>
      <c r="E2" s="128"/>
      <c r="F2" s="48"/>
      <c r="G2" s="48"/>
      <c r="H2" s="48"/>
      <c r="I2" s="48"/>
      <c r="J2" s="48"/>
      <c r="K2" s="48"/>
      <c r="L2" s="48"/>
      <c r="M2" s="48"/>
      <c r="N2" s="48"/>
      <c r="O2" s="48"/>
      <c r="P2" s="48"/>
    </row>
    <row r="3" spans="1:16" ht="19.5" customHeight="1">
      <c r="A3" s="49" t="s">
        <v>8</v>
      </c>
      <c r="B3" s="49"/>
      <c r="C3" s="49"/>
      <c r="D3" s="49"/>
      <c r="E3" s="49"/>
      <c r="F3" s="49"/>
    </row>
    <row r="4" spans="1:16" ht="28.5" customHeight="1">
      <c r="A4" s="31" t="s">
        <v>9</v>
      </c>
      <c r="B4" s="31" t="s">
        <v>10</v>
      </c>
      <c r="C4" s="32" t="s">
        <v>11</v>
      </c>
      <c r="D4" s="32" t="s">
        <v>12</v>
      </c>
      <c r="E4" s="32" t="s">
        <v>13</v>
      </c>
      <c r="F4" s="32" t="s">
        <v>14</v>
      </c>
    </row>
    <row r="5" spans="1:16" ht="6" customHeight="1">
      <c r="A5" s="2"/>
      <c r="B5" s="2"/>
      <c r="C5" s="3"/>
      <c r="D5" s="3"/>
      <c r="E5" s="3"/>
      <c r="F5" s="3"/>
    </row>
    <row r="6" spans="1:16" s="12" customFormat="1" ht="27.95" customHeight="1">
      <c r="A6" s="10">
        <v>1</v>
      </c>
      <c r="B6" s="9">
        <v>91</v>
      </c>
      <c r="C6" s="44" t="s">
        <v>97</v>
      </c>
      <c r="D6" s="45">
        <v>5445</v>
      </c>
      <c r="E6" s="10" t="s">
        <v>27</v>
      </c>
      <c r="F6" s="11">
        <f>(B6*D6%)</f>
        <v>4954.95</v>
      </c>
      <c r="G6" s="33"/>
      <c r="H6" s="33"/>
      <c r="I6" s="33"/>
      <c r="J6" s="33"/>
      <c r="K6" s="33"/>
      <c r="L6" s="33"/>
      <c r="M6" s="33"/>
      <c r="N6" s="33"/>
      <c r="O6" s="33"/>
      <c r="P6" s="33"/>
    </row>
    <row r="7" spans="1:16" s="12" customFormat="1" ht="21" customHeight="1">
      <c r="A7" s="16">
        <v>2</v>
      </c>
      <c r="B7" s="15">
        <v>612</v>
      </c>
      <c r="C7" s="47" t="s">
        <v>98</v>
      </c>
      <c r="D7" s="46">
        <v>121</v>
      </c>
      <c r="E7" s="16" t="s">
        <v>28</v>
      </c>
      <c r="F7" s="17">
        <f>(B7*D7%)</f>
        <v>740.52</v>
      </c>
      <c r="G7" s="35"/>
      <c r="H7" s="35"/>
      <c r="I7" s="35"/>
      <c r="J7" s="35"/>
      <c r="K7" s="35"/>
      <c r="L7" s="35"/>
      <c r="M7" s="35"/>
      <c r="N7" s="35"/>
      <c r="O7" s="35"/>
    </row>
    <row r="8" spans="1:16" s="12" customFormat="1" ht="19.5" customHeight="1">
      <c r="A8" s="16">
        <v>3</v>
      </c>
      <c r="B8" s="15">
        <v>7</v>
      </c>
      <c r="C8" s="47" t="s">
        <v>99</v>
      </c>
      <c r="D8" s="46">
        <v>3327.5</v>
      </c>
      <c r="E8" s="16" t="s">
        <v>27</v>
      </c>
      <c r="F8" s="17">
        <f>(B8*D8%)</f>
        <v>232.92499999999998</v>
      </c>
      <c r="G8" s="35"/>
      <c r="H8" s="35"/>
      <c r="I8" s="35"/>
      <c r="J8" s="35"/>
      <c r="K8" s="35"/>
      <c r="L8" s="35"/>
      <c r="M8" s="35"/>
      <c r="N8" s="35"/>
      <c r="O8" s="35"/>
      <c r="P8" s="35"/>
    </row>
    <row r="9" spans="1:16" s="12" customFormat="1" ht="19.5" customHeight="1">
      <c r="A9" s="18">
        <v>4</v>
      </c>
      <c r="B9" s="15">
        <v>45</v>
      </c>
      <c r="C9" s="4" t="s">
        <v>35</v>
      </c>
      <c r="D9" s="15">
        <v>8694.9500000000007</v>
      </c>
      <c r="E9" s="16" t="s">
        <v>27</v>
      </c>
      <c r="F9" s="17">
        <f>(B9*D9%)</f>
        <v>3912.7275</v>
      </c>
    </row>
    <row r="10" spans="1:16" s="12" customFormat="1" ht="20.25" customHeight="1">
      <c r="A10" s="13">
        <v>5</v>
      </c>
      <c r="B10" s="14">
        <v>22</v>
      </c>
      <c r="C10" s="113" t="s">
        <v>100</v>
      </c>
      <c r="D10" s="15">
        <v>25321</v>
      </c>
      <c r="E10" s="16" t="s">
        <v>27</v>
      </c>
      <c r="F10" s="17">
        <f>(B10*D10%)</f>
        <v>5570.62</v>
      </c>
      <c r="G10" s="36"/>
      <c r="H10" s="36"/>
      <c r="I10" s="36"/>
      <c r="J10" s="36"/>
      <c r="K10" s="36"/>
      <c r="L10" s="36"/>
      <c r="M10" s="36"/>
      <c r="N10" s="36"/>
      <c r="O10" s="36"/>
      <c r="P10" s="36"/>
    </row>
    <row r="11" spans="1:16" s="12" customFormat="1" ht="44.25" customHeight="1">
      <c r="A11" s="18">
        <v>6</v>
      </c>
      <c r="B11" s="15">
        <v>133</v>
      </c>
      <c r="C11" s="4" t="s">
        <v>103</v>
      </c>
      <c r="D11" s="15">
        <v>337</v>
      </c>
      <c r="E11" s="16" t="s">
        <v>34</v>
      </c>
      <c r="F11" s="17">
        <f>(B11*D11)</f>
        <v>44821</v>
      </c>
    </row>
    <row r="12" spans="1:16" s="12" customFormat="1" ht="30.75" customHeight="1">
      <c r="A12" s="18">
        <v>7</v>
      </c>
      <c r="B12" s="19">
        <v>6</v>
      </c>
      <c r="C12" s="4" t="s">
        <v>0</v>
      </c>
      <c r="D12" s="15">
        <v>5001.7</v>
      </c>
      <c r="E12" s="16" t="s">
        <v>33</v>
      </c>
      <c r="F12" s="17">
        <f>(B12*D12)</f>
        <v>30010.199999999997</v>
      </c>
    </row>
    <row r="13" spans="1:16" s="12" customFormat="1" ht="34.5" customHeight="1">
      <c r="A13" s="13">
        <v>8</v>
      </c>
      <c r="B13" s="14">
        <v>33</v>
      </c>
      <c r="C13" s="114" t="s">
        <v>101</v>
      </c>
      <c r="D13" s="15">
        <v>26288.46</v>
      </c>
      <c r="E13" s="16" t="s">
        <v>27</v>
      </c>
      <c r="F13" s="17">
        <f>(B13*D13%)</f>
        <v>8675.1917999999987</v>
      </c>
      <c r="G13" s="37"/>
      <c r="H13" s="37"/>
      <c r="I13" s="37"/>
      <c r="J13" s="37"/>
      <c r="K13" s="37"/>
      <c r="L13" s="37"/>
      <c r="M13" s="37"/>
      <c r="N13" s="37"/>
      <c r="O13" s="37"/>
      <c r="P13" s="36"/>
    </row>
    <row r="14" spans="1:16" s="12" customFormat="1" ht="45" customHeight="1">
      <c r="A14" s="18">
        <v>9</v>
      </c>
      <c r="B14" s="15"/>
      <c r="C14" s="4" t="s">
        <v>36</v>
      </c>
      <c r="D14" s="16"/>
      <c r="E14" s="16"/>
      <c r="F14" s="16"/>
    </row>
    <row r="15" spans="1:16" s="12" customFormat="1" ht="16.5" customHeight="1">
      <c r="A15" s="18" t="s">
        <v>5</v>
      </c>
      <c r="B15" s="15">
        <v>33</v>
      </c>
      <c r="C15" s="4" t="s">
        <v>25</v>
      </c>
      <c r="D15" s="15">
        <v>228.9</v>
      </c>
      <c r="E15" s="16" t="s">
        <v>30</v>
      </c>
      <c r="F15" s="17">
        <f>(B15*D15)</f>
        <v>7553.7</v>
      </c>
    </row>
    <row r="16" spans="1:16" s="12" customFormat="1" ht="18" customHeight="1">
      <c r="A16" s="18">
        <v>10</v>
      </c>
      <c r="B16" s="15">
        <v>583</v>
      </c>
      <c r="C16" s="4" t="s">
        <v>1</v>
      </c>
      <c r="D16" s="15">
        <v>2206.6</v>
      </c>
      <c r="E16" s="16" t="s">
        <v>28</v>
      </c>
      <c r="F16" s="17">
        <f>(B16*D16%)</f>
        <v>12864.477999999999</v>
      </c>
    </row>
    <row r="17" spans="1:16" s="12" customFormat="1" ht="17.25" customHeight="1">
      <c r="A17" s="18">
        <v>11</v>
      </c>
      <c r="B17" s="15">
        <v>583</v>
      </c>
      <c r="C17" s="4" t="s">
        <v>2</v>
      </c>
      <c r="D17" s="15">
        <v>2197.52</v>
      </c>
      <c r="E17" s="16" t="s">
        <v>28</v>
      </c>
      <c r="F17" s="17">
        <f>(B17*D17%)</f>
        <v>12811.5416</v>
      </c>
    </row>
    <row r="18" spans="1:16" s="12" customFormat="1" ht="30.75" customHeight="1">
      <c r="A18" s="18">
        <v>12</v>
      </c>
      <c r="B18" s="15">
        <v>62</v>
      </c>
      <c r="C18" s="51" t="s">
        <v>102</v>
      </c>
      <c r="D18" s="15">
        <v>2306.1</v>
      </c>
      <c r="E18" s="16" t="s">
        <v>28</v>
      </c>
      <c r="F18" s="17">
        <f>(B18*D18%)</f>
        <v>1429.7819999999999</v>
      </c>
      <c r="G18" s="38"/>
      <c r="H18" s="38"/>
      <c r="I18" s="38"/>
      <c r="J18" s="38"/>
      <c r="K18" s="38"/>
      <c r="L18" s="38"/>
      <c r="M18" s="38"/>
      <c r="N18" s="38"/>
      <c r="O18" s="38"/>
      <c r="P18" s="38"/>
    </row>
    <row r="19" spans="1:16" s="12" customFormat="1" ht="32.25" customHeight="1">
      <c r="A19" s="18">
        <v>13</v>
      </c>
      <c r="B19" s="15">
        <v>31</v>
      </c>
      <c r="C19" s="4" t="s">
        <v>32</v>
      </c>
      <c r="D19" s="15">
        <v>902.93</v>
      </c>
      <c r="E19" s="16" t="s">
        <v>31</v>
      </c>
      <c r="F19" s="17">
        <f t="shared" ref="F19" si="0">(B19*D19)</f>
        <v>27990.829999999998</v>
      </c>
    </row>
    <row r="20" spans="1:16" s="12" customFormat="1" ht="33.75" customHeight="1">
      <c r="A20" s="18">
        <v>14</v>
      </c>
      <c r="B20" s="15"/>
      <c r="C20" s="4" t="s">
        <v>95</v>
      </c>
      <c r="D20" s="15"/>
      <c r="E20" s="16"/>
      <c r="F20" s="18"/>
    </row>
    <row r="21" spans="1:16" s="12" customFormat="1" ht="21.75" customHeight="1">
      <c r="A21" s="18" t="s">
        <v>5</v>
      </c>
      <c r="B21" s="15">
        <v>154</v>
      </c>
      <c r="C21" s="4" t="s">
        <v>6</v>
      </c>
      <c r="D21" s="15">
        <v>3275.5</v>
      </c>
      <c r="E21" s="16" t="s">
        <v>28</v>
      </c>
      <c r="F21" s="18">
        <f>(B21*D21/100)</f>
        <v>5044.2700000000004</v>
      </c>
    </row>
    <row r="22" spans="1:16" s="12" customFormat="1" ht="32.25" customHeight="1">
      <c r="A22" s="18">
        <v>15</v>
      </c>
      <c r="B22" s="15">
        <v>40</v>
      </c>
      <c r="C22" s="4" t="s">
        <v>96</v>
      </c>
      <c r="D22" s="15">
        <v>27747.06</v>
      </c>
      <c r="F22" s="18">
        <f>(B22*D22%)</f>
        <v>11098.824000000001</v>
      </c>
    </row>
    <row r="23" spans="1:16" s="12" customFormat="1" ht="31.5" customHeight="1">
      <c r="A23" s="18">
        <v>16</v>
      </c>
      <c r="B23" s="15">
        <v>90</v>
      </c>
      <c r="C23" s="4" t="s">
        <v>26</v>
      </c>
      <c r="D23" s="15">
        <v>28299.3</v>
      </c>
      <c r="E23" s="16" t="s">
        <v>28</v>
      </c>
      <c r="F23" s="18">
        <f>(B23*D23%)</f>
        <v>25469.37</v>
      </c>
    </row>
    <row r="24" spans="1:16" ht="21" customHeight="1">
      <c r="A24" s="39" t="s">
        <v>113</v>
      </c>
      <c r="B24" s="40">
        <v>121</v>
      </c>
      <c r="C24" s="51" t="s">
        <v>104</v>
      </c>
      <c r="D24" s="15">
        <v>1030.98</v>
      </c>
      <c r="E24" s="16" t="s">
        <v>28</v>
      </c>
      <c r="F24" s="18">
        <f>(B24*D24%)</f>
        <v>1247.4858000000002</v>
      </c>
      <c r="G24" s="38"/>
      <c r="H24" s="38"/>
      <c r="I24" s="38"/>
      <c r="J24" s="38"/>
      <c r="K24" s="38"/>
      <c r="L24" s="38"/>
      <c r="M24" s="38"/>
      <c r="N24" s="38"/>
      <c r="O24" s="38"/>
      <c r="P24" s="38"/>
    </row>
    <row r="25" spans="1:16" ht="21" customHeight="1">
      <c r="A25" s="39" t="s">
        <v>114</v>
      </c>
      <c r="B25" s="123">
        <v>40</v>
      </c>
      <c r="C25" s="41" t="s">
        <v>105</v>
      </c>
      <c r="D25" s="15">
        <v>829.95</v>
      </c>
      <c r="E25" s="16" t="s">
        <v>28</v>
      </c>
      <c r="F25" s="18">
        <f>(B25*D25%)</f>
        <v>331.98</v>
      </c>
      <c r="G25" s="43"/>
      <c r="H25" s="42"/>
      <c r="I25" s="43"/>
      <c r="J25" s="42"/>
      <c r="K25" s="43"/>
      <c r="L25" s="42"/>
      <c r="M25" s="42"/>
      <c r="N25" s="42"/>
      <c r="O25" s="42"/>
      <c r="P25" s="42"/>
    </row>
    <row r="26" spans="1:16" s="12" customFormat="1" ht="21" customHeight="1">
      <c r="A26" s="18">
        <v>19</v>
      </c>
      <c r="B26" s="15">
        <v>253</v>
      </c>
      <c r="C26" s="4" t="s">
        <v>3</v>
      </c>
      <c r="D26" s="15">
        <v>1079.6500000000001</v>
      </c>
      <c r="E26" s="16" t="s">
        <v>28</v>
      </c>
      <c r="F26" s="18">
        <f>(B26*D26%)</f>
        <v>2731.5145000000002</v>
      </c>
    </row>
    <row r="27" spans="1:16" s="12" customFormat="1" ht="32.25" customHeight="1">
      <c r="A27" s="18">
        <v>20</v>
      </c>
      <c r="B27" s="15">
        <v>70</v>
      </c>
      <c r="C27" s="4" t="s">
        <v>4</v>
      </c>
      <c r="D27" s="15">
        <v>1662.21</v>
      </c>
      <c r="E27" s="16" t="s">
        <v>28</v>
      </c>
      <c r="F27" s="18">
        <f t="shared" ref="F27" si="1">(B27*D27%)</f>
        <v>1163.547</v>
      </c>
    </row>
    <row r="28" spans="1:16" s="26" customFormat="1" ht="18.75" customHeight="1">
      <c r="A28" s="20"/>
      <c r="B28" s="21"/>
      <c r="C28" s="22"/>
      <c r="D28" s="129" t="s">
        <v>110</v>
      </c>
      <c r="E28" s="129"/>
      <c r="F28" s="122">
        <f>SUM(F6:F27)</f>
        <v>208655.45719999998</v>
      </c>
      <c r="G28" s="25"/>
      <c r="I28" s="12"/>
    </row>
    <row r="29" spans="1:16" s="26" customFormat="1" ht="18.75" customHeight="1">
      <c r="A29" s="20"/>
      <c r="B29" s="21"/>
      <c r="C29" s="22"/>
      <c r="D29" s="124"/>
      <c r="E29" s="124"/>
      <c r="F29" s="125"/>
      <c r="G29" s="25"/>
      <c r="I29" s="12"/>
    </row>
    <row r="30" spans="1:16" s="26" customFormat="1" ht="18.75" customHeight="1">
      <c r="A30" s="20"/>
      <c r="B30" s="21"/>
      <c r="C30" s="22"/>
      <c r="D30" s="124"/>
      <c r="E30" s="124"/>
      <c r="F30" s="125"/>
      <c r="G30" s="25"/>
      <c r="I30" s="12"/>
    </row>
    <row r="31" spans="1:16" s="26" customFormat="1" ht="18.75" customHeight="1">
      <c r="A31" s="20"/>
      <c r="B31" s="21"/>
      <c r="C31" s="22"/>
      <c r="D31" s="124"/>
      <c r="E31" s="124"/>
      <c r="F31" s="125"/>
      <c r="G31" s="25"/>
      <c r="I31" s="12"/>
    </row>
    <row r="32" spans="1:16" s="26" customFormat="1" ht="18.75" customHeight="1">
      <c r="A32" s="20"/>
      <c r="B32" s="21"/>
      <c r="C32" s="22"/>
      <c r="D32" s="124"/>
      <c r="E32" s="124"/>
      <c r="F32" s="125"/>
      <c r="G32" s="25"/>
      <c r="I32" s="12"/>
    </row>
    <row r="33" spans="1:16" s="12" customFormat="1" ht="27.95" customHeight="1">
      <c r="A33" s="20"/>
      <c r="B33" s="21"/>
      <c r="C33" s="50" t="s">
        <v>108</v>
      </c>
      <c r="D33" s="23"/>
      <c r="E33" s="24"/>
      <c r="F33" s="27"/>
    </row>
    <row r="34" spans="1:16" ht="49.5" customHeight="1">
      <c r="A34" s="30" t="s">
        <v>7</v>
      </c>
      <c r="B34" s="34"/>
      <c r="C34" s="126" t="s">
        <v>112</v>
      </c>
      <c r="D34" s="127"/>
      <c r="E34" s="128"/>
      <c r="F34" s="48"/>
      <c r="G34" s="48"/>
      <c r="H34" s="48"/>
      <c r="I34" s="48"/>
      <c r="J34" s="48"/>
      <c r="K34" s="48"/>
      <c r="L34" s="48"/>
      <c r="M34" s="48"/>
      <c r="N34" s="48"/>
      <c r="O34" s="48"/>
      <c r="P34" s="48"/>
    </row>
    <row r="35" spans="1:16" ht="19.5" customHeight="1">
      <c r="A35" s="49" t="s">
        <v>8</v>
      </c>
      <c r="B35" s="49"/>
      <c r="C35" s="49"/>
      <c r="D35" s="49"/>
      <c r="E35" s="49"/>
      <c r="F35" s="49"/>
    </row>
    <row r="36" spans="1:16" ht="28.5" customHeight="1">
      <c r="A36" s="31" t="s">
        <v>9</v>
      </c>
      <c r="B36" s="31" t="s">
        <v>10</v>
      </c>
      <c r="C36" s="32" t="s">
        <v>11</v>
      </c>
      <c r="D36" s="32" t="s">
        <v>12</v>
      </c>
      <c r="E36" s="32" t="s">
        <v>13</v>
      </c>
      <c r="F36" s="32" t="s">
        <v>14</v>
      </c>
    </row>
    <row r="37" spans="1:16" s="12" customFormat="1" ht="23.25" customHeight="1">
      <c r="A37" s="16">
        <v>1</v>
      </c>
      <c r="B37" s="15">
        <v>1920</v>
      </c>
      <c r="C37" s="47" t="s">
        <v>98</v>
      </c>
      <c r="D37" s="46">
        <v>121</v>
      </c>
      <c r="E37" s="16" t="s">
        <v>28</v>
      </c>
      <c r="F37" s="17">
        <f t="shared" ref="F37:F42" si="2">(B37*D37%)</f>
        <v>2323.1999999999998</v>
      </c>
    </row>
    <row r="38" spans="1:16" s="12" customFormat="1" ht="21.75" customHeight="1">
      <c r="A38" s="16">
        <v>2</v>
      </c>
      <c r="B38" s="15">
        <v>30</v>
      </c>
      <c r="C38" s="47" t="s">
        <v>99</v>
      </c>
      <c r="D38" s="46">
        <v>3327.5</v>
      </c>
      <c r="E38" s="16" t="s">
        <v>27</v>
      </c>
      <c r="F38" s="17">
        <f t="shared" si="2"/>
        <v>998.25</v>
      </c>
    </row>
    <row r="39" spans="1:16" s="12" customFormat="1" ht="33.75" customHeight="1">
      <c r="A39" s="13">
        <v>3</v>
      </c>
      <c r="B39" s="14">
        <v>1200</v>
      </c>
      <c r="C39" s="114" t="s">
        <v>101</v>
      </c>
      <c r="D39" s="15">
        <v>26288.46</v>
      </c>
      <c r="E39" s="16" t="s">
        <v>27</v>
      </c>
      <c r="F39" s="17">
        <f t="shared" si="2"/>
        <v>315461.51999999996</v>
      </c>
    </row>
    <row r="40" spans="1:16" s="12" customFormat="1" ht="18" customHeight="1">
      <c r="A40" s="18">
        <v>4</v>
      </c>
      <c r="B40" s="15">
        <v>1920</v>
      </c>
      <c r="C40" s="4" t="s">
        <v>1</v>
      </c>
      <c r="D40" s="15">
        <v>2206.6</v>
      </c>
      <c r="E40" s="16" t="s">
        <v>28</v>
      </c>
      <c r="F40" s="17">
        <f t="shared" si="2"/>
        <v>42366.720000000001</v>
      </c>
    </row>
    <row r="41" spans="1:16" s="12" customFormat="1" ht="22.5" customHeight="1">
      <c r="A41" s="18">
        <v>5</v>
      </c>
      <c r="B41" s="15">
        <v>1920</v>
      </c>
      <c r="C41" s="4" t="s">
        <v>2</v>
      </c>
      <c r="D41" s="15">
        <v>2197.52</v>
      </c>
      <c r="E41" s="16" t="s">
        <v>28</v>
      </c>
      <c r="F41" s="17">
        <f t="shared" si="2"/>
        <v>42192.384000000005</v>
      </c>
    </row>
    <row r="42" spans="1:16" s="12" customFormat="1" ht="21.75" customHeight="1">
      <c r="A42" s="39" t="s">
        <v>115</v>
      </c>
      <c r="B42" s="123">
        <v>2633</v>
      </c>
      <c r="C42" s="51" t="s">
        <v>104</v>
      </c>
      <c r="D42" s="15">
        <v>1030.98</v>
      </c>
      <c r="E42" s="16" t="s">
        <v>28</v>
      </c>
      <c r="F42" s="18">
        <f t="shared" si="2"/>
        <v>27145.703400000002</v>
      </c>
    </row>
    <row r="43" spans="1:16" s="12" customFormat="1" ht="34.5" customHeight="1">
      <c r="A43" s="18">
        <v>7</v>
      </c>
      <c r="B43" s="15"/>
      <c r="C43" s="4" t="s">
        <v>95</v>
      </c>
      <c r="D43" s="15"/>
      <c r="E43" s="16"/>
      <c r="F43" s="18"/>
    </row>
    <row r="44" spans="1:16" s="12" customFormat="1" ht="18.75" customHeight="1">
      <c r="A44" s="18" t="s">
        <v>5</v>
      </c>
      <c r="B44" s="15">
        <v>182</v>
      </c>
      <c r="C44" s="4" t="s">
        <v>6</v>
      </c>
      <c r="D44" s="15">
        <v>3275.5</v>
      </c>
      <c r="E44" s="16" t="s">
        <v>28</v>
      </c>
      <c r="F44" s="18">
        <f>(B44*D44/100)</f>
        <v>5961.41</v>
      </c>
    </row>
    <row r="45" spans="1:16" s="12" customFormat="1" ht="27.95" customHeight="1">
      <c r="A45" s="18">
        <v>8</v>
      </c>
      <c r="B45" s="15">
        <v>1920</v>
      </c>
      <c r="C45" s="4" t="s">
        <v>3</v>
      </c>
      <c r="D45" s="15">
        <v>1079.6500000000001</v>
      </c>
      <c r="E45" s="16" t="s">
        <v>28</v>
      </c>
      <c r="F45" s="18">
        <f>(B45*D45%)</f>
        <v>20729.280000000002</v>
      </c>
    </row>
    <row r="46" spans="1:16" s="12" customFormat="1" ht="38.25" customHeight="1">
      <c r="A46" s="115">
        <v>9</v>
      </c>
      <c r="B46" s="116">
        <v>96</v>
      </c>
      <c r="C46" s="35" t="s">
        <v>107</v>
      </c>
      <c r="D46" s="116">
        <v>1270.83</v>
      </c>
      <c r="E46" s="117" t="s">
        <v>28</v>
      </c>
      <c r="F46" s="115">
        <f>(B46*D46%)</f>
        <v>1219.9967999999999</v>
      </c>
    </row>
    <row r="47" spans="1:16" s="12" customFormat="1" ht="24.75" customHeight="1">
      <c r="A47" s="118"/>
      <c r="B47" s="119"/>
      <c r="C47" s="4"/>
      <c r="D47" s="15"/>
      <c r="E47" s="120" t="s">
        <v>37</v>
      </c>
      <c r="F47" s="121">
        <f>SUM(F33:F46)</f>
        <v>458398.46419999999</v>
      </c>
    </row>
    <row r="48" spans="1:16" s="12" customFormat="1" ht="11.25" customHeight="1">
      <c r="A48" s="28"/>
      <c r="B48" s="28"/>
      <c r="D48" s="29"/>
      <c r="E48" s="29"/>
      <c r="F48" s="29"/>
    </row>
    <row r="49" spans="1:2" s="12" customFormat="1" ht="27.95" customHeight="1">
      <c r="A49" s="28"/>
      <c r="B49" s="28"/>
    </row>
    <row r="50" spans="1:2" s="12" customFormat="1" ht="27.95" customHeight="1">
      <c r="A50" s="28"/>
      <c r="B50" s="28"/>
    </row>
    <row r="51" spans="1:2" s="12" customFormat="1" ht="27.95" customHeight="1">
      <c r="A51" s="28"/>
      <c r="B51" s="28"/>
    </row>
    <row r="52" spans="1:2" s="12" customFormat="1" ht="27.95" customHeight="1">
      <c r="A52" s="28"/>
      <c r="B52" s="28"/>
    </row>
    <row r="53" spans="1:2" s="12" customFormat="1" ht="27.95" customHeight="1">
      <c r="A53" s="28"/>
      <c r="B53" s="28"/>
    </row>
    <row r="54" spans="1:2" s="12" customFormat="1" ht="27.95" customHeight="1">
      <c r="A54" s="28"/>
      <c r="B54" s="28"/>
    </row>
    <row r="55" spans="1:2" s="12" customFormat="1" ht="27.95" customHeight="1">
      <c r="A55" s="28"/>
      <c r="B55" s="28"/>
    </row>
    <row r="56" spans="1:2" s="12" customFormat="1" ht="27.95" customHeight="1">
      <c r="A56" s="28"/>
      <c r="B56" s="28"/>
    </row>
    <row r="57" spans="1:2" s="12" customFormat="1" ht="27.95" customHeight="1">
      <c r="A57" s="28"/>
      <c r="B57" s="28"/>
    </row>
    <row r="58" spans="1:2" s="12" customFormat="1" ht="27.95" customHeight="1">
      <c r="A58" s="28"/>
      <c r="B58" s="28"/>
    </row>
    <row r="59" spans="1:2" s="12" customFormat="1" ht="27.95" customHeight="1">
      <c r="A59" s="28"/>
      <c r="B59" s="28"/>
    </row>
    <row r="60" spans="1:2" s="12" customFormat="1" ht="27.95" customHeight="1">
      <c r="A60" s="28"/>
      <c r="B60" s="28"/>
    </row>
    <row r="61" spans="1:2" s="12" customFormat="1" ht="27.95" customHeight="1">
      <c r="A61" s="28"/>
      <c r="B61" s="28"/>
    </row>
    <row r="62" spans="1:2" s="12" customFormat="1" ht="27.95" customHeight="1">
      <c r="A62" s="28"/>
      <c r="B62" s="28"/>
    </row>
    <row r="63" spans="1:2" s="12" customFormat="1" ht="27.95" customHeight="1">
      <c r="A63" s="28"/>
      <c r="B63" s="28"/>
    </row>
    <row r="64" spans="1:2" s="12" customFormat="1" ht="27.95" customHeight="1">
      <c r="A64" s="28"/>
      <c r="B64" s="28"/>
    </row>
    <row r="65" spans="1:2" s="12" customFormat="1" ht="27.95" customHeight="1">
      <c r="A65" s="28"/>
      <c r="B65" s="28"/>
    </row>
    <row r="66" spans="1:2" s="12" customFormat="1" ht="27.95" customHeight="1">
      <c r="A66" s="28"/>
      <c r="B66" s="28"/>
    </row>
    <row r="67" spans="1:2" s="12" customFormat="1" ht="27.95" customHeight="1">
      <c r="A67" s="28"/>
      <c r="B67" s="28"/>
    </row>
    <row r="68" spans="1:2" s="12" customFormat="1" ht="27.95" customHeight="1">
      <c r="A68" s="28"/>
      <c r="B68" s="28"/>
    </row>
    <row r="69" spans="1:2" s="12" customFormat="1" ht="27.95" customHeight="1">
      <c r="A69" s="28"/>
      <c r="B69" s="28"/>
    </row>
    <row r="70" spans="1:2" s="12" customFormat="1" ht="27.95" customHeight="1">
      <c r="A70" s="28"/>
      <c r="B70" s="28"/>
    </row>
    <row r="71" spans="1:2" s="12" customFormat="1" ht="27.95" customHeight="1">
      <c r="A71" s="28"/>
      <c r="B71" s="28"/>
    </row>
    <row r="72" spans="1:2" s="12" customFormat="1" ht="27.95" customHeight="1">
      <c r="A72" s="28"/>
      <c r="B72" s="28"/>
    </row>
    <row r="73" spans="1:2" s="12" customFormat="1" ht="27.95" customHeight="1">
      <c r="A73" s="28"/>
      <c r="B73" s="28"/>
    </row>
    <row r="74" spans="1:2" s="12" customFormat="1" ht="27.95" customHeight="1">
      <c r="A74" s="28"/>
      <c r="B74" s="28"/>
    </row>
    <row r="75" spans="1:2" s="12" customFormat="1" ht="27.95" customHeight="1">
      <c r="A75" s="28"/>
      <c r="B75" s="28"/>
    </row>
    <row r="76" spans="1:2" s="12" customFormat="1" ht="27.95" customHeight="1">
      <c r="A76" s="28"/>
      <c r="B76" s="28"/>
    </row>
    <row r="77" spans="1:2" s="12" customFormat="1" ht="27.95" customHeight="1">
      <c r="A77" s="28"/>
      <c r="B77" s="28"/>
    </row>
    <row r="78" spans="1:2" s="12" customFormat="1" ht="27.95" customHeight="1">
      <c r="A78" s="28"/>
      <c r="B78" s="28"/>
    </row>
    <row r="79" spans="1:2" s="12" customFormat="1" ht="27.95" customHeight="1">
      <c r="A79" s="28"/>
      <c r="B79" s="28"/>
    </row>
    <row r="80" spans="1:2" s="12" customFormat="1" ht="27.95" customHeight="1">
      <c r="A80" s="28"/>
      <c r="B80" s="28"/>
    </row>
    <row r="81" spans="1:2" s="12" customFormat="1" ht="27.95" customHeight="1">
      <c r="A81" s="28"/>
      <c r="B81" s="28"/>
    </row>
    <row r="82" spans="1:2" s="12" customFormat="1" ht="27.95" customHeight="1">
      <c r="A82" s="28"/>
      <c r="B82" s="28"/>
    </row>
    <row r="83" spans="1:2" s="12" customFormat="1" ht="27.95" customHeight="1">
      <c r="A83" s="28"/>
      <c r="B83" s="28"/>
    </row>
    <row r="84" spans="1:2" s="12" customFormat="1" ht="27.95" customHeight="1">
      <c r="A84" s="28"/>
      <c r="B84" s="28"/>
    </row>
    <row r="85" spans="1:2" s="12" customFormat="1" ht="27.95" customHeight="1">
      <c r="A85" s="28"/>
      <c r="B85" s="28"/>
    </row>
    <row r="86" spans="1:2" s="12" customFormat="1" ht="27.95" customHeight="1">
      <c r="A86" s="28"/>
      <c r="B86" s="28"/>
    </row>
    <row r="87" spans="1:2" s="12" customFormat="1" ht="27.95" customHeight="1">
      <c r="A87" s="28"/>
      <c r="B87" s="28"/>
    </row>
    <row r="88" spans="1:2" s="12" customFormat="1" ht="27.95" customHeight="1">
      <c r="A88" s="28"/>
      <c r="B88" s="28"/>
    </row>
    <row r="89" spans="1:2" s="12" customFormat="1" ht="27.95" customHeight="1">
      <c r="A89" s="28"/>
      <c r="B89" s="28"/>
    </row>
    <row r="90" spans="1:2" s="12" customFormat="1" ht="27.95" customHeight="1">
      <c r="A90" s="28"/>
      <c r="B90" s="28"/>
    </row>
    <row r="91" spans="1:2" s="12" customFormat="1" ht="27.95" customHeight="1">
      <c r="A91" s="28"/>
      <c r="B91" s="28"/>
    </row>
    <row r="92" spans="1:2" s="12" customFormat="1" ht="27.95" customHeight="1">
      <c r="A92" s="28"/>
      <c r="B92" s="28"/>
    </row>
    <row r="93" spans="1:2" s="12" customFormat="1" ht="27.95" customHeight="1">
      <c r="A93" s="28"/>
      <c r="B93" s="28"/>
    </row>
    <row r="94" spans="1:2" s="12" customFormat="1" ht="27.95" customHeight="1">
      <c r="A94" s="28"/>
      <c r="B94" s="28"/>
    </row>
    <row r="95" spans="1:2" s="12" customFormat="1" ht="27.95" customHeight="1">
      <c r="A95" s="28"/>
      <c r="B95" s="28"/>
    </row>
    <row r="96" spans="1:2" s="12" customFormat="1" ht="27.95" customHeight="1">
      <c r="A96" s="28"/>
      <c r="B96" s="28"/>
    </row>
    <row r="97" spans="1:2" s="12" customFormat="1" ht="27.95" customHeight="1">
      <c r="A97" s="28"/>
      <c r="B97" s="28"/>
    </row>
    <row r="98" spans="1:2" s="12" customFormat="1" ht="27.95" customHeight="1">
      <c r="A98" s="28"/>
      <c r="B98" s="28"/>
    </row>
    <row r="99" spans="1:2" s="12" customFormat="1" ht="27.95" customHeight="1">
      <c r="A99" s="28"/>
      <c r="B99" s="28"/>
    </row>
    <row r="100" spans="1:2" s="12" customFormat="1" ht="27.95" customHeight="1">
      <c r="A100" s="28"/>
      <c r="B100" s="28"/>
    </row>
    <row r="101" spans="1:2" s="12" customFormat="1" ht="27.95" customHeight="1">
      <c r="A101" s="28"/>
      <c r="B101" s="28"/>
    </row>
    <row r="102" spans="1:2" s="12" customFormat="1" ht="27.95" customHeight="1">
      <c r="A102" s="28"/>
      <c r="B102" s="28"/>
    </row>
    <row r="103" spans="1:2" s="12" customFormat="1" ht="27.95" customHeight="1">
      <c r="A103" s="28"/>
      <c r="B103" s="28"/>
    </row>
    <row r="104" spans="1:2" s="12" customFormat="1" ht="27.95" customHeight="1">
      <c r="A104" s="28"/>
      <c r="B104" s="28"/>
    </row>
    <row r="105" spans="1:2" s="12" customFormat="1" ht="27.95" customHeight="1">
      <c r="A105" s="28"/>
      <c r="B105" s="28"/>
    </row>
    <row r="106" spans="1:2" s="12" customFormat="1" ht="27.95" customHeight="1">
      <c r="A106" s="28"/>
      <c r="B106" s="28"/>
    </row>
    <row r="107" spans="1:2" s="12" customFormat="1" ht="27.95" customHeight="1">
      <c r="A107" s="28"/>
      <c r="B107" s="28"/>
    </row>
    <row r="108" spans="1:2" s="12" customFormat="1" ht="27.95" customHeight="1">
      <c r="A108" s="28"/>
      <c r="B108" s="28"/>
    </row>
    <row r="109" spans="1:2" s="12" customFormat="1" ht="27.95" customHeight="1">
      <c r="A109" s="28"/>
      <c r="B109" s="28"/>
    </row>
    <row r="110" spans="1:2" s="12" customFormat="1" ht="27.95" customHeight="1">
      <c r="A110" s="28"/>
      <c r="B110" s="28"/>
    </row>
    <row r="111" spans="1:2" s="12" customFormat="1" ht="27.95" customHeight="1">
      <c r="A111" s="28"/>
      <c r="B111" s="28"/>
    </row>
    <row r="112" spans="1:2" s="12" customFormat="1" ht="27.95" customHeight="1">
      <c r="A112" s="28"/>
      <c r="B112" s="28"/>
    </row>
    <row r="113" spans="1:2" s="12" customFormat="1" ht="27.95" customHeight="1">
      <c r="A113" s="28"/>
      <c r="B113" s="28"/>
    </row>
    <row r="114" spans="1:2" s="12" customFormat="1" ht="27.95" customHeight="1">
      <c r="A114" s="28"/>
      <c r="B114" s="28"/>
    </row>
    <row r="115" spans="1:2" s="12" customFormat="1" ht="27.95" customHeight="1">
      <c r="A115" s="28"/>
      <c r="B115" s="28"/>
    </row>
    <row r="116" spans="1:2" s="12" customFormat="1" ht="27.95" customHeight="1">
      <c r="A116" s="28"/>
      <c r="B116" s="28"/>
    </row>
    <row r="117" spans="1:2" s="12" customFormat="1" ht="27.95" customHeight="1">
      <c r="A117" s="28"/>
      <c r="B117" s="28"/>
    </row>
    <row r="118" spans="1:2" s="12" customFormat="1" ht="27.95" customHeight="1">
      <c r="A118" s="28"/>
      <c r="B118" s="28"/>
    </row>
    <row r="119" spans="1:2" s="12" customFormat="1" ht="27.95" customHeight="1">
      <c r="A119" s="28"/>
      <c r="B119" s="28"/>
    </row>
    <row r="120" spans="1:2" s="12" customFormat="1" ht="27.95" customHeight="1">
      <c r="A120" s="28"/>
      <c r="B120" s="28"/>
    </row>
    <row r="121" spans="1:2" s="12" customFormat="1" ht="27.95" customHeight="1">
      <c r="A121" s="28"/>
      <c r="B121" s="28"/>
    </row>
    <row r="122" spans="1:2" s="12" customFormat="1" ht="27.95" customHeight="1">
      <c r="A122" s="28"/>
      <c r="B122" s="28"/>
    </row>
    <row r="123" spans="1:2" s="12" customFormat="1" ht="27.95" customHeight="1">
      <c r="A123" s="28"/>
      <c r="B123" s="28"/>
    </row>
    <row r="124" spans="1:2" s="12" customFormat="1" ht="27.95" customHeight="1">
      <c r="A124" s="28"/>
      <c r="B124" s="28"/>
    </row>
    <row r="125" spans="1:2" s="12" customFormat="1" ht="27.95" customHeight="1">
      <c r="A125" s="28"/>
      <c r="B125" s="28"/>
    </row>
    <row r="126" spans="1:2" s="12" customFormat="1" ht="27.95" customHeight="1">
      <c r="A126" s="28"/>
      <c r="B126" s="28"/>
    </row>
    <row r="127" spans="1:2" s="12" customFormat="1" ht="27.95" customHeight="1">
      <c r="A127" s="28"/>
      <c r="B127" s="28"/>
    </row>
    <row r="128" spans="1:2" s="12" customFormat="1" ht="27.95" customHeight="1">
      <c r="A128" s="28"/>
      <c r="B128" s="28"/>
    </row>
    <row r="129" spans="1:2" s="12" customFormat="1" ht="27.95" customHeight="1">
      <c r="A129" s="28"/>
      <c r="B129" s="28"/>
    </row>
    <row r="130" spans="1:2" s="12" customFormat="1" ht="27.95" customHeight="1">
      <c r="A130" s="28"/>
      <c r="B130" s="28"/>
    </row>
    <row r="131" spans="1:2" s="12" customFormat="1" ht="27.95" customHeight="1">
      <c r="A131" s="28"/>
      <c r="B131" s="28"/>
    </row>
    <row r="132" spans="1:2" s="12" customFormat="1" ht="27.95" customHeight="1">
      <c r="A132" s="28"/>
      <c r="B132" s="28"/>
    </row>
    <row r="133" spans="1:2" s="12" customFormat="1" ht="27.95" customHeight="1">
      <c r="A133" s="28"/>
      <c r="B133" s="28"/>
    </row>
    <row r="134" spans="1:2" s="12" customFormat="1" ht="27.95" customHeight="1">
      <c r="A134" s="28"/>
      <c r="B134" s="28"/>
    </row>
    <row r="135" spans="1:2" s="12" customFormat="1" ht="27.95" customHeight="1">
      <c r="A135" s="28"/>
      <c r="B135" s="28"/>
    </row>
    <row r="136" spans="1:2" s="12" customFormat="1" ht="27.95" customHeight="1">
      <c r="A136" s="28"/>
      <c r="B136" s="28"/>
    </row>
    <row r="137" spans="1:2" s="12" customFormat="1" ht="27.95" customHeight="1">
      <c r="A137" s="28"/>
      <c r="B137" s="28"/>
    </row>
    <row r="138" spans="1:2" s="12" customFormat="1" ht="27.95" customHeight="1">
      <c r="A138" s="28"/>
      <c r="B138" s="28"/>
    </row>
    <row r="139" spans="1:2" s="12" customFormat="1" ht="27.95" customHeight="1">
      <c r="A139" s="28"/>
      <c r="B139" s="28"/>
    </row>
    <row r="140" spans="1:2" s="12" customFormat="1" ht="27.95" customHeight="1">
      <c r="A140" s="28"/>
      <c r="B140" s="28"/>
    </row>
    <row r="141" spans="1:2" s="12" customFormat="1" ht="27.95" customHeight="1">
      <c r="A141" s="28"/>
      <c r="B141" s="28"/>
    </row>
    <row r="142" spans="1:2" s="12" customFormat="1" ht="27.95" customHeight="1">
      <c r="A142" s="28"/>
      <c r="B142" s="28"/>
    </row>
    <row r="143" spans="1:2" s="12" customFormat="1" ht="27.95" customHeight="1">
      <c r="A143" s="28"/>
      <c r="B143" s="28"/>
    </row>
    <row r="144" spans="1:2" s="12" customFormat="1" ht="27.95" customHeight="1">
      <c r="A144" s="28"/>
      <c r="B144" s="28"/>
    </row>
    <row r="145" spans="1:9" s="12" customFormat="1" ht="27.95" customHeight="1">
      <c r="A145" s="28"/>
      <c r="B145" s="28"/>
    </row>
    <row r="146" spans="1:9" s="12" customFormat="1" ht="27.95" customHeight="1">
      <c r="A146" s="28"/>
      <c r="B146" s="28"/>
    </row>
    <row r="147" spans="1:9" s="12" customFormat="1" ht="27.95" customHeight="1">
      <c r="A147" s="28"/>
      <c r="B147" s="28"/>
    </row>
    <row r="148" spans="1:9" s="12" customFormat="1" ht="27.95" customHeight="1">
      <c r="A148" s="28"/>
      <c r="B148" s="28"/>
    </row>
    <row r="149" spans="1:9" s="12" customFormat="1" ht="27.95" customHeight="1">
      <c r="A149" s="28"/>
      <c r="B149" s="28"/>
    </row>
    <row r="150" spans="1:9" ht="27.95" customHeight="1">
      <c r="I150" s="12"/>
    </row>
    <row r="151" spans="1:9" ht="27.95" customHeight="1">
      <c r="I151" s="12"/>
    </row>
  </sheetData>
  <autoFilter ref="A5:F28">
    <sortState ref="A6:F259">
      <sortCondition ref="A5:A259"/>
    </sortState>
  </autoFilter>
  <mergeCells count="3">
    <mergeCell ref="C2:E2"/>
    <mergeCell ref="C34:E34"/>
    <mergeCell ref="D28:E28"/>
  </mergeCells>
  <pageMargins left="0.25" right="0" top="0.4" bottom="0.5" header="0.25" footer="0.25"/>
  <pageSetup paperSize="9" orientation="portrait" verticalDpi="180" r:id="rId1"/>
  <headerFooter alignWithMargins="0"/>
</worksheet>
</file>

<file path=xl/worksheets/sheet2.xml><?xml version="1.0" encoding="utf-8"?>
<worksheet xmlns="http://schemas.openxmlformats.org/spreadsheetml/2006/main" xmlns:r="http://schemas.openxmlformats.org/officeDocument/2006/relationships">
  <dimension ref="A1:F95"/>
  <sheetViews>
    <sheetView view="pageBreakPreview" zoomScaleSheetLayoutView="100" workbookViewId="0">
      <selection activeCell="C91" sqref="C91"/>
    </sheetView>
  </sheetViews>
  <sheetFormatPr defaultRowHeight="12.75"/>
  <cols>
    <col min="1" max="1" width="5.42578125" style="107" customWidth="1"/>
    <col min="2" max="2" width="9.5703125" style="107" customWidth="1"/>
    <col min="3" max="3" width="58.7109375" style="53" customWidth="1"/>
    <col min="4" max="4" width="9.85546875" style="53" customWidth="1"/>
    <col min="5" max="5" width="9" style="53" customWidth="1"/>
    <col min="6" max="6" width="8.7109375" style="111" customWidth="1"/>
    <col min="7" max="16384" width="9.140625" style="53"/>
  </cols>
  <sheetData>
    <row r="1" spans="1:6" ht="23.25" customHeight="1">
      <c r="A1" s="130" t="s">
        <v>38</v>
      </c>
      <c r="B1" s="130"/>
      <c r="C1" s="130"/>
      <c r="D1" s="130"/>
      <c r="E1" s="130"/>
      <c r="F1" s="130"/>
    </row>
    <row r="2" spans="1:6" ht="12" customHeight="1">
      <c r="A2" s="54"/>
      <c r="B2" s="54"/>
      <c r="C2" s="54"/>
      <c r="D2" s="54"/>
      <c r="E2" s="54"/>
      <c r="F2" s="55"/>
    </row>
    <row r="3" spans="1:6" ht="50.25" customHeight="1">
      <c r="A3" s="56" t="s">
        <v>7</v>
      </c>
      <c r="B3" s="54"/>
      <c r="C3" s="126" t="s">
        <v>106</v>
      </c>
      <c r="D3" s="127"/>
      <c r="E3" s="128"/>
      <c r="F3" s="112"/>
    </row>
    <row r="4" spans="1:6" ht="15" customHeight="1">
      <c r="A4" s="57"/>
      <c r="B4" s="54"/>
      <c r="C4" s="58"/>
      <c r="D4" s="58"/>
      <c r="E4" s="58"/>
      <c r="F4" s="59"/>
    </row>
    <row r="5" spans="1:6" ht="19.5" customHeight="1">
      <c r="A5" s="131" t="s">
        <v>8</v>
      </c>
      <c r="B5" s="131"/>
      <c r="C5" s="131"/>
      <c r="D5" s="131"/>
      <c r="E5" s="131"/>
      <c r="F5" s="131"/>
    </row>
    <row r="6" spans="1:6" ht="38.25" customHeight="1">
      <c r="A6" s="60" t="s">
        <v>9</v>
      </c>
      <c r="B6" s="60" t="s">
        <v>10</v>
      </c>
      <c r="C6" s="61" t="s">
        <v>11</v>
      </c>
      <c r="D6" s="61" t="s">
        <v>12</v>
      </c>
      <c r="E6" s="61" t="s">
        <v>13</v>
      </c>
      <c r="F6" s="62" t="s">
        <v>14</v>
      </c>
    </row>
    <row r="7" spans="1:6">
      <c r="A7" s="63"/>
      <c r="B7" s="63"/>
      <c r="C7" s="64"/>
      <c r="D7" s="64"/>
      <c r="E7" s="64"/>
      <c r="F7" s="65"/>
    </row>
    <row r="8" spans="1:6" ht="67.5" customHeight="1">
      <c r="A8" s="66">
        <v>1</v>
      </c>
      <c r="B8" s="67">
        <v>1</v>
      </c>
      <c r="C8" s="68" t="s">
        <v>39</v>
      </c>
      <c r="D8" s="69">
        <v>4802.8999999999996</v>
      </c>
      <c r="E8" s="70" t="s">
        <v>29</v>
      </c>
      <c r="F8" s="71">
        <f>(B8*D8)</f>
        <v>4802.8999999999996</v>
      </c>
    </row>
    <row r="9" spans="1:6" ht="87.75" customHeight="1">
      <c r="A9" s="72">
        <v>2</v>
      </c>
      <c r="B9" s="73">
        <v>1</v>
      </c>
      <c r="C9" s="74" t="s">
        <v>40</v>
      </c>
      <c r="D9" s="75">
        <v>4253.7</v>
      </c>
      <c r="E9" s="76" t="s">
        <v>29</v>
      </c>
      <c r="F9" s="77">
        <f t="shared" ref="F9:F18" si="0">(B9*D9)</f>
        <v>4253.7</v>
      </c>
    </row>
    <row r="10" spans="1:6" ht="48.75" customHeight="1">
      <c r="A10" s="72">
        <v>3</v>
      </c>
      <c r="B10" s="73">
        <v>1</v>
      </c>
      <c r="C10" s="74" t="s">
        <v>41</v>
      </c>
      <c r="D10" s="75">
        <v>2533.4699999999998</v>
      </c>
      <c r="E10" s="76" t="s">
        <v>29</v>
      </c>
      <c r="F10" s="77">
        <f t="shared" si="0"/>
        <v>2533.4699999999998</v>
      </c>
    </row>
    <row r="11" spans="1:6" ht="78" customHeight="1">
      <c r="A11" s="78">
        <v>4</v>
      </c>
      <c r="B11" s="73">
        <v>1</v>
      </c>
      <c r="C11" s="74" t="s">
        <v>42</v>
      </c>
      <c r="D11" s="75">
        <v>2042.43</v>
      </c>
      <c r="E11" s="76" t="s">
        <v>29</v>
      </c>
      <c r="F11" s="77">
        <f t="shared" si="0"/>
        <v>2042.43</v>
      </c>
    </row>
    <row r="12" spans="1:6" ht="58.5" customHeight="1">
      <c r="A12" s="72">
        <v>5</v>
      </c>
      <c r="B12" s="79">
        <v>1</v>
      </c>
      <c r="C12" s="74" t="s">
        <v>43</v>
      </c>
      <c r="D12" s="75">
        <v>447.15</v>
      </c>
      <c r="E12" s="76" t="s">
        <v>29</v>
      </c>
      <c r="F12" s="77">
        <f t="shared" si="0"/>
        <v>447.15</v>
      </c>
    </row>
    <row r="13" spans="1:6" ht="49.5" customHeight="1">
      <c r="A13" s="72">
        <v>6</v>
      </c>
      <c r="B13" s="73">
        <v>0</v>
      </c>
      <c r="C13" s="74" t="s">
        <v>44</v>
      </c>
      <c r="D13" s="75">
        <v>1161.5999999999999</v>
      </c>
      <c r="E13" s="76" t="s">
        <v>29</v>
      </c>
      <c r="F13" s="77">
        <f t="shared" si="0"/>
        <v>0</v>
      </c>
    </row>
    <row r="14" spans="1:6" ht="49.5" customHeight="1">
      <c r="A14" s="72">
        <v>7</v>
      </c>
      <c r="B14" s="73">
        <v>0</v>
      </c>
      <c r="C14" s="74" t="s">
        <v>45</v>
      </c>
      <c r="D14" s="75">
        <v>169.4</v>
      </c>
      <c r="E14" s="76" t="s">
        <v>29</v>
      </c>
      <c r="F14" s="77">
        <f t="shared" si="0"/>
        <v>0</v>
      </c>
    </row>
    <row r="15" spans="1:6" ht="49.5" customHeight="1">
      <c r="A15" s="80">
        <v>8</v>
      </c>
      <c r="B15" s="81">
        <v>1</v>
      </c>
      <c r="C15" s="82" t="s">
        <v>46</v>
      </c>
      <c r="D15" s="81">
        <v>333.29</v>
      </c>
      <c r="E15" s="83" t="s">
        <v>30</v>
      </c>
      <c r="F15" s="84">
        <f t="shared" si="0"/>
        <v>333.29</v>
      </c>
    </row>
    <row r="16" spans="1:6" ht="65.25" customHeight="1">
      <c r="A16" s="72">
        <v>9</v>
      </c>
      <c r="B16" s="73">
        <v>1</v>
      </c>
      <c r="C16" s="85" t="s">
        <v>47</v>
      </c>
      <c r="D16" s="73">
        <v>702</v>
      </c>
      <c r="E16" s="86" t="s">
        <v>29</v>
      </c>
      <c r="F16" s="77">
        <f t="shared" si="0"/>
        <v>702</v>
      </c>
    </row>
    <row r="17" spans="1:6" ht="59.25" customHeight="1">
      <c r="A17" s="87">
        <v>10</v>
      </c>
      <c r="B17" s="88">
        <v>1</v>
      </c>
      <c r="C17" s="89" t="s">
        <v>48</v>
      </c>
      <c r="D17" s="90">
        <v>270.60000000000002</v>
      </c>
      <c r="E17" s="91" t="s">
        <v>29</v>
      </c>
      <c r="F17" s="92">
        <f t="shared" si="0"/>
        <v>270.60000000000002</v>
      </c>
    </row>
    <row r="18" spans="1:6" ht="49.5" customHeight="1">
      <c r="A18" s="72">
        <v>11</v>
      </c>
      <c r="B18" s="73">
        <v>0</v>
      </c>
      <c r="C18" s="85" t="s">
        <v>49</v>
      </c>
      <c r="D18" s="73">
        <v>389.7</v>
      </c>
      <c r="E18" s="86" t="s">
        <v>29</v>
      </c>
      <c r="F18" s="93">
        <f t="shared" si="0"/>
        <v>0</v>
      </c>
    </row>
    <row r="19" spans="1:6" ht="85.5" customHeight="1">
      <c r="A19" s="72">
        <v>12</v>
      </c>
      <c r="B19" s="73"/>
      <c r="C19" s="74" t="s">
        <v>50</v>
      </c>
      <c r="D19" s="75"/>
      <c r="E19" s="76"/>
      <c r="F19" s="93"/>
    </row>
    <row r="20" spans="1:6" ht="21" customHeight="1">
      <c r="A20" s="72">
        <v>12</v>
      </c>
      <c r="B20" s="73">
        <v>0</v>
      </c>
      <c r="C20" s="74" t="s">
        <v>51</v>
      </c>
      <c r="D20" s="75">
        <v>73.209999999999994</v>
      </c>
      <c r="E20" s="76" t="s">
        <v>30</v>
      </c>
      <c r="F20" s="77">
        <f>(B20*D20)</f>
        <v>0</v>
      </c>
    </row>
    <row r="21" spans="1:6" ht="21" customHeight="1">
      <c r="A21" s="72">
        <v>12</v>
      </c>
      <c r="B21" s="73">
        <v>0</v>
      </c>
      <c r="C21" s="74" t="s">
        <v>52</v>
      </c>
      <c r="D21" s="75">
        <v>95.79</v>
      </c>
      <c r="E21" s="76" t="s">
        <v>30</v>
      </c>
      <c r="F21" s="77">
        <f>(B21*D21)</f>
        <v>0</v>
      </c>
    </row>
    <row r="22" spans="1:6" ht="21" customHeight="1">
      <c r="A22" s="72">
        <v>12</v>
      </c>
      <c r="B22" s="73">
        <v>0</v>
      </c>
      <c r="C22" s="74" t="s">
        <v>53</v>
      </c>
      <c r="D22" s="75">
        <v>128.55000000000001</v>
      </c>
      <c r="E22" s="76" t="s">
        <v>30</v>
      </c>
      <c r="F22" s="77">
        <f>(B22*D22)</f>
        <v>0</v>
      </c>
    </row>
    <row r="23" spans="1:6" ht="21" customHeight="1">
      <c r="A23" s="72">
        <v>12</v>
      </c>
      <c r="B23" s="73">
        <v>0</v>
      </c>
      <c r="C23" s="74" t="s">
        <v>54</v>
      </c>
      <c r="D23" s="75">
        <v>188.97</v>
      </c>
      <c r="E23" s="76" t="s">
        <v>30</v>
      </c>
      <c r="F23" s="77">
        <f>(B23*D23)</f>
        <v>0</v>
      </c>
    </row>
    <row r="24" spans="1:6" ht="38.25">
      <c r="A24" s="72">
        <v>13</v>
      </c>
      <c r="B24" s="73"/>
      <c r="C24" s="85" t="s">
        <v>55</v>
      </c>
      <c r="D24" s="73"/>
      <c r="E24" s="86"/>
      <c r="F24" s="93"/>
    </row>
    <row r="25" spans="1:6" ht="18" customHeight="1">
      <c r="A25" s="72">
        <v>13</v>
      </c>
      <c r="B25" s="73">
        <v>20</v>
      </c>
      <c r="C25" s="85" t="s">
        <v>51</v>
      </c>
      <c r="D25" s="73">
        <v>7.82</v>
      </c>
      <c r="E25" s="86" t="s">
        <v>30</v>
      </c>
      <c r="F25" s="93">
        <f t="shared" ref="F25:F33" si="1">(B25*D25)</f>
        <v>156.4</v>
      </c>
    </row>
    <row r="26" spans="1:6" ht="18" customHeight="1">
      <c r="A26" s="80">
        <v>13</v>
      </c>
      <c r="B26" s="81">
        <v>10</v>
      </c>
      <c r="C26" s="82" t="s">
        <v>52</v>
      </c>
      <c r="D26" s="81">
        <v>8.4499999999999993</v>
      </c>
      <c r="E26" s="83" t="s">
        <v>30</v>
      </c>
      <c r="F26" s="94">
        <f t="shared" si="1"/>
        <v>84.5</v>
      </c>
    </row>
    <row r="27" spans="1:6" ht="18" customHeight="1">
      <c r="A27" s="72">
        <v>13</v>
      </c>
      <c r="B27" s="73">
        <v>0</v>
      </c>
      <c r="C27" s="85" t="s">
        <v>53</v>
      </c>
      <c r="D27" s="73">
        <v>9.9600000000000009</v>
      </c>
      <c r="E27" s="86" t="s">
        <v>30</v>
      </c>
      <c r="F27" s="93">
        <f t="shared" si="1"/>
        <v>0</v>
      </c>
    </row>
    <row r="28" spans="1:6" ht="18" customHeight="1">
      <c r="A28" s="72">
        <v>14</v>
      </c>
      <c r="B28" s="73">
        <v>2</v>
      </c>
      <c r="C28" s="74" t="s">
        <v>56</v>
      </c>
      <c r="D28" s="75">
        <v>200.42</v>
      </c>
      <c r="E28" s="76" t="s">
        <v>29</v>
      </c>
      <c r="F28" s="93">
        <f t="shared" si="1"/>
        <v>400.84</v>
      </c>
    </row>
    <row r="29" spans="1:6" ht="18" customHeight="1">
      <c r="A29" s="72">
        <v>14</v>
      </c>
      <c r="B29" s="73">
        <v>1</v>
      </c>
      <c r="C29" s="74" t="s">
        <v>57</v>
      </c>
      <c r="D29" s="75">
        <v>271.92</v>
      </c>
      <c r="E29" s="76" t="s">
        <v>29</v>
      </c>
      <c r="F29" s="77">
        <f t="shared" si="1"/>
        <v>271.92</v>
      </c>
    </row>
    <row r="30" spans="1:6" ht="25.5">
      <c r="A30" s="72">
        <v>15</v>
      </c>
      <c r="B30" s="73">
        <v>2</v>
      </c>
      <c r="C30" s="74" t="s">
        <v>58</v>
      </c>
      <c r="D30" s="76">
        <v>889.46</v>
      </c>
      <c r="E30" s="76" t="s">
        <v>29</v>
      </c>
      <c r="F30" s="77">
        <f t="shared" si="1"/>
        <v>1778.92</v>
      </c>
    </row>
    <row r="31" spans="1:6" ht="25.5">
      <c r="A31" s="72">
        <v>16</v>
      </c>
      <c r="B31" s="73">
        <v>2</v>
      </c>
      <c r="C31" s="85" t="s">
        <v>59</v>
      </c>
      <c r="D31" s="73">
        <v>1109.46</v>
      </c>
      <c r="E31" s="86" t="s">
        <v>30</v>
      </c>
      <c r="F31" s="77">
        <f t="shared" si="1"/>
        <v>2218.92</v>
      </c>
    </row>
    <row r="32" spans="1:6" ht="25.5">
      <c r="A32" s="72">
        <v>17</v>
      </c>
      <c r="B32" s="73">
        <v>1</v>
      </c>
      <c r="C32" s="85" t="s">
        <v>60</v>
      </c>
      <c r="D32" s="73">
        <v>795.3</v>
      </c>
      <c r="E32" s="86" t="s">
        <v>61</v>
      </c>
      <c r="F32" s="77">
        <f t="shared" si="1"/>
        <v>795.3</v>
      </c>
    </row>
    <row r="33" spans="1:6" ht="51">
      <c r="A33" s="87">
        <v>18</v>
      </c>
      <c r="B33" s="88">
        <v>0</v>
      </c>
      <c r="C33" s="89" t="s">
        <v>62</v>
      </c>
      <c r="D33" s="90">
        <v>21989.61</v>
      </c>
      <c r="E33" s="91" t="s">
        <v>61</v>
      </c>
      <c r="F33" s="95">
        <f t="shared" si="1"/>
        <v>0</v>
      </c>
    </row>
    <row r="34" spans="1:6" ht="63.75">
      <c r="A34" s="72">
        <v>19</v>
      </c>
      <c r="B34" s="73"/>
      <c r="C34" s="74" t="s">
        <v>63</v>
      </c>
      <c r="D34" s="75"/>
      <c r="E34" s="76"/>
      <c r="F34" s="93"/>
    </row>
    <row r="35" spans="1:6" ht="21" customHeight="1">
      <c r="A35" s="72">
        <v>19</v>
      </c>
      <c r="B35" s="73">
        <v>0</v>
      </c>
      <c r="C35" s="74" t="s">
        <v>64</v>
      </c>
      <c r="D35" s="75">
        <v>113.97</v>
      </c>
      <c r="E35" s="76" t="s">
        <v>30</v>
      </c>
      <c r="F35" s="93">
        <f>(B35*D35)</f>
        <v>0</v>
      </c>
    </row>
    <row r="36" spans="1:6" ht="21" customHeight="1">
      <c r="A36" s="72">
        <v>19</v>
      </c>
      <c r="B36" s="73">
        <v>20</v>
      </c>
      <c r="C36" s="74" t="s">
        <v>65</v>
      </c>
      <c r="D36" s="75">
        <v>146.57</v>
      </c>
      <c r="E36" s="76" t="s">
        <v>30</v>
      </c>
      <c r="F36" s="77">
        <f>(B36*D36)</f>
        <v>2931.3999999999996</v>
      </c>
    </row>
    <row r="37" spans="1:6" ht="21" customHeight="1">
      <c r="A37" s="72">
        <v>19</v>
      </c>
      <c r="B37" s="73">
        <v>20</v>
      </c>
      <c r="C37" s="74" t="s">
        <v>66</v>
      </c>
      <c r="D37" s="75">
        <v>199.25</v>
      </c>
      <c r="E37" s="76" t="s">
        <v>30</v>
      </c>
      <c r="F37" s="77">
        <f>(B37*D37)</f>
        <v>3985</v>
      </c>
    </row>
    <row r="38" spans="1:6" ht="25.5">
      <c r="A38" s="72">
        <v>20</v>
      </c>
      <c r="B38" s="73">
        <v>0</v>
      </c>
      <c r="C38" s="85" t="s">
        <v>67</v>
      </c>
      <c r="D38" s="73">
        <v>14748</v>
      </c>
      <c r="E38" s="86" t="s">
        <v>61</v>
      </c>
      <c r="F38" s="77">
        <f>(B38*D38)</f>
        <v>0</v>
      </c>
    </row>
    <row r="39" spans="1:6">
      <c r="A39" s="72">
        <v>21</v>
      </c>
      <c r="B39" s="73"/>
      <c r="C39" s="74" t="s">
        <v>68</v>
      </c>
      <c r="D39" s="75"/>
      <c r="E39" s="76"/>
      <c r="F39" s="93"/>
    </row>
    <row r="40" spans="1:6" ht="21" customHeight="1">
      <c r="A40" s="72">
        <v>21</v>
      </c>
      <c r="B40" s="73">
        <v>0</v>
      </c>
      <c r="C40" s="74" t="s">
        <v>69</v>
      </c>
      <c r="D40" s="75">
        <v>90</v>
      </c>
      <c r="E40" s="76" t="s">
        <v>30</v>
      </c>
      <c r="F40" s="93">
        <f>(B40*D40)</f>
        <v>0</v>
      </c>
    </row>
    <row r="41" spans="1:6" ht="21" customHeight="1">
      <c r="A41" s="72">
        <v>21</v>
      </c>
      <c r="B41" s="73">
        <v>20</v>
      </c>
      <c r="C41" s="74" t="s">
        <v>70</v>
      </c>
      <c r="D41" s="75">
        <v>136</v>
      </c>
      <c r="E41" s="76" t="s">
        <v>30</v>
      </c>
      <c r="F41" s="93">
        <f>(B41*D41)</f>
        <v>2720</v>
      </c>
    </row>
    <row r="42" spans="1:6" ht="21" customHeight="1">
      <c r="A42" s="72">
        <v>21</v>
      </c>
      <c r="B42" s="73">
        <v>20</v>
      </c>
      <c r="C42" s="74" t="s">
        <v>71</v>
      </c>
      <c r="D42" s="75">
        <v>259</v>
      </c>
      <c r="E42" s="76" t="s">
        <v>30</v>
      </c>
      <c r="F42" s="93">
        <f>(B42*D42)</f>
        <v>5180</v>
      </c>
    </row>
    <row r="43" spans="1:6" ht="63.75">
      <c r="A43" s="72">
        <v>22</v>
      </c>
      <c r="B43" s="73">
        <v>1</v>
      </c>
      <c r="C43" s="74" t="s">
        <v>72</v>
      </c>
      <c r="D43" s="75">
        <v>22000</v>
      </c>
      <c r="E43" s="76" t="s">
        <v>29</v>
      </c>
      <c r="F43" s="77">
        <f>(B43*D43)</f>
        <v>22000</v>
      </c>
    </row>
    <row r="44" spans="1:6">
      <c r="A44" s="72">
        <v>23</v>
      </c>
      <c r="B44" s="73"/>
      <c r="C44" s="74" t="s">
        <v>73</v>
      </c>
      <c r="D44" s="75"/>
      <c r="E44" s="76"/>
      <c r="F44" s="93"/>
    </row>
    <row r="45" spans="1:6" ht="21" customHeight="1">
      <c r="A45" s="93">
        <v>23</v>
      </c>
      <c r="B45" s="73">
        <v>10</v>
      </c>
      <c r="C45" s="74" t="s">
        <v>74</v>
      </c>
      <c r="D45" s="75">
        <v>76.05</v>
      </c>
      <c r="E45" s="76" t="s">
        <v>30</v>
      </c>
      <c r="F45" s="77">
        <f t="shared" ref="F45:F53" si="2">(B45*D45)</f>
        <v>760.5</v>
      </c>
    </row>
    <row r="46" spans="1:6" ht="21" customHeight="1">
      <c r="A46" s="93">
        <v>23</v>
      </c>
      <c r="B46" s="73">
        <v>60</v>
      </c>
      <c r="C46" s="74" t="s">
        <v>75</v>
      </c>
      <c r="D46" s="76">
        <v>38.950000000000003</v>
      </c>
      <c r="E46" s="76" t="s">
        <v>30</v>
      </c>
      <c r="F46" s="77">
        <f t="shared" si="2"/>
        <v>2337</v>
      </c>
    </row>
    <row r="47" spans="1:6" ht="21" customHeight="1">
      <c r="A47" s="93">
        <v>23</v>
      </c>
      <c r="B47" s="73">
        <v>1</v>
      </c>
      <c r="C47" s="74" t="s">
        <v>76</v>
      </c>
      <c r="D47" s="75">
        <v>1441.65</v>
      </c>
      <c r="E47" s="76" t="s">
        <v>29</v>
      </c>
      <c r="F47" s="77">
        <f t="shared" si="2"/>
        <v>1441.65</v>
      </c>
    </row>
    <row r="48" spans="1:6" ht="21" customHeight="1">
      <c r="A48" s="93">
        <v>23</v>
      </c>
      <c r="B48" s="81">
        <v>1</v>
      </c>
      <c r="C48" s="96" t="s">
        <v>77</v>
      </c>
      <c r="D48" s="97">
        <v>5404.59</v>
      </c>
      <c r="E48" s="98" t="s">
        <v>29</v>
      </c>
      <c r="F48" s="84">
        <f t="shared" si="2"/>
        <v>5404.59</v>
      </c>
    </row>
    <row r="49" spans="1:6" ht="84.75" customHeight="1">
      <c r="A49" s="72"/>
      <c r="B49" s="73">
        <v>0</v>
      </c>
      <c r="C49" s="74" t="s">
        <v>46</v>
      </c>
      <c r="D49" s="75">
        <v>333.29</v>
      </c>
      <c r="E49" s="76" t="s">
        <v>30</v>
      </c>
      <c r="F49" s="93">
        <f t="shared" si="2"/>
        <v>0</v>
      </c>
    </row>
    <row r="50" spans="1:6" ht="51.75" customHeight="1">
      <c r="A50" s="87"/>
      <c r="B50" s="88">
        <v>0</v>
      </c>
      <c r="C50" s="89" t="s">
        <v>47</v>
      </c>
      <c r="D50" s="90">
        <v>702</v>
      </c>
      <c r="E50" s="91" t="s">
        <v>29</v>
      </c>
      <c r="F50" s="92">
        <f t="shared" si="2"/>
        <v>0</v>
      </c>
    </row>
    <row r="51" spans="1:6" ht="73.5" customHeight="1">
      <c r="A51" s="66"/>
      <c r="B51" s="73">
        <v>0</v>
      </c>
      <c r="C51" s="74" t="s">
        <v>58</v>
      </c>
      <c r="D51" s="75">
        <v>1109.46</v>
      </c>
      <c r="E51" s="76" t="s">
        <v>29</v>
      </c>
      <c r="F51" s="93">
        <f t="shared" si="2"/>
        <v>0</v>
      </c>
    </row>
    <row r="52" spans="1:6" ht="61.5" customHeight="1">
      <c r="A52" s="72"/>
      <c r="B52" s="73"/>
      <c r="C52" s="74" t="s">
        <v>78</v>
      </c>
      <c r="D52" s="75">
        <v>795.3</v>
      </c>
      <c r="E52" s="76" t="s">
        <v>29</v>
      </c>
      <c r="F52" s="93">
        <f t="shared" si="2"/>
        <v>0</v>
      </c>
    </row>
    <row r="53" spans="1:6" ht="61.5" customHeight="1">
      <c r="A53" s="66"/>
      <c r="B53" s="73"/>
      <c r="C53" s="74" t="s">
        <v>79</v>
      </c>
      <c r="D53" s="75">
        <v>14748</v>
      </c>
      <c r="E53" s="76" t="s">
        <v>29</v>
      </c>
      <c r="F53" s="93">
        <f t="shared" si="2"/>
        <v>0</v>
      </c>
    </row>
    <row r="54" spans="1:6" ht="49.5" customHeight="1">
      <c r="A54" s="94"/>
      <c r="B54" s="81"/>
      <c r="C54" s="99" t="s">
        <v>80</v>
      </c>
      <c r="D54" s="97"/>
      <c r="E54" s="98"/>
      <c r="F54" s="94"/>
    </row>
    <row r="55" spans="1:6" ht="49.5" customHeight="1">
      <c r="A55" s="72"/>
      <c r="B55" s="73"/>
      <c r="C55" s="74" t="s">
        <v>81</v>
      </c>
      <c r="D55" s="75">
        <v>4846</v>
      </c>
      <c r="E55" s="76" t="s">
        <v>29</v>
      </c>
      <c r="F55" s="93">
        <f>(B55*D55)</f>
        <v>0</v>
      </c>
    </row>
    <row r="56" spans="1:6" ht="61.5" customHeight="1">
      <c r="A56" s="100"/>
      <c r="B56" s="101"/>
      <c r="C56" s="102" t="s">
        <v>48</v>
      </c>
      <c r="D56" s="101">
        <v>270.60000000000002</v>
      </c>
      <c r="E56" s="103" t="s">
        <v>29</v>
      </c>
      <c r="F56" s="104">
        <f>(B56*D56)</f>
        <v>0</v>
      </c>
    </row>
    <row r="57" spans="1:6" ht="61.5" customHeight="1">
      <c r="A57" s="72"/>
      <c r="B57" s="73"/>
      <c r="C57" s="85" t="s">
        <v>82</v>
      </c>
      <c r="D57" s="73">
        <v>10000</v>
      </c>
      <c r="E57" s="86" t="s">
        <v>61</v>
      </c>
      <c r="F57" s="93">
        <f>(B57*D57)</f>
        <v>0</v>
      </c>
    </row>
    <row r="58" spans="1:6" ht="61.5" customHeight="1">
      <c r="A58" s="87"/>
      <c r="B58" s="88"/>
      <c r="C58" s="105" t="s">
        <v>50</v>
      </c>
      <c r="D58" s="88"/>
      <c r="E58" s="106"/>
      <c r="F58" s="92"/>
    </row>
    <row r="59" spans="1:6" ht="40.5" customHeight="1">
      <c r="A59" s="66"/>
      <c r="B59" s="73"/>
      <c r="C59" s="85" t="s">
        <v>51</v>
      </c>
      <c r="D59" s="73">
        <v>73.209999999999994</v>
      </c>
      <c r="E59" s="86" t="s">
        <v>30</v>
      </c>
      <c r="F59" s="93">
        <f t="shared" ref="F59:F79" si="3">(B59*D59)</f>
        <v>0</v>
      </c>
    </row>
    <row r="60" spans="1:6" ht="40.5" customHeight="1">
      <c r="A60" s="72"/>
      <c r="B60" s="73"/>
      <c r="C60" s="85" t="s">
        <v>52</v>
      </c>
      <c r="D60" s="73">
        <v>95.79</v>
      </c>
      <c r="E60" s="86" t="s">
        <v>30</v>
      </c>
      <c r="F60" s="93">
        <f t="shared" si="3"/>
        <v>0</v>
      </c>
    </row>
    <row r="61" spans="1:6" ht="40.5" customHeight="1">
      <c r="A61" s="66"/>
      <c r="B61" s="73"/>
      <c r="C61" s="74" t="s">
        <v>58</v>
      </c>
      <c r="D61" s="76">
        <v>337.92</v>
      </c>
      <c r="E61" s="76" t="s">
        <v>29</v>
      </c>
      <c r="F61" s="93">
        <f t="shared" si="3"/>
        <v>0</v>
      </c>
    </row>
    <row r="62" spans="1:6" ht="51">
      <c r="A62" s="72"/>
      <c r="B62" s="73"/>
      <c r="C62" s="74" t="s">
        <v>83</v>
      </c>
      <c r="D62" s="75">
        <v>37505.42</v>
      </c>
      <c r="E62" s="76" t="s">
        <v>61</v>
      </c>
      <c r="F62" s="93">
        <f t="shared" si="3"/>
        <v>0</v>
      </c>
    </row>
    <row r="63" spans="1:6" ht="40.5" customHeight="1">
      <c r="A63" s="66"/>
      <c r="B63" s="73"/>
      <c r="C63" s="74" t="s">
        <v>65</v>
      </c>
      <c r="D63" s="75">
        <v>136</v>
      </c>
      <c r="E63" s="76" t="s">
        <v>30</v>
      </c>
      <c r="F63" s="93">
        <f t="shared" si="3"/>
        <v>0</v>
      </c>
    </row>
    <row r="64" spans="1:6" ht="18.75" customHeight="1">
      <c r="A64" s="72"/>
      <c r="B64" s="73"/>
      <c r="C64" s="74" t="s">
        <v>66</v>
      </c>
      <c r="D64" s="75">
        <v>259</v>
      </c>
      <c r="E64" s="76" t="s">
        <v>30</v>
      </c>
      <c r="F64" s="93">
        <f t="shared" si="3"/>
        <v>0</v>
      </c>
    </row>
    <row r="65" spans="1:6" ht="38.25">
      <c r="A65" s="66"/>
      <c r="B65" s="73"/>
      <c r="C65" s="85" t="s">
        <v>39</v>
      </c>
      <c r="D65" s="73">
        <v>4928</v>
      </c>
      <c r="E65" s="86" t="s">
        <v>29</v>
      </c>
      <c r="F65" s="93">
        <f t="shared" si="3"/>
        <v>0</v>
      </c>
    </row>
    <row r="66" spans="1:6" ht="24.75" customHeight="1">
      <c r="A66" s="87"/>
      <c r="B66" s="73"/>
      <c r="C66" s="85" t="s">
        <v>41</v>
      </c>
      <c r="D66" s="73">
        <v>2533.4699999999998</v>
      </c>
      <c r="E66" s="86" t="s">
        <v>29</v>
      </c>
      <c r="F66" s="93">
        <f t="shared" si="3"/>
        <v>0</v>
      </c>
    </row>
    <row r="67" spans="1:6" ht="24.75" customHeight="1">
      <c r="A67" s="87"/>
      <c r="B67" s="73"/>
      <c r="C67" s="85" t="s">
        <v>42</v>
      </c>
      <c r="D67" s="73">
        <v>2042.43</v>
      </c>
      <c r="E67" s="86" t="s">
        <v>29</v>
      </c>
      <c r="F67" s="93">
        <f t="shared" si="3"/>
        <v>0</v>
      </c>
    </row>
    <row r="68" spans="1:6" ht="24.75" customHeight="1">
      <c r="A68" s="87"/>
      <c r="B68" s="79"/>
      <c r="C68" s="85" t="s">
        <v>43</v>
      </c>
      <c r="D68" s="73">
        <v>447.15</v>
      </c>
      <c r="E68" s="86" t="s">
        <v>29</v>
      </c>
      <c r="F68" s="93">
        <f t="shared" si="3"/>
        <v>0</v>
      </c>
    </row>
    <row r="69" spans="1:6" ht="84.75" customHeight="1">
      <c r="A69" s="72"/>
      <c r="B69" s="79"/>
      <c r="C69" s="85" t="s">
        <v>84</v>
      </c>
      <c r="D69" s="73">
        <v>10322.4</v>
      </c>
      <c r="E69" s="86"/>
      <c r="F69" s="93">
        <f t="shared" si="3"/>
        <v>0</v>
      </c>
    </row>
    <row r="70" spans="1:6" ht="84.75" customHeight="1">
      <c r="A70" s="66"/>
      <c r="B70" s="73"/>
      <c r="C70" s="85" t="s">
        <v>85</v>
      </c>
      <c r="D70" s="73">
        <v>72.16</v>
      </c>
      <c r="E70" s="86" t="s">
        <v>61</v>
      </c>
      <c r="F70" s="93">
        <f t="shared" si="3"/>
        <v>0</v>
      </c>
    </row>
    <row r="71" spans="1:6" ht="84.75" customHeight="1">
      <c r="A71" s="72"/>
      <c r="B71" s="73"/>
      <c r="C71" s="85" t="s">
        <v>86</v>
      </c>
      <c r="D71" s="73">
        <v>566.70000000000005</v>
      </c>
      <c r="E71" s="86" t="s">
        <v>29</v>
      </c>
      <c r="F71" s="93">
        <f t="shared" si="3"/>
        <v>0</v>
      </c>
    </row>
    <row r="72" spans="1:6" ht="40.5" customHeight="1">
      <c r="A72" s="66"/>
      <c r="B72" s="73"/>
      <c r="C72" s="85" t="s">
        <v>87</v>
      </c>
      <c r="D72" s="73">
        <v>478.28</v>
      </c>
      <c r="E72" s="86" t="s">
        <v>61</v>
      </c>
      <c r="F72" s="93">
        <f t="shared" si="3"/>
        <v>0</v>
      </c>
    </row>
    <row r="73" spans="1:6" ht="84.75" customHeight="1">
      <c r="A73" s="80"/>
      <c r="B73" s="81"/>
      <c r="C73" s="82" t="s">
        <v>88</v>
      </c>
      <c r="D73" s="81">
        <v>271.92</v>
      </c>
      <c r="E73" s="83" t="s">
        <v>29</v>
      </c>
      <c r="F73" s="94">
        <f t="shared" si="3"/>
        <v>0</v>
      </c>
    </row>
    <row r="74" spans="1:6" ht="81" customHeight="1">
      <c r="A74" s="72"/>
      <c r="B74" s="73"/>
      <c r="C74" s="85" t="s">
        <v>89</v>
      </c>
      <c r="D74" s="73">
        <v>365.42</v>
      </c>
      <c r="E74" s="86" t="s">
        <v>61</v>
      </c>
      <c r="F74" s="93">
        <f t="shared" si="3"/>
        <v>0</v>
      </c>
    </row>
    <row r="75" spans="1:6" ht="18.75" customHeight="1">
      <c r="A75" s="72"/>
      <c r="B75" s="73"/>
      <c r="C75" s="85" t="s">
        <v>90</v>
      </c>
      <c r="D75" s="73">
        <v>30773.42</v>
      </c>
      <c r="E75" s="86" t="s">
        <v>61</v>
      </c>
      <c r="F75" s="93">
        <f t="shared" si="3"/>
        <v>0</v>
      </c>
    </row>
    <row r="76" spans="1:6" ht="18.75" customHeight="1">
      <c r="A76" s="100"/>
      <c r="B76" s="101"/>
      <c r="C76" s="102" t="s">
        <v>91</v>
      </c>
      <c r="D76" s="101">
        <v>199.25</v>
      </c>
      <c r="E76" s="103" t="s">
        <v>61</v>
      </c>
      <c r="F76" s="104">
        <f t="shared" si="3"/>
        <v>0</v>
      </c>
    </row>
    <row r="77" spans="1:6" ht="18.75" customHeight="1">
      <c r="A77" s="72"/>
      <c r="B77" s="73"/>
      <c r="C77" s="85" t="s">
        <v>92</v>
      </c>
      <c r="D77" s="73">
        <v>188.44</v>
      </c>
      <c r="E77" s="86" t="s">
        <v>61</v>
      </c>
      <c r="F77" s="93">
        <f t="shared" si="3"/>
        <v>0</v>
      </c>
    </row>
    <row r="78" spans="1:6" ht="18.75" customHeight="1">
      <c r="A78" s="72"/>
      <c r="B78" s="73"/>
      <c r="C78" s="85" t="s">
        <v>53</v>
      </c>
      <c r="D78" s="73">
        <v>128.55000000000001</v>
      </c>
      <c r="E78" s="86" t="s">
        <v>30</v>
      </c>
      <c r="F78" s="93">
        <f t="shared" si="3"/>
        <v>0</v>
      </c>
    </row>
    <row r="79" spans="1:6">
      <c r="A79" s="87"/>
      <c r="B79" s="88"/>
      <c r="C79" s="105" t="s">
        <v>88</v>
      </c>
      <c r="D79" s="88">
        <v>271.92</v>
      </c>
      <c r="E79" s="106" t="s">
        <v>29</v>
      </c>
      <c r="F79" s="92">
        <f t="shared" si="3"/>
        <v>0</v>
      </c>
    </row>
    <row r="80" spans="1:6" ht="15.75">
      <c r="B80" s="108" t="s">
        <v>93</v>
      </c>
      <c r="F80" s="109">
        <v>48821</v>
      </c>
    </row>
    <row r="81" spans="1:6" ht="15.75">
      <c r="B81" s="108" t="s">
        <v>94</v>
      </c>
      <c r="F81" s="109">
        <v>31945</v>
      </c>
    </row>
    <row r="82" spans="1:6">
      <c r="F82" s="110"/>
    </row>
    <row r="84" spans="1:6" s="1" customFormat="1">
      <c r="A84" s="5" t="s">
        <v>24</v>
      </c>
      <c r="B84" s="6"/>
      <c r="D84" s="1" t="s">
        <v>15</v>
      </c>
    </row>
    <row r="85" spans="1:6" s="1" customFormat="1">
      <c r="A85" s="6"/>
      <c r="B85" s="6"/>
      <c r="D85" s="1" t="s">
        <v>16</v>
      </c>
    </row>
    <row r="86" spans="1:6" s="1" customFormat="1" ht="20.100000000000001" customHeight="1">
      <c r="A86" s="5"/>
      <c r="B86" s="7" t="s">
        <v>17</v>
      </c>
    </row>
    <row r="87" spans="1:6" s="1" customFormat="1" ht="20.100000000000001" customHeight="1">
      <c r="A87" s="5"/>
      <c r="B87" s="7" t="s">
        <v>18</v>
      </c>
    </row>
    <row r="88" spans="1:6" s="1" customFormat="1" ht="20.100000000000001" customHeight="1">
      <c r="A88" s="6"/>
      <c r="B88" s="7" t="s">
        <v>19</v>
      </c>
    </row>
    <row r="89" spans="1:6" s="1" customFormat="1" ht="20.100000000000001" customHeight="1">
      <c r="A89" s="6"/>
      <c r="B89" s="7"/>
    </row>
    <row r="90" spans="1:6" s="1" customFormat="1" ht="20.100000000000001" customHeight="1">
      <c r="A90" s="6"/>
      <c r="B90" s="7"/>
    </row>
    <row r="91" spans="1:6" s="1" customFormat="1" ht="20.100000000000001" customHeight="1">
      <c r="A91" s="6"/>
      <c r="B91" s="7"/>
    </row>
    <row r="92" spans="1:6" s="1" customFormat="1">
      <c r="A92" s="6"/>
      <c r="B92" s="6"/>
    </row>
    <row r="93" spans="1:6" s="1" customFormat="1" ht="9.75" customHeight="1">
      <c r="A93" s="6"/>
      <c r="B93" s="6"/>
      <c r="E93" s="8" t="s">
        <v>21</v>
      </c>
    </row>
    <row r="94" spans="1:6" s="1" customFormat="1">
      <c r="A94" s="6"/>
      <c r="B94" s="6" t="s">
        <v>20</v>
      </c>
      <c r="D94" s="8"/>
      <c r="E94" s="8" t="s">
        <v>22</v>
      </c>
      <c r="F94" s="8"/>
    </row>
    <row r="95" spans="1:6" s="1" customFormat="1">
      <c r="A95" s="6"/>
      <c r="B95" s="6"/>
      <c r="D95" s="8"/>
      <c r="E95" s="8" t="s">
        <v>23</v>
      </c>
      <c r="F95" s="8"/>
    </row>
  </sheetData>
  <autoFilter ref="A7:F81"/>
  <mergeCells count="3">
    <mergeCell ref="A1:F1"/>
    <mergeCell ref="A5:F5"/>
    <mergeCell ref="C3:E3"/>
  </mergeCells>
  <pageMargins left="0.25" right="0" top="0.4" bottom="0.05" header="0.25" footer="0.5"/>
  <pageSetup paperSize="9" orientation="portrait" verticalDpi="18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Civil Work</vt:lpstr>
      <vt:lpstr>W&amp;S</vt:lpstr>
      <vt:lpstr>'Civil Work'!Print_Area</vt:lpstr>
      <vt:lpstr>'W&amp;S'!Print_Area</vt:lpstr>
      <vt:lpstr>'W&amp;S'!Print_Titles</vt:lpstr>
    </vt:vector>
  </TitlesOfParts>
  <Company>Education Works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WASEEM</dc:creator>
  <cp:lastModifiedBy>GALAXY COMPUTER</cp:lastModifiedBy>
  <cp:lastPrinted>2017-04-06T19:25:34Z</cp:lastPrinted>
  <dcterms:created xsi:type="dcterms:W3CDTF">2010-05-28T06:28:34Z</dcterms:created>
  <dcterms:modified xsi:type="dcterms:W3CDTF">2017-04-06T19:25:47Z</dcterms:modified>
</cp:coreProperties>
</file>