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Dargah Mitho " sheetId="1" r:id="rId1"/>
    <sheet name="3' ft Span Culverts" sheetId="15" r:id="rId2"/>
  </sheets>
  <definedNames>
    <definedName name="_xlnm.Print_Area" localSheetId="1">'3'' ft Span Culverts'!$A$1:$F$24</definedName>
    <definedName name="_xlnm.Print_Area" localSheetId="0">'Dargah Mitho '!$A$1:$F$22</definedName>
    <definedName name="_xlnm.Print_Titles" localSheetId="1">'3'' ft Span Culverts'!$6:$6</definedName>
    <definedName name="_xlnm.Print_Titles" localSheetId="0">'Dargah Mitho '!$5:$5</definedName>
  </definedNames>
  <calcPr calcId="124519"/>
</workbook>
</file>

<file path=xl/calcChain.xml><?xml version="1.0" encoding="utf-8"?>
<calcChain xmlns="http://schemas.openxmlformats.org/spreadsheetml/2006/main">
  <c r="F14" i="1"/>
  <c r="F13"/>
  <c r="F12"/>
  <c r="F11"/>
  <c r="F10"/>
  <c r="F9"/>
  <c r="F8"/>
  <c r="F7"/>
  <c r="F6"/>
  <c r="F16" i="15"/>
  <c r="A1"/>
  <c r="F14" l="1"/>
  <c r="F13"/>
  <c r="F12"/>
  <c r="F11"/>
  <c r="F10"/>
  <c r="F9"/>
  <c r="F8"/>
  <c r="F7"/>
  <c r="F15" s="1"/>
</calcChain>
</file>

<file path=xl/sharedStrings.xml><?xml version="1.0" encoding="utf-8"?>
<sst xmlns="http://schemas.openxmlformats.org/spreadsheetml/2006/main" count="58" uniqueCount="37">
  <si>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</si>
  <si>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</si>
  <si>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</si>
  <si>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</si>
  <si>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</si>
  <si>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</si>
  <si>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</si>
  <si>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</si>
  <si>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</si>
  <si>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</si>
  <si>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</si>
  <si>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</si>
  <si>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</si>
  <si>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</si>
  <si>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</si>
  <si>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</si>
  <si>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</si>
  <si>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</si>
  <si>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</si>
  <si>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</si>
  <si>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</si>
  <si>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</si>
  <si>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</si>
  <si>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</si>
  <si>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</si>
  <si>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</si>
  <si>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</si>
  <si>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</si>
  <si>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Therefore the cost of 3 Nos. will be Rs.  238,135x3=</t>
  </si>
  <si>
    <t>WIDENING / RE-CONDITIONING ROAD FROM BATHORO -SUJAWAL ROAD TO VILLAGE SHAHNAWAZ LAGHARI ROAD MILE 1/7-2/7 (1.60 KMS).</t>
  </si>
  <si>
    <t xml:space="preserve">Excavation in existing berms for widening the road i/c preparation of Sub-Grade, after watering and rolling with power roller, dressing the excavated stuff etc, complete </t>
  </si>
  <si>
    <t xml:space="preserve">Providing sand cushion i/c supplying and spreading pit/ canal sand of approved quality from approved sources of supply to site of work i/c watering &amp; rolling etc, complete. Rate i/c all cost of materials T&amp;P labour and carriage to site of work. </t>
  </si>
  <si>
    <t xml:space="preserve">Laying brick on end edging including supply of 9" x 4.5' x3" first class well burnt bricks excavation for laying edging with small side parallel to the road rate includes all cost of materials labour and carriage to the site of work. </t>
  </si>
  <si>
    <t>Providing surface dressing (1st Coat) on new or existing surface with 25 Lbs Bitumen of 80/100 penetration and 3.50 CFT crushed bajri of 1/2" - 3/4" gauge including cleaning the road surface rolling with power roller etc. complete. Rate includes all costs of materials  T&amp;P labour and carriage to site of work.</t>
  </si>
  <si>
    <t>Providing 1" thick (consolidated) premixed carpet in proper camber and grade including supplying 10cft crushed Bajri., 4 cft Hill sand and approved quality and grade 67 Lbs. Bitumen of 80/100 penetration including heating the materials and cleaning the road surface (Hill sand 2 Cft for mixing, 2 Cft for dusting). Rate includes all costs of materials  T&amp;P labour and carriage to site of work.</t>
  </si>
  <si>
    <t>Earth work for road embankment from barrow pits including ploughing mixing clod breaking dressing etc complete lead upto 5' ft (in ordinary soil)</t>
  </si>
  <si>
    <t>Per %0Cft</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</si>
</sst>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46">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2" fillId="0" borderId="0" xfId="0" applyFont="1" applyAlignment="1">
      <alignment horizontal="center"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6" fillId="0" borderId="0" xfId="0" applyFont="1" applyAlignment="1">
      <alignment horizontal="justify" wrapText="1"/>
    </xf>
    <xf numFmtId="0" fontId="3" fillId="0" borderId="1" xfId="0" applyFont="1" applyBorder="1" applyAlignment="1">
      <alignment horizontal="center" wrapText="1"/>
    </xf>
    <xf numFmtId="0" fontId="2" fillId="0" borderId="0" xfId="0" applyFont="1" applyAlignment="1">
      <alignment horizontal="justify" wrapText="1"/>
    </xf>
    <xf numFmtId="0" fontId="3" fillId="0" borderId="0" xfId="0" applyFont="1" applyAlignment="1">
      <alignment horizontal="justify" wrapText="1"/>
    </xf>
    <xf numFmtId="0" fontId="2" fillId="0" borderId="0" xfId="0" applyFont="1" applyAlignment="1"/>
    <xf numFmtId="0" fontId="6" fillId="0" borderId="0" xfId="0" applyFont="1" applyAlignment="1">
      <alignment horizontal="right" wrapText="1"/>
    </xf>
    <xf numFmtId="0" fontId="3" fillId="0" borderId="1" xfId="0" applyFont="1" applyBorder="1" applyAlignment="1">
      <alignment horizontal="right" wrapText="1"/>
    </xf>
    <xf numFmtId="1" fontId="3" fillId="0" borderId="1" xfId="0" applyNumberFormat="1" applyFont="1" applyBorder="1" applyAlignment="1">
      <alignment horizontal="right" wrapText="1"/>
    </xf>
    <xf numFmtId="164" fontId="3" fillId="0" borderId="1" xfId="1" applyNumberFormat="1" applyFont="1" applyBorder="1" applyAlignment="1">
      <alignment horizontal="right" wrapText="1"/>
    </xf>
    <xf numFmtId="0" fontId="2" fillId="0" borderId="0" xfId="0" applyFont="1" applyAlignment="1">
      <alignment horizontal="right" wrapText="1"/>
    </xf>
    <xf numFmtId="164" fontId="2" fillId="0" borderId="0" xfId="0" applyNumberFormat="1" applyFont="1" applyAlignment="1">
      <alignment horizontal="right" wrapText="1"/>
    </xf>
    <xf numFmtId="0" fontId="2" fillId="0" borderId="0" xfId="0" applyFont="1" applyAlignment="1">
      <alignment horizontal="right"/>
    </xf>
    <xf numFmtId="1" fontId="2" fillId="0" borderId="0" xfId="0" applyNumberFormat="1" applyFont="1" applyAlignment="1">
      <alignment horizontal="center" vertical="top" wrapText="1"/>
    </xf>
    <xf numFmtId="0" fontId="6" fillId="0" borderId="0" xfId="0" applyFont="1" applyAlignment="1">
      <alignment horizontal="justify" vertical="top" wrapText="1"/>
    </xf>
    <xf numFmtId="0" fontId="3" fillId="0" borderId="0" xfId="0" applyFont="1" applyAlignment="1">
      <alignment horizontal="center"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3"/>
  <sheetViews>
    <sheetView topLeftCell="A10" zoomScale="145" zoomScaleNormal="145" workbookViewId="0">
      <selection activeCell="B6" sqref="B6"/>
    </sheetView>
  </sheetViews>
  <sheetFormatPr defaultRowHeight="12.75"/>
  <cols>
    <col min="1" max="1" width="5.7109375" style="1" customWidth="1"/>
    <col min="2" max="2" width="44.42578125" style="1" customWidth="1"/>
    <col min="3" max="3" width="8.85546875" style="25" customWidth="1"/>
    <col min="4" max="4" width="11.140625" style="25" customWidth="1"/>
    <col min="5" max="5" width="9.7109375" style="25" customWidth="1"/>
    <col min="6" max="6" width="12.28515625" style="32" customWidth="1"/>
    <col min="7" max="7" width="11.42578125" style="1" bestFit="1" customWidth="1"/>
    <col min="8" max="8" width="9.140625" style="1"/>
    <col min="9" max="9" width="10.28515625" style="1" bestFit="1" customWidth="1"/>
    <col min="10" max="16384" width="9.140625" style="1"/>
  </cols>
  <sheetData>
    <row r="1" spans="1:9" ht="31.5" customHeight="1">
      <c r="A1" s="34" t="s">
        <v>29</v>
      </c>
      <c r="B1" s="34"/>
      <c r="C1" s="34"/>
      <c r="D1" s="34"/>
      <c r="E1" s="34"/>
      <c r="F1" s="34"/>
    </row>
    <row r="2" spans="1:9" ht="13.5" customHeight="1">
      <c r="A2" s="14"/>
      <c r="B2" s="14"/>
      <c r="C2" s="21"/>
      <c r="D2" s="21"/>
      <c r="E2" s="21"/>
      <c r="F2" s="26"/>
    </row>
    <row r="3" spans="1:9" ht="18">
      <c r="A3" s="36" t="s">
        <v>6</v>
      </c>
      <c r="B3" s="36"/>
      <c r="C3" s="36"/>
      <c r="D3" s="36"/>
      <c r="E3" s="36"/>
      <c r="F3" s="36"/>
    </row>
    <row r="5" spans="1:9" s="2" customFormat="1" ht="25.5">
      <c r="A5" s="4" t="s">
        <v>0</v>
      </c>
      <c r="B5" s="4" t="s">
        <v>1</v>
      </c>
      <c r="C5" s="22" t="s">
        <v>2</v>
      </c>
      <c r="D5" s="22" t="s">
        <v>3</v>
      </c>
      <c r="E5" s="22" t="s">
        <v>4</v>
      </c>
      <c r="F5" s="27" t="s">
        <v>5</v>
      </c>
    </row>
    <row r="6" spans="1:9" s="18" customFormat="1" ht="74.25" customHeight="1">
      <c r="A6" s="4">
        <v>1</v>
      </c>
      <c r="B6" s="20" t="s">
        <v>30</v>
      </c>
      <c r="C6" s="22">
        <v>32630</v>
      </c>
      <c r="D6" s="22">
        <v>526.27</v>
      </c>
      <c r="E6" s="22" t="s">
        <v>12</v>
      </c>
      <c r="F6" s="28">
        <f>C6*D6/100</f>
        <v>171721.90099999998</v>
      </c>
    </row>
    <row r="7" spans="1:9" s="18" customFormat="1" ht="86.25" customHeight="1">
      <c r="A7" s="4">
        <v>2</v>
      </c>
      <c r="B7" s="20" t="s">
        <v>31</v>
      </c>
      <c r="C7" s="22">
        <v>15800</v>
      </c>
      <c r="D7" s="22">
        <v>1479.41</v>
      </c>
      <c r="E7" s="22" t="s">
        <v>10</v>
      </c>
      <c r="F7" s="28">
        <f t="shared" ref="F7:F12" si="0">C7*D7/100</f>
        <v>233746.78</v>
      </c>
    </row>
    <row r="8" spans="1:9" s="18" customFormat="1" ht="148.5" customHeight="1">
      <c r="A8" s="4">
        <v>3</v>
      </c>
      <c r="B8" s="5" t="s">
        <v>7</v>
      </c>
      <c r="C8" s="22">
        <v>16300</v>
      </c>
      <c r="D8" s="22">
        <v>7005.98</v>
      </c>
      <c r="E8" s="22" t="s">
        <v>10</v>
      </c>
      <c r="F8" s="28">
        <f t="shared" si="0"/>
        <v>1141974.74</v>
      </c>
    </row>
    <row r="9" spans="1:9" s="18" customFormat="1" ht="63.75">
      <c r="A9" s="4">
        <v>4</v>
      </c>
      <c r="B9" s="6" t="s">
        <v>32</v>
      </c>
      <c r="C9" s="22">
        <v>10900</v>
      </c>
      <c r="D9" s="22">
        <v>2854.99</v>
      </c>
      <c r="E9" s="22" t="s">
        <v>11</v>
      </c>
      <c r="F9" s="28">
        <f t="shared" si="0"/>
        <v>311193.90999999997</v>
      </c>
      <c r="H9" s="33"/>
    </row>
    <row r="10" spans="1:9" s="18" customFormat="1" ht="182.25" customHeight="1">
      <c r="A10" s="4">
        <v>5</v>
      </c>
      <c r="B10" s="5" t="s">
        <v>8</v>
      </c>
      <c r="C10" s="22">
        <v>51300</v>
      </c>
      <c r="D10" s="22">
        <v>7991.15</v>
      </c>
      <c r="E10" s="22" t="s">
        <v>10</v>
      </c>
      <c r="F10" s="28">
        <f t="shared" si="0"/>
        <v>4099459.95</v>
      </c>
    </row>
    <row r="11" spans="1:9" s="18" customFormat="1" ht="89.25">
      <c r="A11" s="4">
        <v>6</v>
      </c>
      <c r="B11" s="5" t="s">
        <v>33</v>
      </c>
      <c r="C11" s="22">
        <v>97900</v>
      </c>
      <c r="D11" s="22">
        <v>1263.32</v>
      </c>
      <c r="E11" s="22" t="s">
        <v>12</v>
      </c>
      <c r="F11" s="28">
        <f t="shared" si="0"/>
        <v>1236790.28</v>
      </c>
    </row>
    <row r="12" spans="1:9" s="18" customFormat="1" ht="102">
      <c r="A12" s="4">
        <v>7</v>
      </c>
      <c r="B12" s="5" t="s">
        <v>34</v>
      </c>
      <c r="C12" s="22">
        <v>97900</v>
      </c>
      <c r="D12" s="22">
        <v>4387.83</v>
      </c>
      <c r="E12" s="22" t="s">
        <v>12</v>
      </c>
      <c r="F12" s="28">
        <f t="shared" si="0"/>
        <v>4295685.57</v>
      </c>
    </row>
    <row r="13" spans="1:9" s="18" customFormat="1" ht="52.5" customHeight="1">
      <c r="A13" s="4">
        <v>8</v>
      </c>
      <c r="B13" s="19" t="s">
        <v>35</v>
      </c>
      <c r="C13" s="22">
        <v>422700</v>
      </c>
      <c r="D13" s="22">
        <v>2208.37</v>
      </c>
      <c r="E13" s="22" t="s">
        <v>36</v>
      </c>
      <c r="F13" s="28">
        <f>C13*D13/1000</f>
        <v>933477.99899999995</v>
      </c>
    </row>
    <row r="14" spans="1:9" s="3" customFormat="1" ht="18" customHeight="1">
      <c r="A14" s="37" t="s">
        <v>13</v>
      </c>
      <c r="B14" s="38"/>
      <c r="C14" s="38"/>
      <c r="D14" s="38"/>
      <c r="E14" s="39"/>
      <c r="F14" s="29">
        <f>SUM(F6:F13)</f>
        <v>12424051.130000001</v>
      </c>
      <c r="G14" s="3">
        <v>12423940</v>
      </c>
      <c r="H14" s="9"/>
      <c r="I14" s="9"/>
    </row>
    <row r="15" spans="1:9" s="3" customFormat="1">
      <c r="C15" s="23"/>
      <c r="D15" s="23"/>
      <c r="E15" s="23"/>
      <c r="F15" s="30"/>
      <c r="I15" s="9"/>
    </row>
    <row r="16" spans="1:9" s="3" customFormat="1">
      <c r="C16" s="23"/>
      <c r="D16" s="23"/>
      <c r="E16" s="23"/>
      <c r="F16" s="31"/>
      <c r="I16" s="9"/>
    </row>
    <row r="17" spans="1:7" s="3" customFormat="1">
      <c r="C17" s="23"/>
      <c r="D17" s="23"/>
      <c r="E17" s="23"/>
      <c r="F17" s="30"/>
    </row>
    <row r="18" spans="1:7" s="3" customFormat="1">
      <c r="C18" s="23"/>
      <c r="D18" s="23"/>
      <c r="E18" s="23"/>
      <c r="F18" s="30"/>
    </row>
    <row r="19" spans="1:7" s="3" customFormat="1">
      <c r="C19" s="23"/>
      <c r="D19" s="23"/>
      <c r="E19" s="23"/>
      <c r="F19" s="30"/>
    </row>
    <row r="20" spans="1:7" s="3" customFormat="1">
      <c r="A20" s="40" t="s">
        <v>19</v>
      </c>
      <c r="B20" s="40"/>
      <c r="C20" s="24"/>
      <c r="D20" s="35" t="s">
        <v>20</v>
      </c>
      <c r="E20" s="35"/>
      <c r="F20" s="35"/>
    </row>
    <row r="21" spans="1:7" s="3" customFormat="1">
      <c r="A21" s="11"/>
      <c r="B21" s="11"/>
      <c r="C21" s="24"/>
      <c r="D21" s="35" t="s">
        <v>21</v>
      </c>
      <c r="E21" s="35"/>
      <c r="F21" s="35"/>
    </row>
    <row r="22" spans="1:7" s="3" customFormat="1">
      <c r="A22" s="11"/>
      <c r="B22" s="11"/>
      <c r="C22" s="24"/>
      <c r="D22" s="35" t="s">
        <v>27</v>
      </c>
      <c r="E22" s="35"/>
      <c r="F22" s="35"/>
    </row>
    <row r="23" spans="1:7" s="3" customFormat="1">
      <c r="C23" s="23"/>
      <c r="D23" s="23"/>
      <c r="E23" s="23"/>
      <c r="F23" s="30"/>
    </row>
    <row r="24" spans="1:7" s="3" customFormat="1">
      <c r="C24" s="23"/>
      <c r="D24" s="23"/>
      <c r="E24" s="23"/>
      <c r="F24" s="31"/>
      <c r="G24" s="15"/>
    </row>
    <row r="25" spans="1:7" s="3" customFormat="1">
      <c r="C25" s="23"/>
      <c r="D25" s="23"/>
      <c r="E25" s="23"/>
      <c r="F25" s="31"/>
      <c r="G25" s="9"/>
    </row>
    <row r="26" spans="1:7" s="3" customFormat="1">
      <c r="C26" s="23"/>
      <c r="D26" s="23"/>
      <c r="E26" s="23"/>
      <c r="F26" s="30"/>
    </row>
    <row r="27" spans="1:7" s="3" customFormat="1">
      <c r="C27" s="23"/>
      <c r="D27" s="23"/>
      <c r="E27" s="23"/>
      <c r="F27" s="30"/>
    </row>
    <row r="28" spans="1:7" s="3" customFormat="1">
      <c r="C28" s="23"/>
      <c r="D28" s="23"/>
      <c r="E28" s="23"/>
      <c r="F28" s="30"/>
    </row>
    <row r="29" spans="1:7" s="3" customFormat="1">
      <c r="C29" s="23"/>
      <c r="D29" s="23"/>
      <c r="E29" s="23"/>
      <c r="F29" s="30"/>
    </row>
    <row r="30" spans="1:7" s="3" customFormat="1">
      <c r="C30" s="23"/>
      <c r="D30" s="23"/>
      <c r="E30" s="23"/>
      <c r="F30" s="30"/>
    </row>
    <row r="31" spans="1:7" s="3" customFormat="1">
      <c r="C31" s="23"/>
      <c r="D31" s="23"/>
      <c r="E31" s="23"/>
      <c r="F31" s="30"/>
    </row>
    <row r="32" spans="1:7" s="3" customFormat="1">
      <c r="C32" s="23"/>
      <c r="D32" s="23"/>
      <c r="E32" s="23"/>
      <c r="F32" s="30"/>
    </row>
    <row r="33" spans="3:6" s="3" customFormat="1">
      <c r="C33" s="23"/>
      <c r="D33" s="23"/>
      <c r="E33" s="23"/>
      <c r="F33" s="30"/>
    </row>
    <row r="34" spans="3:6" s="3" customFormat="1">
      <c r="C34" s="23"/>
      <c r="D34" s="23"/>
      <c r="E34" s="23"/>
      <c r="F34" s="30"/>
    </row>
    <row r="35" spans="3:6" s="3" customFormat="1">
      <c r="C35" s="23"/>
      <c r="D35" s="23"/>
      <c r="E35" s="23"/>
      <c r="F35" s="30"/>
    </row>
    <row r="36" spans="3:6" s="3" customFormat="1">
      <c r="C36" s="23"/>
      <c r="D36" s="23"/>
      <c r="E36" s="23"/>
      <c r="F36" s="30"/>
    </row>
    <row r="37" spans="3:6" s="3" customFormat="1">
      <c r="C37" s="23"/>
      <c r="D37" s="23"/>
      <c r="E37" s="23"/>
      <c r="F37" s="30"/>
    </row>
    <row r="38" spans="3:6" s="3" customFormat="1">
      <c r="C38" s="23"/>
      <c r="D38" s="23"/>
      <c r="E38" s="23"/>
      <c r="F38" s="30"/>
    </row>
    <row r="39" spans="3:6" s="3" customFormat="1">
      <c r="C39" s="23"/>
      <c r="D39" s="23"/>
      <c r="E39" s="23"/>
      <c r="F39" s="30"/>
    </row>
    <row r="40" spans="3:6" s="3" customFormat="1">
      <c r="C40" s="23"/>
      <c r="D40" s="23"/>
      <c r="E40" s="23"/>
      <c r="F40" s="30"/>
    </row>
    <row r="41" spans="3:6" s="3" customFormat="1">
      <c r="C41" s="23"/>
      <c r="D41" s="23"/>
      <c r="E41" s="23"/>
      <c r="F41" s="30"/>
    </row>
    <row r="42" spans="3:6" s="3" customFormat="1">
      <c r="C42" s="23"/>
      <c r="D42" s="23"/>
      <c r="E42" s="23"/>
      <c r="F42" s="30"/>
    </row>
    <row r="43" spans="3:6" s="3" customFormat="1">
      <c r="C43" s="23"/>
      <c r="D43" s="23"/>
      <c r="E43" s="23"/>
      <c r="F43" s="30"/>
    </row>
    <row r="44" spans="3:6" s="3" customFormat="1">
      <c r="C44" s="23"/>
      <c r="D44" s="23"/>
      <c r="E44" s="23"/>
      <c r="F44" s="30"/>
    </row>
    <row r="45" spans="3:6" s="3" customFormat="1">
      <c r="C45" s="23"/>
      <c r="D45" s="23"/>
      <c r="E45" s="23"/>
      <c r="F45" s="30"/>
    </row>
    <row r="46" spans="3:6" s="3" customFormat="1">
      <c r="C46" s="23"/>
      <c r="D46" s="23"/>
      <c r="E46" s="23"/>
      <c r="F46" s="30"/>
    </row>
    <row r="47" spans="3:6" s="3" customFormat="1">
      <c r="C47" s="23"/>
      <c r="D47" s="23"/>
      <c r="E47" s="23"/>
      <c r="F47" s="30"/>
    </row>
    <row r="48" spans="3:6" s="3" customFormat="1">
      <c r="C48" s="23"/>
      <c r="D48" s="23"/>
      <c r="E48" s="23"/>
      <c r="F48" s="30"/>
    </row>
    <row r="49" spans="3:6" s="3" customFormat="1">
      <c r="C49" s="23"/>
      <c r="D49" s="23"/>
      <c r="E49" s="23"/>
      <c r="F49" s="30"/>
    </row>
    <row r="50" spans="3:6" s="3" customFormat="1">
      <c r="C50" s="23"/>
      <c r="D50" s="23"/>
      <c r="E50" s="23"/>
      <c r="F50" s="30"/>
    </row>
    <row r="51" spans="3:6" s="3" customFormat="1">
      <c r="C51" s="23"/>
      <c r="D51" s="23"/>
      <c r="E51" s="23"/>
      <c r="F51" s="30"/>
    </row>
    <row r="52" spans="3:6" s="3" customFormat="1">
      <c r="C52" s="23"/>
      <c r="D52" s="23"/>
      <c r="E52" s="23"/>
      <c r="F52" s="30"/>
    </row>
    <row r="53" spans="3:6" s="3" customFormat="1">
      <c r="C53" s="23"/>
      <c r="D53" s="23"/>
      <c r="E53" s="23"/>
      <c r="F53" s="30"/>
    </row>
    <row r="54" spans="3:6" s="3" customFormat="1">
      <c r="C54" s="23"/>
      <c r="D54" s="23"/>
      <c r="E54" s="23"/>
      <c r="F54" s="30"/>
    </row>
    <row r="55" spans="3:6" s="3" customFormat="1">
      <c r="C55" s="23"/>
      <c r="D55" s="23"/>
      <c r="E55" s="23"/>
      <c r="F55" s="30"/>
    </row>
    <row r="56" spans="3:6" s="3" customFormat="1">
      <c r="C56" s="23"/>
      <c r="D56" s="23"/>
      <c r="E56" s="23"/>
      <c r="F56" s="30"/>
    </row>
    <row r="57" spans="3:6" s="3" customFormat="1">
      <c r="C57" s="23"/>
      <c r="D57" s="23"/>
      <c r="E57" s="23"/>
      <c r="F57" s="30"/>
    </row>
    <row r="58" spans="3:6" s="3" customFormat="1">
      <c r="C58" s="23"/>
      <c r="D58" s="23"/>
      <c r="E58" s="23"/>
      <c r="F58" s="30"/>
    </row>
    <row r="59" spans="3:6" s="3" customFormat="1">
      <c r="C59" s="23"/>
      <c r="D59" s="23"/>
      <c r="E59" s="23"/>
      <c r="F59" s="30"/>
    </row>
    <row r="60" spans="3:6" s="3" customFormat="1">
      <c r="C60" s="23"/>
      <c r="D60" s="23"/>
      <c r="E60" s="23"/>
      <c r="F60" s="30"/>
    </row>
    <row r="61" spans="3:6" s="3" customFormat="1">
      <c r="C61" s="23"/>
      <c r="D61" s="23"/>
      <c r="E61" s="23"/>
      <c r="F61" s="30"/>
    </row>
    <row r="62" spans="3:6" s="3" customFormat="1">
      <c r="C62" s="23"/>
      <c r="D62" s="23"/>
      <c r="E62" s="23"/>
      <c r="F62" s="30"/>
    </row>
    <row r="63" spans="3:6" s="3" customFormat="1">
      <c r="C63" s="23"/>
      <c r="D63" s="23"/>
      <c r="E63" s="23"/>
      <c r="F63" s="30"/>
    </row>
    <row r="64" spans="3:6" s="3" customFormat="1">
      <c r="C64" s="23"/>
      <c r="D64" s="23"/>
      <c r="E64" s="23"/>
      <c r="F64" s="30"/>
    </row>
    <row r="65" spans="3:6" s="3" customFormat="1">
      <c r="C65" s="23"/>
      <c r="D65" s="23"/>
      <c r="E65" s="23"/>
      <c r="F65" s="30"/>
    </row>
    <row r="66" spans="3:6" s="3" customFormat="1">
      <c r="C66" s="23"/>
      <c r="D66" s="23"/>
      <c r="E66" s="23"/>
      <c r="F66" s="30"/>
    </row>
    <row r="67" spans="3:6" s="3" customFormat="1">
      <c r="C67" s="23"/>
      <c r="D67" s="23"/>
      <c r="E67" s="23"/>
      <c r="F67" s="30"/>
    </row>
    <row r="68" spans="3:6" s="3" customFormat="1">
      <c r="C68" s="23"/>
      <c r="D68" s="23"/>
      <c r="E68" s="23"/>
      <c r="F68" s="30"/>
    </row>
    <row r="69" spans="3:6" s="3" customFormat="1">
      <c r="C69" s="23"/>
      <c r="D69" s="23"/>
      <c r="E69" s="23"/>
      <c r="F69" s="30"/>
    </row>
    <row r="70" spans="3:6" s="3" customFormat="1">
      <c r="C70" s="23"/>
      <c r="D70" s="23"/>
      <c r="E70" s="23"/>
      <c r="F70" s="30"/>
    </row>
    <row r="71" spans="3:6" s="3" customFormat="1">
      <c r="C71" s="23"/>
      <c r="D71" s="23"/>
      <c r="E71" s="23"/>
      <c r="F71" s="30"/>
    </row>
    <row r="72" spans="3:6" s="3" customFormat="1">
      <c r="C72" s="23"/>
      <c r="D72" s="23"/>
      <c r="E72" s="23"/>
      <c r="F72" s="30"/>
    </row>
    <row r="73" spans="3:6" s="3" customFormat="1">
      <c r="C73" s="23"/>
      <c r="D73" s="23"/>
      <c r="E73" s="23"/>
      <c r="F73" s="30"/>
    </row>
    <row r="74" spans="3:6" s="3" customFormat="1">
      <c r="C74" s="23"/>
      <c r="D74" s="23"/>
      <c r="E74" s="23"/>
      <c r="F74" s="30"/>
    </row>
    <row r="75" spans="3:6" s="3" customFormat="1">
      <c r="C75" s="23"/>
      <c r="D75" s="23"/>
      <c r="E75" s="23"/>
      <c r="F75" s="30"/>
    </row>
    <row r="76" spans="3:6" s="3" customFormat="1">
      <c r="C76" s="23"/>
      <c r="D76" s="23"/>
      <c r="E76" s="23"/>
      <c r="F76" s="30"/>
    </row>
    <row r="77" spans="3:6" s="3" customFormat="1">
      <c r="C77" s="23"/>
      <c r="D77" s="23"/>
      <c r="E77" s="23"/>
      <c r="F77" s="30"/>
    </row>
    <row r="78" spans="3:6" s="3" customFormat="1">
      <c r="C78" s="23"/>
      <c r="D78" s="23"/>
      <c r="E78" s="23"/>
      <c r="F78" s="30"/>
    </row>
    <row r="79" spans="3:6" s="3" customFormat="1">
      <c r="C79" s="23"/>
      <c r="D79" s="23"/>
      <c r="E79" s="23"/>
      <c r="F79" s="30"/>
    </row>
    <row r="80" spans="3:6" s="3" customFormat="1">
      <c r="C80" s="23"/>
      <c r="D80" s="23"/>
      <c r="E80" s="23"/>
      <c r="F80" s="30"/>
    </row>
    <row r="81" spans="3:6" s="3" customFormat="1">
      <c r="C81" s="23"/>
      <c r="D81" s="23"/>
      <c r="E81" s="23"/>
      <c r="F81" s="30"/>
    </row>
    <row r="82" spans="3:6" s="3" customFormat="1">
      <c r="C82" s="23"/>
      <c r="D82" s="23"/>
      <c r="E82" s="23"/>
      <c r="F82" s="30"/>
    </row>
    <row r="83" spans="3:6" s="3" customFormat="1">
      <c r="C83" s="23"/>
      <c r="D83" s="23"/>
      <c r="E83" s="23"/>
      <c r="F83" s="30"/>
    </row>
    <row r="84" spans="3:6" s="3" customFormat="1">
      <c r="C84" s="23"/>
      <c r="D84" s="23"/>
      <c r="E84" s="23"/>
      <c r="F84" s="30"/>
    </row>
    <row r="85" spans="3:6" s="3" customFormat="1">
      <c r="C85" s="23"/>
      <c r="D85" s="23"/>
      <c r="E85" s="23"/>
      <c r="F85" s="30"/>
    </row>
    <row r="86" spans="3:6" s="3" customFormat="1">
      <c r="C86" s="23"/>
      <c r="D86" s="23"/>
      <c r="E86" s="23"/>
      <c r="F86" s="30"/>
    </row>
    <row r="87" spans="3:6" s="3" customFormat="1">
      <c r="C87" s="23"/>
      <c r="D87" s="23"/>
      <c r="E87" s="23"/>
      <c r="F87" s="30"/>
    </row>
    <row r="88" spans="3:6" s="3" customFormat="1">
      <c r="C88" s="23"/>
      <c r="D88" s="23"/>
      <c r="E88" s="23"/>
      <c r="F88" s="30"/>
    </row>
    <row r="89" spans="3:6" s="3" customFormat="1">
      <c r="C89" s="23"/>
      <c r="D89" s="23"/>
      <c r="E89" s="23"/>
      <c r="F89" s="30"/>
    </row>
    <row r="90" spans="3:6" s="3" customFormat="1">
      <c r="C90" s="23"/>
      <c r="D90" s="23"/>
      <c r="E90" s="23"/>
      <c r="F90" s="30"/>
    </row>
    <row r="91" spans="3:6" s="3" customFormat="1">
      <c r="C91" s="23"/>
      <c r="D91" s="23"/>
      <c r="E91" s="23"/>
      <c r="F91" s="30"/>
    </row>
    <row r="92" spans="3:6" s="3" customFormat="1">
      <c r="C92" s="23"/>
      <c r="D92" s="23"/>
      <c r="E92" s="23"/>
      <c r="F92" s="30"/>
    </row>
    <row r="93" spans="3:6" s="3" customFormat="1">
      <c r="C93" s="23"/>
      <c r="D93" s="23"/>
      <c r="E93" s="23"/>
      <c r="F93" s="30"/>
    </row>
    <row r="94" spans="3:6" s="3" customFormat="1">
      <c r="C94" s="23"/>
      <c r="D94" s="23"/>
      <c r="E94" s="23"/>
      <c r="F94" s="30"/>
    </row>
    <row r="95" spans="3:6" s="3" customFormat="1">
      <c r="C95" s="23"/>
      <c r="D95" s="23"/>
      <c r="E95" s="23"/>
      <c r="F95" s="30"/>
    </row>
    <row r="96" spans="3:6" s="3" customFormat="1">
      <c r="C96" s="23"/>
      <c r="D96" s="23"/>
      <c r="E96" s="23"/>
      <c r="F96" s="30"/>
    </row>
    <row r="97" spans="3:6" s="3" customFormat="1">
      <c r="C97" s="23"/>
      <c r="D97" s="23"/>
      <c r="E97" s="23"/>
      <c r="F97" s="30"/>
    </row>
    <row r="98" spans="3:6" s="3" customFormat="1">
      <c r="C98" s="23"/>
      <c r="D98" s="23"/>
      <c r="E98" s="23"/>
      <c r="F98" s="30"/>
    </row>
    <row r="99" spans="3:6" s="3" customFormat="1">
      <c r="C99" s="23"/>
      <c r="D99" s="23"/>
      <c r="E99" s="23"/>
      <c r="F99" s="30"/>
    </row>
    <row r="100" spans="3:6" s="3" customFormat="1">
      <c r="C100" s="23"/>
      <c r="D100" s="23"/>
      <c r="E100" s="23"/>
      <c r="F100" s="30"/>
    </row>
    <row r="101" spans="3:6" s="3" customFormat="1">
      <c r="C101" s="23"/>
      <c r="D101" s="23"/>
      <c r="E101" s="23"/>
      <c r="F101" s="30"/>
    </row>
    <row r="102" spans="3:6" s="3" customFormat="1">
      <c r="C102" s="23"/>
      <c r="D102" s="23"/>
      <c r="E102" s="23"/>
      <c r="F102" s="30"/>
    </row>
    <row r="103" spans="3:6" s="3" customFormat="1">
      <c r="C103" s="23"/>
      <c r="D103" s="23"/>
      <c r="E103" s="23"/>
      <c r="F103" s="30"/>
    </row>
    <row r="104" spans="3:6" s="3" customFormat="1">
      <c r="C104" s="23"/>
      <c r="D104" s="23"/>
      <c r="E104" s="23"/>
      <c r="F104" s="30"/>
    </row>
    <row r="105" spans="3:6" s="3" customFormat="1">
      <c r="C105" s="23"/>
      <c r="D105" s="23"/>
      <c r="E105" s="23"/>
      <c r="F105" s="30"/>
    </row>
    <row r="106" spans="3:6" s="3" customFormat="1">
      <c r="C106" s="23"/>
      <c r="D106" s="23"/>
      <c r="E106" s="23"/>
      <c r="F106" s="30"/>
    </row>
    <row r="107" spans="3:6" s="3" customFormat="1">
      <c r="C107" s="23"/>
      <c r="D107" s="23"/>
      <c r="E107" s="23"/>
      <c r="F107" s="30"/>
    </row>
    <row r="108" spans="3:6" s="3" customFormat="1">
      <c r="C108" s="23"/>
      <c r="D108" s="23"/>
      <c r="E108" s="23"/>
      <c r="F108" s="30"/>
    </row>
    <row r="109" spans="3:6" s="3" customFormat="1">
      <c r="C109" s="23"/>
      <c r="D109" s="23"/>
      <c r="E109" s="23"/>
      <c r="F109" s="30"/>
    </row>
    <row r="110" spans="3:6" s="3" customFormat="1">
      <c r="C110" s="23"/>
      <c r="D110" s="23"/>
      <c r="E110" s="23"/>
      <c r="F110" s="30"/>
    </row>
    <row r="111" spans="3:6" s="3" customFormat="1">
      <c r="C111" s="23"/>
      <c r="D111" s="23"/>
      <c r="E111" s="23"/>
      <c r="F111" s="30"/>
    </row>
    <row r="112" spans="3:6" s="3" customFormat="1">
      <c r="C112" s="23"/>
      <c r="D112" s="23"/>
      <c r="E112" s="23"/>
      <c r="F112" s="30"/>
    </row>
    <row r="113" spans="3:6" s="3" customFormat="1">
      <c r="C113" s="23"/>
      <c r="D113" s="23"/>
      <c r="E113" s="23"/>
      <c r="F113" s="30"/>
    </row>
    <row r="114" spans="3:6" s="3" customFormat="1">
      <c r="C114" s="23"/>
      <c r="D114" s="23"/>
      <c r="E114" s="23"/>
      <c r="F114" s="30"/>
    </row>
    <row r="115" spans="3:6" s="3" customFormat="1">
      <c r="C115" s="23"/>
      <c r="D115" s="23"/>
      <c r="E115" s="23"/>
      <c r="F115" s="30"/>
    </row>
    <row r="116" spans="3:6" s="3" customFormat="1">
      <c r="C116" s="23"/>
      <c r="D116" s="23"/>
      <c r="E116" s="23"/>
      <c r="F116" s="30"/>
    </row>
    <row r="117" spans="3:6" s="3" customFormat="1">
      <c r="C117" s="23"/>
      <c r="D117" s="23"/>
      <c r="E117" s="23"/>
      <c r="F117" s="30"/>
    </row>
    <row r="118" spans="3:6" s="3" customFormat="1">
      <c r="C118" s="23"/>
      <c r="D118" s="23"/>
      <c r="E118" s="23"/>
      <c r="F118" s="30"/>
    </row>
    <row r="119" spans="3:6" s="3" customFormat="1">
      <c r="C119" s="23"/>
      <c r="D119" s="23"/>
      <c r="E119" s="23"/>
      <c r="F119" s="30"/>
    </row>
    <row r="120" spans="3:6" s="3" customFormat="1">
      <c r="C120" s="23"/>
      <c r="D120" s="23"/>
      <c r="E120" s="23"/>
      <c r="F120" s="30"/>
    </row>
    <row r="121" spans="3:6" s="3" customFormat="1">
      <c r="C121" s="23"/>
      <c r="D121" s="23"/>
      <c r="E121" s="23"/>
      <c r="F121" s="30"/>
    </row>
    <row r="122" spans="3:6" s="3" customFormat="1">
      <c r="C122" s="23"/>
      <c r="D122" s="23"/>
      <c r="E122" s="23"/>
      <c r="F122" s="30"/>
    </row>
    <row r="123" spans="3:6" s="3" customFormat="1">
      <c r="C123" s="23"/>
      <c r="D123" s="23"/>
      <c r="E123" s="23"/>
      <c r="F123" s="30"/>
    </row>
    <row r="124" spans="3:6" s="3" customFormat="1">
      <c r="C124" s="23"/>
      <c r="D124" s="23"/>
      <c r="E124" s="23"/>
      <c r="F124" s="30"/>
    </row>
    <row r="125" spans="3:6" s="3" customFormat="1">
      <c r="C125" s="23"/>
      <c r="D125" s="23"/>
      <c r="E125" s="23"/>
      <c r="F125" s="30"/>
    </row>
    <row r="126" spans="3:6" s="3" customFormat="1">
      <c r="C126" s="23"/>
      <c r="D126" s="23"/>
      <c r="E126" s="23"/>
      <c r="F126" s="30"/>
    </row>
    <row r="127" spans="3:6" s="3" customFormat="1">
      <c r="C127" s="23"/>
      <c r="D127" s="23"/>
      <c r="E127" s="23"/>
      <c r="F127" s="30"/>
    </row>
    <row r="128" spans="3:6" s="3" customFormat="1">
      <c r="C128" s="23"/>
      <c r="D128" s="23"/>
      <c r="E128" s="23"/>
      <c r="F128" s="30"/>
    </row>
    <row r="129" spans="3:6" s="3" customFormat="1">
      <c r="C129" s="23"/>
      <c r="D129" s="23"/>
      <c r="E129" s="23"/>
      <c r="F129" s="30"/>
    </row>
    <row r="130" spans="3:6" s="3" customFormat="1">
      <c r="C130" s="23"/>
      <c r="D130" s="23"/>
      <c r="E130" s="23"/>
      <c r="F130" s="30"/>
    </row>
    <row r="131" spans="3:6" s="3" customFormat="1">
      <c r="C131" s="23"/>
      <c r="D131" s="23"/>
      <c r="E131" s="23"/>
      <c r="F131" s="30"/>
    </row>
    <row r="132" spans="3:6" s="3" customFormat="1">
      <c r="C132" s="23"/>
      <c r="D132" s="23"/>
      <c r="E132" s="23"/>
      <c r="F132" s="30"/>
    </row>
    <row r="133" spans="3:6" s="3" customFormat="1">
      <c r="C133" s="23"/>
      <c r="D133" s="23"/>
      <c r="E133" s="23"/>
      <c r="F133" s="30"/>
    </row>
    <row r="134" spans="3:6" s="3" customFormat="1">
      <c r="C134" s="23"/>
      <c r="D134" s="23"/>
      <c r="E134" s="23"/>
      <c r="F134" s="30"/>
    </row>
    <row r="135" spans="3:6" s="3" customFormat="1">
      <c r="C135" s="23"/>
      <c r="D135" s="23"/>
      <c r="E135" s="23"/>
      <c r="F135" s="30"/>
    </row>
    <row r="136" spans="3:6" s="3" customFormat="1">
      <c r="C136" s="23"/>
      <c r="D136" s="23"/>
      <c r="E136" s="23"/>
      <c r="F136" s="30"/>
    </row>
    <row r="137" spans="3:6" s="3" customFormat="1">
      <c r="C137" s="23"/>
      <c r="D137" s="23"/>
      <c r="E137" s="23"/>
      <c r="F137" s="30"/>
    </row>
    <row r="138" spans="3:6" s="3" customFormat="1">
      <c r="C138" s="23"/>
      <c r="D138" s="23"/>
      <c r="E138" s="23"/>
      <c r="F138" s="30"/>
    </row>
    <row r="139" spans="3:6" s="3" customFormat="1">
      <c r="C139" s="23"/>
      <c r="D139" s="23"/>
      <c r="E139" s="23"/>
      <c r="F139" s="30"/>
    </row>
    <row r="140" spans="3:6" s="3" customFormat="1">
      <c r="C140" s="23"/>
      <c r="D140" s="23"/>
      <c r="E140" s="23"/>
      <c r="F140" s="30"/>
    </row>
    <row r="141" spans="3:6" s="3" customFormat="1">
      <c r="C141" s="23"/>
      <c r="D141" s="23"/>
      <c r="E141" s="23"/>
      <c r="F141" s="30"/>
    </row>
    <row r="142" spans="3:6" s="3" customFormat="1">
      <c r="C142" s="23"/>
      <c r="D142" s="23"/>
      <c r="E142" s="23"/>
      <c r="F142" s="30"/>
    </row>
    <row r="143" spans="3:6" s="3" customFormat="1">
      <c r="C143" s="23"/>
      <c r="D143" s="23"/>
      <c r="E143" s="23"/>
      <c r="F143" s="30"/>
    </row>
  </sheetData>
  <mergeCells count="7">
    <mergeCell ref="A1:F1"/>
    <mergeCell ref="D21:F21"/>
    <mergeCell ref="D22:F22"/>
    <mergeCell ref="A3:F3"/>
    <mergeCell ref="A14:E14"/>
    <mergeCell ref="A20:B20"/>
    <mergeCell ref="D20:F20"/>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zoomScale="85" zoomScaleNormal="85" workbookViewId="0">
      <selection activeCell="A6" sqref="A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34" t="str">
        <f>'Dargah Mitho '!A1:F1</f>
        <v>WIDENING / RE-CONDITIONING ROAD FROM BATHORO -SUJAWAL ROAD TO VILLAGE SHAHNAWAZ LAGHARI ROAD MILE 1/7-2/7 (1.60 KMS).</v>
      </c>
      <c r="B1" s="34"/>
      <c r="C1" s="34"/>
      <c r="D1" s="34"/>
      <c r="E1" s="34"/>
      <c r="F1" s="34"/>
    </row>
    <row r="3" spans="1:6" ht="18">
      <c r="A3" s="36" t="s">
        <v>6</v>
      </c>
      <c r="B3" s="36"/>
      <c r="C3" s="36"/>
      <c r="D3" s="36"/>
      <c r="E3" s="36"/>
      <c r="F3" s="36"/>
    </row>
    <row r="6" spans="1:6" s="12" customFormat="1" ht="25.5">
      <c r="A6" s="4" t="s">
        <v>0</v>
      </c>
      <c r="B6" s="4" t="s">
        <v>1</v>
      </c>
      <c r="C6" s="4" t="s">
        <v>2</v>
      </c>
      <c r="D6" s="4" t="s">
        <v>3</v>
      </c>
      <c r="E6" s="4" t="s">
        <v>4</v>
      </c>
      <c r="F6" s="4" t="s">
        <v>5</v>
      </c>
    </row>
    <row r="7" spans="1:6" s="13" customFormat="1" ht="72.75" customHeight="1">
      <c r="A7" s="6">
        <v>1</v>
      </c>
      <c r="B7" s="5" t="s">
        <v>14</v>
      </c>
      <c r="C7" s="6">
        <v>1150</v>
      </c>
      <c r="D7" s="7">
        <v>3176.25</v>
      </c>
      <c r="E7" s="6" t="s">
        <v>9</v>
      </c>
      <c r="F7" s="8">
        <f>SUM(C7*D7/1000,0)</f>
        <v>3652.6875</v>
      </c>
    </row>
    <row r="8" spans="1:6" s="13" customFormat="1" ht="35.25" customHeight="1">
      <c r="A8" s="6">
        <v>2</v>
      </c>
      <c r="B8" s="5" t="s">
        <v>15</v>
      </c>
      <c r="C8" s="6">
        <v>257</v>
      </c>
      <c r="D8" s="7">
        <v>9416.2800000000007</v>
      </c>
      <c r="E8" s="6" t="s">
        <v>10</v>
      </c>
      <c r="F8" s="8">
        <f>SUM(C8*D8/100,0)</f>
        <v>24199.839599999999</v>
      </c>
    </row>
    <row r="9" spans="1:6" s="13" customFormat="1" ht="38.25">
      <c r="A9" s="6">
        <v>3</v>
      </c>
      <c r="B9" s="5" t="s">
        <v>26</v>
      </c>
      <c r="C9" s="6">
        <v>503</v>
      </c>
      <c r="D9" s="7">
        <v>26475</v>
      </c>
      <c r="E9" s="6" t="s">
        <v>10</v>
      </c>
      <c r="F9" s="8">
        <f>SUM(C9*D9/100,0)</f>
        <v>133169.25</v>
      </c>
    </row>
    <row r="10" spans="1:6" s="13" customFormat="1" ht="57" customHeight="1">
      <c r="A10" s="6">
        <v>4</v>
      </c>
      <c r="B10" s="5" t="s">
        <v>16</v>
      </c>
      <c r="C10" s="6">
        <v>129</v>
      </c>
      <c r="D10" s="7">
        <v>14429.25</v>
      </c>
      <c r="E10" s="5" t="s">
        <v>11</v>
      </c>
      <c r="F10" s="8">
        <f>SUM(C10*D10/100,0)</f>
        <v>18613.732499999998</v>
      </c>
    </row>
    <row r="11" spans="1:6" s="13" customFormat="1" ht="131.25" customHeight="1">
      <c r="A11" s="6">
        <v>5</v>
      </c>
      <c r="B11" s="5" t="s">
        <v>17</v>
      </c>
      <c r="C11" s="6">
        <v>79</v>
      </c>
      <c r="D11" s="7">
        <v>337</v>
      </c>
      <c r="E11" s="6" t="s">
        <v>24</v>
      </c>
      <c r="F11" s="8">
        <f>SUM(C11*D11,0)</f>
        <v>26623</v>
      </c>
    </row>
    <row r="12" spans="1:6" s="13" customFormat="1" ht="61.5" customHeight="1">
      <c r="A12" s="6">
        <v>6</v>
      </c>
      <c r="B12" s="5" t="s">
        <v>18</v>
      </c>
      <c r="C12" s="6">
        <v>5.33</v>
      </c>
      <c r="D12" s="7">
        <v>4820.2</v>
      </c>
      <c r="E12" s="6" t="s">
        <v>25</v>
      </c>
      <c r="F12" s="8">
        <f>SUM(C12*D12,0)</f>
        <v>25691.666000000001</v>
      </c>
    </row>
    <row r="13" spans="1:6" s="13" customFormat="1" ht="31.5" customHeight="1">
      <c r="A13" s="6">
        <v>7</v>
      </c>
      <c r="B13" s="5" t="s">
        <v>22</v>
      </c>
      <c r="C13" s="6">
        <v>213</v>
      </c>
      <c r="D13" s="7">
        <v>1758.08</v>
      </c>
      <c r="E13" s="6" t="s">
        <v>12</v>
      </c>
      <c r="F13" s="8">
        <f>SUM(C13*D13/100,0)</f>
        <v>3744.7103999999999</v>
      </c>
    </row>
    <row r="14" spans="1:6" s="13" customFormat="1" ht="38.25">
      <c r="A14" s="6">
        <v>8</v>
      </c>
      <c r="B14" s="5" t="s">
        <v>23</v>
      </c>
      <c r="C14" s="6">
        <v>78</v>
      </c>
      <c r="D14" s="7">
        <v>3127.41</v>
      </c>
      <c r="E14" s="6" t="s">
        <v>12</v>
      </c>
      <c r="F14" s="8">
        <f>SUM(C14*D14/100,0)</f>
        <v>2439.3797999999997</v>
      </c>
    </row>
    <row r="15" spans="1:6" s="10" customFormat="1" ht="17.25" customHeight="1">
      <c r="A15" s="43" t="s">
        <v>13</v>
      </c>
      <c r="B15" s="44"/>
      <c r="C15" s="44"/>
      <c r="D15" s="44"/>
      <c r="E15" s="45"/>
      <c r="F15" s="17">
        <f>SUM(F7:F14)+1</f>
        <v>238135.26579999999</v>
      </c>
    </row>
    <row r="16" spans="1:6" s="10" customFormat="1" ht="18" customHeight="1">
      <c r="A16" s="43" t="s">
        <v>28</v>
      </c>
      <c r="B16" s="44"/>
      <c r="C16" s="44"/>
      <c r="D16" s="44"/>
      <c r="E16" s="45"/>
      <c r="F16" s="17">
        <f>SUM(F15)*3</f>
        <v>714405.79740000004</v>
      </c>
    </row>
    <row r="17" spans="1:6" s="13" customFormat="1"/>
    <row r="18" spans="1:6" s="16" customFormat="1"/>
    <row r="19" spans="1:6" s="16" customFormat="1"/>
    <row r="20" spans="1:6" s="16" customFormat="1"/>
    <row r="21" spans="1:6" s="13" customFormat="1"/>
    <row r="22" spans="1:6" s="11" customFormat="1">
      <c r="A22" s="40" t="s">
        <v>19</v>
      </c>
      <c r="B22" s="40"/>
      <c r="D22" s="41" t="s">
        <v>20</v>
      </c>
      <c r="E22" s="41"/>
      <c r="F22" s="41"/>
    </row>
    <row r="23" spans="1:6" s="11" customFormat="1">
      <c r="D23" s="41" t="s">
        <v>21</v>
      </c>
      <c r="E23" s="41"/>
      <c r="F23" s="41"/>
    </row>
    <row r="24" spans="1:6" s="11" customFormat="1">
      <c r="D24" s="41" t="s">
        <v>27</v>
      </c>
      <c r="E24" s="41"/>
      <c r="F24" s="41"/>
    </row>
    <row r="25" spans="1:6" s="13" customFormat="1">
      <c r="D25" s="42"/>
      <c r="E25" s="42"/>
      <c r="F25" s="42"/>
    </row>
    <row r="26" spans="1:6" s="13" customFormat="1"/>
    <row r="27" spans="1:6" s="13" customFormat="1"/>
    <row r="28" spans="1:6" s="13" customFormat="1"/>
    <row r="29" spans="1:6" s="13" customFormat="1"/>
    <row r="30" spans="1:6" s="13" customFormat="1"/>
    <row r="31" spans="1:6" s="13" customFormat="1"/>
    <row r="32" spans="1:6" s="13" customFormat="1"/>
    <row r="33" s="13" customFormat="1"/>
    <row r="34" s="13" customFormat="1"/>
    <row r="35" s="13" customFormat="1"/>
    <row r="36" s="13" customFormat="1"/>
    <row r="37" s="13" customFormat="1"/>
    <row r="38" s="13" customFormat="1"/>
    <row r="39" s="13" customFormat="1"/>
    <row r="40" s="13" customFormat="1"/>
    <row r="41" s="13" customFormat="1"/>
    <row r="42" s="13" customFormat="1"/>
    <row r="43" s="13" customFormat="1"/>
    <row r="44" s="13" customFormat="1"/>
    <row r="45" s="13" customFormat="1"/>
    <row r="46" s="13" customFormat="1"/>
    <row r="47" s="13" customFormat="1"/>
    <row r="48" s="13" customFormat="1"/>
    <row r="49" s="13" customFormat="1"/>
    <row r="50" s="13" customFormat="1"/>
    <row r="51" s="13" customFormat="1"/>
    <row r="52" s="13" customFormat="1"/>
    <row r="53" s="13" customFormat="1"/>
    <row r="54" s="13" customFormat="1"/>
    <row r="55" s="13" customFormat="1"/>
    <row r="56" s="13" customFormat="1"/>
    <row r="57" s="13" customFormat="1"/>
    <row r="58" s="13" customFormat="1"/>
    <row r="59" s="13" customFormat="1"/>
    <row r="60" s="13" customFormat="1"/>
    <row r="61" s="13" customFormat="1"/>
    <row r="62" s="13" customFormat="1"/>
    <row r="63" s="13" customFormat="1"/>
    <row r="64" s="13" customFormat="1"/>
    <row r="65" s="13" customFormat="1"/>
    <row r="66" s="13" customFormat="1"/>
    <row r="67" s="13" customFormat="1"/>
    <row r="68" s="13" customFormat="1"/>
    <row r="69" s="13" customFormat="1"/>
    <row r="70" s="13" customFormat="1"/>
    <row r="71" s="13" customFormat="1"/>
    <row r="72" s="13" customFormat="1"/>
    <row r="73" s="13" customFormat="1"/>
    <row r="74" s="13" customFormat="1"/>
    <row r="75" s="13" customFormat="1"/>
    <row r="76" s="13" customFormat="1"/>
    <row r="77" s="13" customFormat="1"/>
    <row r="78" s="13" customFormat="1"/>
    <row r="79" s="13" customFormat="1"/>
    <row r="80" s="13" customFormat="1"/>
    <row r="81" s="13" customFormat="1"/>
    <row r="82" s="13" customFormat="1"/>
    <row r="83" s="13" customFormat="1"/>
    <row r="84" s="13" customFormat="1"/>
    <row r="85" s="13" customFormat="1"/>
    <row r="86" s="13" customFormat="1"/>
    <row r="87" s="13" customFormat="1"/>
    <row r="88" s="13" customFormat="1"/>
    <row r="89" s="13" customFormat="1"/>
    <row r="90" s="13" customFormat="1"/>
    <row r="91" s="13" customFormat="1"/>
    <row r="92" s="13" customFormat="1"/>
    <row r="93" s="13" customFormat="1"/>
    <row r="94" s="13" customFormat="1"/>
    <row r="95" s="13" customFormat="1"/>
    <row r="96" s="13" customFormat="1"/>
    <row r="97" s="13" customFormat="1"/>
    <row r="98" s="13" customFormat="1"/>
    <row r="99" s="13" customFormat="1"/>
    <row r="100" s="13" customFormat="1"/>
    <row r="101" s="13" customFormat="1"/>
    <row r="102" s="13" customFormat="1"/>
    <row r="103" s="13" customFormat="1"/>
    <row r="104" s="13" customFormat="1"/>
    <row r="105" s="13" customFormat="1"/>
    <row r="106" s="13" customFormat="1"/>
    <row r="107" s="13" customFormat="1"/>
    <row r="108" s="13" customFormat="1"/>
    <row r="109" s="13" customFormat="1"/>
    <row r="110" s="13" customFormat="1"/>
    <row r="111" s="13" customFormat="1"/>
    <row r="112" s="13" customFormat="1"/>
    <row r="113" s="13" customFormat="1"/>
    <row r="114" s="13" customFormat="1"/>
    <row r="115" s="13" customFormat="1"/>
    <row r="116" s="13" customFormat="1"/>
    <row r="117" s="13" customFormat="1"/>
    <row r="118" s="13" customFormat="1"/>
    <row r="119" s="13" customFormat="1"/>
    <row r="120" s="13" customFormat="1"/>
    <row r="121" s="13" customFormat="1"/>
    <row r="122" s="13" customFormat="1"/>
    <row r="123" s="13" customFormat="1"/>
    <row r="124" s="13" customFormat="1"/>
    <row r="125" s="13" customFormat="1"/>
    <row r="126" s="13" customFormat="1"/>
    <row r="127" s="13" customFormat="1"/>
    <row r="128" s="13" customFormat="1"/>
    <row r="129" s="13" customFormat="1"/>
    <row r="130" s="13" customFormat="1"/>
    <row r="131" s="13" customFormat="1"/>
    <row r="132" s="13" customFormat="1"/>
    <row r="133" s="13" customFormat="1"/>
    <row r="134" s="13" customFormat="1"/>
    <row r="135" s="13" customFormat="1"/>
    <row r="136" s="13" customFormat="1"/>
    <row r="137" s="13" customFormat="1"/>
    <row r="138" s="13" customFormat="1"/>
    <row r="139" s="13" customFormat="1"/>
    <row r="140" s="13" customFormat="1"/>
    <row r="141" s="13" customFormat="1"/>
    <row r="142" s="13" customFormat="1"/>
    <row r="143" s="13"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Dargah Mitho </vt:lpstr>
      <vt:lpstr>3' ft Span Culverts</vt:lpstr>
      <vt:lpstr>'3'' ft Span Culverts'!Print_Area</vt:lpstr>
      <vt:lpstr>'Dargah Mitho '!Print_Area</vt:lpstr>
      <vt:lpstr>'3'' ft Span Culverts'!Print_Titles</vt:lpstr>
      <vt:lpstr>'Dargah Mitho '!Print_Titles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mhujjan</cp:lastModifiedBy>
  <cp:lastPrinted>2017-04-25T08:12:24Z</cp:lastPrinted>
  <dcterms:created xsi:type="dcterms:W3CDTF">2014-06-02T07:32:11Z</dcterms:created>
  <dcterms:modified xsi:type="dcterms:W3CDTF">2017-04-25T08:12:58Z</dcterms:modified>
</cp:coreProperties>
</file>