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60" windowWidth="6825" windowHeight="9120"/>
  </bookViews>
  <sheets>
    <sheet name="Est (E,I)" sheetId="36" r:id="rId1"/>
  </sheets>
  <definedNames>
    <definedName name="AAA">#REF!</definedName>
    <definedName name="Deduction">#REF!</definedName>
    <definedName name="Dedution">#REF!</definedName>
    <definedName name="Entrence">#REF!</definedName>
    <definedName name="_xlnm.Print_Titles" localSheetId="0">'Est (E,I)'!$5:$5</definedName>
    <definedName name="SC">#REF!</definedName>
  </definedNames>
  <calcPr calcId="124519"/>
</workbook>
</file>

<file path=xl/calcChain.xml><?xml version="1.0" encoding="utf-8"?>
<calcChain xmlns="http://schemas.openxmlformats.org/spreadsheetml/2006/main">
  <c r="N71" i="36"/>
  <c r="N70"/>
  <c r="N68"/>
  <c r="N66"/>
  <c r="N64"/>
  <c r="N62"/>
  <c r="N60"/>
  <c r="N58"/>
  <c r="N56"/>
  <c r="N54"/>
  <c r="N52"/>
  <c r="N50"/>
  <c r="N48"/>
  <c r="N46"/>
  <c r="N44"/>
  <c r="N39"/>
  <c r="N37"/>
  <c r="N35"/>
  <c r="N29"/>
  <c r="N27"/>
  <c r="N25"/>
  <c r="N23"/>
  <c r="N31"/>
  <c r="N33"/>
  <c r="N21"/>
  <c r="N19"/>
  <c r="N17"/>
  <c r="N15"/>
  <c r="N13"/>
  <c r="N11"/>
  <c r="N9"/>
  <c r="N74" l="1"/>
  <c r="N41"/>
  <c r="N76" l="1"/>
</calcChain>
</file>

<file path=xl/sharedStrings.xml><?xml version="1.0" encoding="utf-8"?>
<sst xmlns="http://schemas.openxmlformats.org/spreadsheetml/2006/main" count="76" uniqueCount="52">
  <si>
    <t>QTY</t>
  </si>
  <si>
    <t>Rate</t>
  </si>
  <si>
    <t>Unit</t>
  </si>
  <si>
    <t>AMOUNT</t>
  </si>
  <si>
    <t>S.
No.</t>
  </si>
  <si>
    <t>Each</t>
  </si>
  <si>
    <t>ITEMS OF WORK</t>
  </si>
  <si>
    <t>Part-A Schedule Items</t>
  </si>
  <si>
    <t>P.point</t>
  </si>
  <si>
    <t>Wiring for plug point with 1/1 13/30.29 PVC inuslated wire in 20mm (13/01") (S.O.NO130/P-115)</t>
  </si>
  <si>
    <t>Wiring for call bell with 1/1 13(3/.029) PVC insulated wire in 20mm (3/4") (S.I.No:131,p-15)</t>
  </si>
  <si>
    <t>Wiring for mains PVC insulated wire in 20mm (3/4") pre conduit filled (S.I.No:3,p-01)</t>
  </si>
  <si>
    <t>P.Met:</t>
  </si>
  <si>
    <t>P/F AC one way S.P 15/10 Amps switch flush type on metal board recessed in the wall or column or as required and cover with plastic sheet (S.I.No:218,p-33)</t>
  </si>
  <si>
    <t>P.NO</t>
  </si>
  <si>
    <t>P/F flush type 2 pin 5 Amps S.P plug socket and metal board recessed in the wall or column and covered with plastic sheet. (S.I.No:225/P-33)</t>
  </si>
  <si>
    <t>P/F A/C one way S.P 3/15 Amps switch fulsh type on metal board recessed in the wall or column or as required and cover with plastic sheet (S.INO: 227/P-33)</t>
  </si>
  <si>
    <t>Providing and Fixing Brass Battern Holder (S.I.No.232/P-33)</t>
  </si>
  <si>
    <t>Providing and Fixing Bakelite Ceiling rose with two terninals (S.I.No.228/P-33)</t>
  </si>
  <si>
    <t>Providing and laying (MAIN or SUB MAIN) PVC insulated with size 2-7/0.44 (6mm2) copper conductor in 3/4" dua PVC conduit recessed in the wall or column as required (S.I.No.12/P-02)</t>
  </si>
  <si>
    <t>Providing and fixing voltemeter Size 96/96mm 500volt as required &amp; as per instruction of EI (S.I.No.285/P-41)</t>
  </si>
  <si>
    <t>P.No</t>
  </si>
  <si>
    <t>Providing and fixing circuit breaker 6, 10 15, 20, 30, 40, 50 &amp; 63amp SP (TB-5S) on prepared board as required (S.I.No. 203/P-31)</t>
  </si>
  <si>
    <t>Providing and laying (MAIN or SUB MAIN) PVC insulated with sizw 4-7/0.64 (16mm2) copper conductor in 1-1/2" dua PVC conduit recessed in the wall or column as required (S.I.No. 42/P-06)</t>
  </si>
  <si>
    <t>Providing and fixing A.C or D.C electric bell 200/250 volts 70mm (S.I.No. 21/P-11)</t>
  </si>
  <si>
    <t>Providing and fixing circuit breaker 125, 150, 200 &amp; 225 amp TP (XS-225NS) on prepared board as required (S.I.No. 208/P-31)</t>
  </si>
  <si>
    <t>`</t>
  </si>
  <si>
    <t>Providing and fixing circuit breaker 6, 10, 15, 20, 30, 40, 50 &amp; 63amp DP (TB-5S) on prepared board as required (S.I.No. 204/P-31)</t>
  </si>
  <si>
    <t>PART-B NON SCHEDULE ITEMS</t>
  </si>
  <si>
    <t>P/F earting set with 2"x2" x1/4" copper plate buried in ground at a depth of 12" or less if water comes out from the ground level with salt and charcoal etc, i/c making the poir 12" deep by excavation on all type of soil earth plate to be connected with No. 8,S.W.G, bare copper wire ruin in 1/2" G.L.pipe straight from the earth plate upto the metailc electrical necessary i/c providing necessary Tee etc complete.</t>
  </si>
  <si>
    <t>P/F distribution board double shutter to accommodate circuit brekaer i/c pointing type batten holder 9 etc complete.</t>
  </si>
  <si>
    <t>P.sft</t>
  </si>
  <si>
    <t>Fixing of A.C ceiling fan regulator on matel board recessed in the wall and convered with etc complete.</t>
  </si>
  <si>
    <t>Erection of given A.C given ceiling with fan i/c wiring of down rod with 1.13mm 3/029 PVC Core etc complete</t>
  </si>
  <si>
    <t>P/F mild steel ar for clamp 15.8mm (3/8) ida suitable for R.C.C roof</t>
  </si>
  <si>
    <t>P/F flush type electric bell push button etc complete</t>
  </si>
  <si>
    <t>P/F ceiling fan 56" sweep ceiling fan complete with rod fald canopy etc as required. Made by Pak, Royal, GFC fan etc complete.</t>
  </si>
  <si>
    <t>P/F fancy type sheet 4, 8, 10 hole fixed in prepared board with necessary connection etc complete.</t>
  </si>
  <si>
    <t>P/F Main Fox light &amp; energy saver 85 wt Superiro quality etc complete.</t>
  </si>
  <si>
    <t>P/F Wall Bracket Fan G.F.C &amp; wahid Fan complete with canopy etc as required. Made by Pak, wahid, GFC fan etc complete.</t>
  </si>
  <si>
    <t>P/F: wall bracket light fancy type superior quality fixing wall or etc complete.</t>
  </si>
  <si>
    <t xml:space="preserve"> Each</t>
  </si>
  <si>
    <t>S/F capsol light plastic bordy with energy saver 24 watts fancy glass i/c butten, shaid holder superior quality etc as required.</t>
  </si>
  <si>
    <t>S/F Door Call Bell Superior quality etc complete.</t>
  </si>
  <si>
    <t>P/F Energy Saver superior quality i/c fixing on existing holder etc complete.</t>
  </si>
  <si>
    <t>S/F 1-40 Watts tube light complete with 40-watt 4" long rod, choke starter &amp; putty with Philips components i/c necessary electric connection &amp; fixing on wall or celing etc, complete</t>
  </si>
  <si>
    <t>Wiring for light of fan point with 1/1.13/3/0.29 PVC insulated wire in 20 mm (3/4) (SIN-129/P-15)</t>
  </si>
  <si>
    <t>CONSTRUTION OF D.C COMPLEX AT SUJAWAL (INT: E.I)</t>
  </si>
  <si>
    <t>Total Part-B</t>
  </si>
  <si>
    <t>Total Part-A</t>
  </si>
  <si>
    <t>G.Total Part-A&amp;B</t>
  </si>
  <si>
    <t>SCHEDULE "B"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</si>
</sst>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i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u/>
      <sz val="8"/>
      <name val="Times New Roman"/>
      <family val="1"/>
    </font>
    <font>
      <b/>
      <u/>
      <sz val="11"/>
      <name val="Times New Roman"/>
      <family val="1"/>
    </font>
    <font>
      <b/>
      <sz val="8"/>
      <name val="Times New Roman"/>
      <family val="1"/>
    </font>
    <font>
      <sz val="10"/>
      <name val="Arial"/>
      <family val="2"/>
      <charset val="1"/>
    </font>
    <font>
      <b/>
      <u/>
      <sz val="13"/>
      <name val="Arial"/>
      <family val="2"/>
    </font>
    <font>
      <b/>
      <sz val="12"/>
      <name val="Ariel"/>
    </font>
    <font>
      <sz val="12"/>
      <name val="Ariel"/>
    </font>
    <font>
      <b/>
      <u/>
      <sz val="11"/>
      <name val="Arial"/>
      <family val="2"/>
    </font>
    <font>
      <b/>
      <sz val="8"/>
      <name val="Arial"/>
      <family val="2"/>
    </font>
    <font>
      <b/>
      <sz val="8"/>
      <name val="Ariel"/>
    </font>
    <font>
      <b/>
      <u/>
      <sz val="8"/>
      <name val="Century"/>
      <family val="1"/>
    </font>
    <font>
      <sz val="8"/>
      <name val="Ariel"/>
    </font>
    <font>
      <b/>
      <u/>
      <sz val="8"/>
      <name val="Arial"/>
      <family val="2"/>
    </font>
    <font>
      <b/>
      <sz val="11"/>
      <name val="Ariel"/>
    </font>
    <font>
      <i/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27" fillId="0" borderId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3" fillId="0" borderId="0"/>
    <xf numFmtId="0" fontId="3" fillId="0" borderId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0" xfId="0" applyFont="1" applyAlignment="1">
      <alignment vertical="top" wrapText="1"/>
    </xf>
    <xf numFmtId="1" fontId="0" fillId="0" borderId="0" xfId="0" applyNumberFormat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/>
    </xf>
    <xf numFmtId="0" fontId="23" fillId="0" borderId="0" xfId="0" applyFont="1"/>
    <xf numFmtId="0" fontId="4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horizontal="justify" vertical="center" wrapText="1"/>
    </xf>
    <xf numFmtId="0" fontId="0" fillId="0" borderId="10" xfId="0" applyBorder="1"/>
    <xf numFmtId="0" fontId="30" fillId="0" borderId="0" xfId="0" applyFont="1" applyAlignment="1">
      <alignment vertical="center"/>
    </xf>
    <xf numFmtId="0" fontId="0" fillId="0" borderId="0" xfId="0" applyAlignment="1"/>
    <xf numFmtId="0" fontId="32" fillId="0" borderId="10" xfId="0" applyFont="1" applyFill="1" applyBorder="1" applyAlignment="1">
      <alignment vertical="top" wrapText="1"/>
    </xf>
    <xf numFmtId="0" fontId="32" fillId="0" borderId="10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1" fontId="32" fillId="0" borderId="0" xfId="0" applyNumberFormat="1" applyFont="1" applyFill="1" applyBorder="1" applyAlignment="1">
      <alignment horizontal="right"/>
    </xf>
    <xf numFmtId="0" fontId="35" fillId="0" borderId="0" xfId="0" applyFont="1" applyAlignment="1">
      <alignment vertical="center"/>
    </xf>
    <xf numFmtId="1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1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2" fontId="23" fillId="0" borderId="0" xfId="0" applyNumberFormat="1" applyFont="1" applyBorder="1" applyAlignment="1">
      <alignment horizontal="left" vertical="center" wrapText="1"/>
    </xf>
    <xf numFmtId="1" fontId="23" fillId="0" borderId="0" xfId="0" applyNumberFormat="1" applyFont="1" applyBorder="1" applyAlignment="1">
      <alignment horizontal="right" vertical="center" wrapText="1"/>
    </xf>
    <xf numFmtId="0" fontId="33" fillId="0" borderId="0" xfId="0" applyFont="1" applyFill="1" applyBorder="1" applyAlignment="1">
      <alignment horizontal="center" vertical="center"/>
    </xf>
    <xf numFmtId="1" fontId="2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" fontId="23" fillId="0" borderId="0" xfId="0" applyNumberFormat="1" applyFont="1" applyFill="1" applyBorder="1" applyAlignment="1">
      <alignment horizontal="right"/>
    </xf>
    <xf numFmtId="1" fontId="32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center" vertical="top" wrapText="1"/>
    </xf>
    <xf numFmtId="0" fontId="32" fillId="0" borderId="0" xfId="0" applyFont="1"/>
    <xf numFmtId="1" fontId="23" fillId="0" borderId="0" xfId="0" applyNumberFormat="1" applyFont="1"/>
    <xf numFmtId="1" fontId="26" fillId="0" borderId="0" xfId="0" applyNumberFormat="1" applyFont="1" applyFill="1" applyBorder="1" applyAlignment="1">
      <alignment vertical="center"/>
    </xf>
    <xf numFmtId="0" fontId="23" fillId="0" borderId="0" xfId="0" applyFont="1" applyAlignment="1"/>
    <xf numFmtId="0" fontId="2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164" fontId="29" fillId="0" borderId="0" xfId="0" applyNumberFormat="1" applyFont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Alignment="1">
      <alignment vertical="center"/>
    </xf>
    <xf numFmtId="164" fontId="33" fillId="0" borderId="0" xfId="0" applyNumberFormat="1" applyFont="1" applyBorder="1" applyAlignment="1">
      <alignment vertical="center"/>
    </xf>
    <xf numFmtId="164" fontId="23" fillId="0" borderId="0" xfId="0" applyNumberFormat="1" applyFont="1"/>
    <xf numFmtId="164" fontId="33" fillId="0" borderId="0" xfId="0" applyNumberFormat="1" applyFont="1" applyFill="1" applyBorder="1" applyAlignment="1">
      <alignment vertical="center"/>
    </xf>
    <xf numFmtId="164" fontId="30" fillId="0" borderId="0" xfId="0" applyNumberFormat="1" applyFont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34" fillId="0" borderId="0" xfId="0" applyFont="1" applyBorder="1" applyAlignment="1"/>
    <xf numFmtId="0" fontId="25" fillId="0" borderId="0" xfId="0" applyFont="1" applyAlignment="1"/>
    <xf numFmtId="0" fontId="25" fillId="0" borderId="0" xfId="0" applyFont="1" applyBorder="1" applyAlignment="1"/>
    <xf numFmtId="0" fontId="5" fillId="0" borderId="0" xfId="0" applyFont="1" applyBorder="1" applyAlignment="1"/>
    <xf numFmtId="0" fontId="32" fillId="0" borderId="0" xfId="0" applyFont="1" applyFill="1" applyBorder="1" applyAlignment="1"/>
    <xf numFmtId="0" fontId="36" fillId="0" borderId="0" xfId="0" applyFont="1" applyBorder="1" applyAlignment="1"/>
    <xf numFmtId="0" fontId="32" fillId="0" borderId="0" xfId="0" applyFont="1" applyFill="1" applyBorder="1" applyAlignment="1">
      <alignment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Border="1" applyAlignment="1">
      <alignment wrapText="1"/>
    </xf>
    <xf numFmtId="2" fontId="23" fillId="0" borderId="0" xfId="0" applyNumberFormat="1" applyFont="1" applyBorder="1" applyAlignment="1">
      <alignment wrapText="1"/>
    </xf>
    <xf numFmtId="0" fontId="23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" fontId="23" fillId="0" borderId="0" xfId="0" applyNumberFormat="1" applyFont="1" applyBorder="1" applyAlignment="1">
      <alignment horizontal="left" vertical="top" wrapText="1"/>
    </xf>
    <xf numFmtId="2" fontId="23" fillId="0" borderId="0" xfId="0" applyNumberFormat="1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/>
    </xf>
    <xf numFmtId="2" fontId="23" fillId="0" borderId="0" xfId="0" applyNumberFormat="1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top"/>
    </xf>
    <xf numFmtId="1" fontId="23" fillId="0" borderId="0" xfId="0" applyNumberFormat="1" applyFont="1" applyFill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3" fillId="0" borderId="0" xfId="0" applyFont="1" applyAlignment="1">
      <alignment horizontal="left" vertical="top"/>
    </xf>
    <xf numFmtId="1" fontId="32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/>
    </xf>
    <xf numFmtId="1" fontId="23" fillId="0" borderId="0" xfId="0" applyNumberFormat="1" applyFont="1" applyBorder="1" applyAlignment="1">
      <alignment horizontal="right"/>
    </xf>
    <xf numFmtId="164" fontId="35" fillId="0" borderId="0" xfId="0" applyNumberFormat="1" applyFont="1" applyBorder="1" applyAlignment="1">
      <alignment vertical="center"/>
    </xf>
    <xf numFmtId="1" fontId="32" fillId="0" borderId="0" xfId="0" applyNumberFormat="1" applyFont="1"/>
    <xf numFmtId="0" fontId="33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164" fontId="33" fillId="0" borderId="0" xfId="0" applyNumberFormat="1" applyFont="1" applyBorder="1" applyAlignment="1"/>
    <xf numFmtId="0" fontId="33" fillId="0" borderId="0" xfId="0" applyFont="1" applyFill="1" applyBorder="1" applyAlignment="1">
      <alignment horizontal="center"/>
    </xf>
    <xf numFmtId="1" fontId="26" fillId="0" borderId="0" xfId="0" applyNumberFormat="1" applyFont="1" applyBorder="1" applyAlignment="1"/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wrapText="1"/>
    </xf>
    <xf numFmtId="0" fontId="31" fillId="0" borderId="0" xfId="0" applyFont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1" fontId="32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horizontal="center" vertical="top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cel Built-in Normal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5" name="line 0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7" name="Line 8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8" name="Line 9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0</xdr:colOff>
      <xdr:row>70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7115175" y="32527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abSelected="1" workbookViewId="0">
      <selection activeCell="B16" sqref="B16:I16"/>
    </sheetView>
  </sheetViews>
  <sheetFormatPr defaultRowHeight="15"/>
  <cols>
    <col min="1" max="1" width="2.42578125" style="1" customWidth="1"/>
    <col min="2" max="2" width="14.5703125" style="13" customWidth="1"/>
    <col min="3" max="3" width="8.5703125" customWidth="1"/>
    <col min="4" max="4" width="2" customWidth="1"/>
    <col min="5" max="5" width="7.42578125" customWidth="1"/>
    <col min="6" max="6" width="2" customWidth="1"/>
    <col min="7" max="7" width="9.7109375" customWidth="1"/>
    <col min="8" max="8" width="2" customWidth="1"/>
    <col min="9" max="9" width="6.7109375" customWidth="1"/>
    <col min="10" max="10" width="1.5703125" customWidth="1"/>
    <col min="11" max="11" width="4.5703125" customWidth="1"/>
    <col min="12" max="12" width="6.28515625" style="50" customWidth="1"/>
    <col min="13" max="13" width="6.7109375" style="12" customWidth="1"/>
    <col min="14" max="14" width="7.85546875" customWidth="1"/>
    <col min="15" max="15" width="20.28515625" hidden="1" customWidth="1"/>
    <col min="16" max="16" width="11" bestFit="1" customWidth="1"/>
    <col min="17" max="17" width="9.5703125" bestFit="1" customWidth="1"/>
  </cols>
  <sheetData>
    <row r="1" spans="1:15" ht="35.25" customHeight="1">
      <c r="A1" s="89" t="s">
        <v>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5" ht="6.75" customHeight="1">
      <c r="A2" s="39"/>
      <c r="B2" s="53"/>
      <c r="C2" s="39"/>
      <c r="D2" s="39"/>
      <c r="E2" s="39"/>
      <c r="F2" s="39"/>
      <c r="G2" s="39"/>
      <c r="H2" s="39"/>
      <c r="I2" s="39"/>
      <c r="J2" s="39"/>
      <c r="K2" s="39"/>
      <c r="L2" s="41"/>
      <c r="M2" s="40"/>
      <c r="N2" s="39"/>
    </row>
    <row r="3" spans="1:15" ht="21" customHeight="1">
      <c r="A3" s="94" t="s">
        <v>51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5" ht="4.5" customHeight="1" thickBot="1">
      <c r="A4" s="3"/>
      <c r="B4" s="54"/>
      <c r="C4" s="4"/>
      <c r="D4" s="4"/>
      <c r="E4" s="4"/>
      <c r="F4" s="4"/>
      <c r="G4" s="4"/>
      <c r="H4" s="4"/>
      <c r="I4" s="4"/>
      <c r="J4" s="4"/>
      <c r="K4" s="4"/>
      <c r="L4" s="42"/>
      <c r="N4" s="5"/>
    </row>
    <row r="5" spans="1:15" ht="24.75" customHeight="1" thickBot="1">
      <c r="A5" s="14" t="s">
        <v>4</v>
      </c>
      <c r="B5" s="90" t="s">
        <v>6</v>
      </c>
      <c r="C5" s="90"/>
      <c r="D5" s="90"/>
      <c r="E5" s="90"/>
      <c r="F5" s="90"/>
      <c r="G5" s="90"/>
      <c r="H5" s="90"/>
      <c r="I5" s="90"/>
      <c r="J5" s="90"/>
      <c r="K5" s="15" t="s">
        <v>0</v>
      </c>
      <c r="L5" s="43" t="s">
        <v>1</v>
      </c>
      <c r="M5" s="16" t="s">
        <v>2</v>
      </c>
      <c r="N5" s="15" t="s">
        <v>3</v>
      </c>
      <c r="O5" s="11"/>
    </row>
    <row r="6" spans="1:15" ht="3" customHeight="1">
      <c r="A6" s="6"/>
      <c r="B6" s="55"/>
      <c r="C6" s="7"/>
      <c r="D6" s="7"/>
      <c r="E6" s="7"/>
      <c r="F6" s="7"/>
      <c r="G6" s="7"/>
      <c r="H6" s="7"/>
      <c r="I6" s="7"/>
      <c r="J6" s="7"/>
      <c r="K6" s="7"/>
      <c r="L6" s="44"/>
      <c r="M6" s="17"/>
      <c r="N6" s="7"/>
    </row>
    <row r="7" spans="1:15" ht="17.25" customHeight="1">
      <c r="A7" s="18"/>
      <c r="B7" s="91" t="s">
        <v>7</v>
      </c>
      <c r="C7" s="91"/>
      <c r="D7" s="91"/>
      <c r="E7" s="91"/>
      <c r="F7" s="91"/>
      <c r="G7" s="91"/>
      <c r="H7" s="91"/>
      <c r="I7" s="91"/>
      <c r="J7" s="91"/>
      <c r="K7" s="19"/>
      <c r="L7" s="45"/>
      <c r="M7" s="92"/>
      <c r="N7" s="93"/>
    </row>
    <row r="8" spans="1:15" ht="23.25" customHeight="1">
      <c r="A8" s="18">
        <v>1</v>
      </c>
      <c r="B8" s="87" t="s">
        <v>46</v>
      </c>
      <c r="C8" s="87"/>
      <c r="D8" s="87"/>
      <c r="E8" s="87"/>
      <c r="F8" s="87"/>
      <c r="G8" s="87"/>
      <c r="H8" s="87"/>
      <c r="I8" s="87"/>
      <c r="J8" s="51"/>
      <c r="K8" s="19"/>
      <c r="L8" s="46"/>
      <c r="M8" s="20"/>
      <c r="N8" s="21"/>
    </row>
    <row r="9" spans="1:15" ht="15" customHeight="1">
      <c r="A9" s="18"/>
      <c r="B9" s="56"/>
      <c r="C9" s="22"/>
      <c r="D9" s="22"/>
      <c r="E9" s="23"/>
      <c r="F9" s="24"/>
      <c r="G9" s="25"/>
      <c r="H9" s="24"/>
      <c r="I9" s="26"/>
      <c r="J9" s="24"/>
      <c r="K9" s="32">
        <v>1800</v>
      </c>
      <c r="L9" s="76">
        <v>910</v>
      </c>
      <c r="M9" s="77" t="s">
        <v>8</v>
      </c>
      <c r="N9" s="28">
        <f>L9*K9</f>
        <v>1638000</v>
      </c>
    </row>
    <row r="10" spans="1:15" ht="24" customHeight="1">
      <c r="A10" s="18">
        <v>2</v>
      </c>
      <c r="B10" s="87" t="s">
        <v>9</v>
      </c>
      <c r="C10" s="87"/>
      <c r="D10" s="87"/>
      <c r="E10" s="87"/>
      <c r="F10" s="87"/>
      <c r="G10" s="87"/>
      <c r="H10" s="87"/>
      <c r="I10" s="87"/>
      <c r="J10" s="51"/>
      <c r="K10" s="78"/>
      <c r="L10" s="46"/>
      <c r="M10" s="20"/>
      <c r="N10" s="30"/>
    </row>
    <row r="11" spans="1:15" ht="14.25" customHeight="1">
      <c r="A11" s="9"/>
      <c r="B11" s="57"/>
      <c r="C11" s="31"/>
      <c r="D11" s="31"/>
      <c r="E11" s="23"/>
      <c r="F11" s="24"/>
      <c r="G11" s="25"/>
      <c r="H11" s="24"/>
      <c r="I11" s="26"/>
      <c r="J11" s="24"/>
      <c r="K11" s="32">
        <v>800</v>
      </c>
      <c r="L11" s="76">
        <v>742</v>
      </c>
      <c r="M11" s="77" t="s">
        <v>8</v>
      </c>
      <c r="N11" s="28">
        <f>K11*L11</f>
        <v>593600</v>
      </c>
    </row>
    <row r="12" spans="1:15" ht="24.75" customHeight="1">
      <c r="A12" s="18">
        <v>3</v>
      </c>
      <c r="B12" s="88" t="s">
        <v>10</v>
      </c>
      <c r="C12" s="88"/>
      <c r="D12" s="88"/>
      <c r="E12" s="88"/>
      <c r="F12" s="88"/>
      <c r="G12" s="88"/>
      <c r="H12" s="88"/>
      <c r="I12" s="88"/>
      <c r="J12" s="51"/>
      <c r="K12" s="78"/>
      <c r="L12" s="46"/>
      <c r="M12" s="20"/>
      <c r="N12" s="30"/>
    </row>
    <row r="13" spans="1:15" ht="14.25" customHeight="1">
      <c r="A13" s="18"/>
      <c r="B13" s="56"/>
      <c r="C13" s="56"/>
      <c r="D13" s="56"/>
      <c r="E13" s="59"/>
      <c r="F13" s="60"/>
      <c r="G13" s="61"/>
      <c r="H13" s="60"/>
      <c r="I13" s="59"/>
      <c r="J13" s="24"/>
      <c r="K13" s="32">
        <v>150</v>
      </c>
      <c r="L13" s="76">
        <v>1590</v>
      </c>
      <c r="M13" s="77" t="s">
        <v>8</v>
      </c>
      <c r="N13" s="28">
        <f>K13*L13</f>
        <v>238500</v>
      </c>
    </row>
    <row r="14" spans="1:15" ht="27.75" customHeight="1">
      <c r="A14" s="18">
        <v>4</v>
      </c>
      <c r="B14" s="88" t="s">
        <v>11</v>
      </c>
      <c r="C14" s="88"/>
      <c r="D14" s="88"/>
      <c r="E14" s="88"/>
      <c r="F14" s="88"/>
      <c r="G14" s="88"/>
      <c r="H14" s="88"/>
      <c r="I14" s="88"/>
      <c r="J14" s="51"/>
      <c r="K14" s="79"/>
      <c r="L14" s="46"/>
      <c r="M14" s="20"/>
      <c r="N14" s="75"/>
    </row>
    <row r="15" spans="1:15" ht="13.5" customHeight="1">
      <c r="A15" s="18"/>
      <c r="B15" s="58"/>
      <c r="C15" s="60"/>
      <c r="D15" s="60"/>
      <c r="E15" s="59"/>
      <c r="F15" s="60"/>
      <c r="G15" s="61"/>
      <c r="H15" s="60"/>
      <c r="I15" s="59"/>
      <c r="J15" s="24"/>
      <c r="K15" s="32">
        <v>8000</v>
      </c>
      <c r="L15" s="76">
        <v>171</v>
      </c>
      <c r="M15" s="77" t="s">
        <v>12</v>
      </c>
      <c r="N15" s="28">
        <f>K15*L15</f>
        <v>1368000</v>
      </c>
    </row>
    <row r="16" spans="1:15" ht="36.75" customHeight="1">
      <c r="A16" s="18">
        <v>5</v>
      </c>
      <c r="B16" s="88" t="s">
        <v>13</v>
      </c>
      <c r="C16" s="88"/>
      <c r="D16" s="88"/>
      <c r="E16" s="88"/>
      <c r="F16" s="88"/>
      <c r="G16" s="88"/>
      <c r="H16" s="88"/>
      <c r="I16" s="88"/>
      <c r="J16" s="51"/>
      <c r="K16" s="79"/>
      <c r="L16" s="76"/>
      <c r="M16" s="77"/>
      <c r="N16" s="75"/>
    </row>
    <row r="17" spans="1:14" ht="15.75" customHeight="1">
      <c r="A17" s="18"/>
      <c r="B17" s="58"/>
      <c r="C17" s="60"/>
      <c r="D17" s="60"/>
      <c r="E17" s="59"/>
      <c r="F17" s="60"/>
      <c r="G17" s="61"/>
      <c r="H17" s="60"/>
      <c r="I17" s="59"/>
      <c r="J17" s="24"/>
      <c r="K17" s="32">
        <v>1800</v>
      </c>
      <c r="L17" s="80">
        <v>58</v>
      </c>
      <c r="M17" s="77" t="s">
        <v>14</v>
      </c>
      <c r="N17" s="28">
        <f>K17*L17</f>
        <v>104400</v>
      </c>
    </row>
    <row r="18" spans="1:14" ht="25.5" customHeight="1">
      <c r="A18" s="18">
        <v>6</v>
      </c>
      <c r="B18" s="87" t="s">
        <v>15</v>
      </c>
      <c r="C18" s="87"/>
      <c r="D18" s="87"/>
      <c r="E18" s="87"/>
      <c r="F18" s="87"/>
      <c r="G18" s="87"/>
      <c r="H18" s="87"/>
      <c r="I18" s="87"/>
      <c r="J18" s="51"/>
      <c r="K18" s="79"/>
      <c r="L18" s="76"/>
      <c r="M18" s="77"/>
      <c r="N18" s="75"/>
    </row>
    <row r="19" spans="1:14" ht="12" customHeight="1">
      <c r="A19" s="18"/>
      <c r="B19" s="63"/>
      <c r="C19" s="64"/>
      <c r="D19" s="64"/>
      <c r="E19" s="65"/>
      <c r="F19" s="64"/>
      <c r="G19" s="66"/>
      <c r="H19" s="64"/>
      <c r="I19" s="66"/>
      <c r="J19" s="24"/>
      <c r="K19" s="32">
        <v>1500</v>
      </c>
      <c r="L19" s="80">
        <v>83</v>
      </c>
      <c r="M19" s="77" t="s">
        <v>14</v>
      </c>
      <c r="N19" s="28">
        <f>K19*L19</f>
        <v>124500</v>
      </c>
    </row>
    <row r="20" spans="1:14" ht="32.25" customHeight="1">
      <c r="A20" s="18">
        <v>7</v>
      </c>
      <c r="B20" s="87" t="s">
        <v>16</v>
      </c>
      <c r="C20" s="87"/>
      <c r="D20" s="87"/>
      <c r="E20" s="87"/>
      <c r="F20" s="87"/>
      <c r="G20" s="87"/>
      <c r="H20" s="87"/>
      <c r="I20" s="87"/>
      <c r="J20" s="51"/>
      <c r="K20" s="79"/>
      <c r="L20" s="76"/>
      <c r="M20" s="77"/>
      <c r="N20" s="75"/>
    </row>
    <row r="21" spans="1:14" ht="13.5" customHeight="1">
      <c r="A21" s="18"/>
      <c r="B21" s="63"/>
      <c r="C21" s="64"/>
      <c r="D21" s="64"/>
      <c r="E21" s="65"/>
      <c r="F21" s="64"/>
      <c r="G21" s="66"/>
      <c r="H21" s="64"/>
      <c r="I21" s="65"/>
      <c r="J21" s="24"/>
      <c r="K21" s="32">
        <v>475</v>
      </c>
      <c r="L21" s="80">
        <v>162</v>
      </c>
      <c r="M21" s="77" t="s">
        <v>14</v>
      </c>
      <c r="N21" s="28">
        <f>K21*L21</f>
        <v>76950</v>
      </c>
    </row>
    <row r="22" spans="1:14" ht="16.5" customHeight="1">
      <c r="A22" s="18">
        <v>8</v>
      </c>
      <c r="B22" s="87" t="s">
        <v>17</v>
      </c>
      <c r="C22" s="87"/>
      <c r="D22" s="87"/>
      <c r="E22" s="87"/>
      <c r="F22" s="87"/>
      <c r="G22" s="87"/>
      <c r="H22" s="87"/>
      <c r="I22" s="87"/>
      <c r="J22" s="51"/>
      <c r="K22" s="79"/>
      <c r="L22" s="76"/>
      <c r="M22" s="77"/>
      <c r="N22" s="75"/>
    </row>
    <row r="23" spans="1:14" ht="12.75" customHeight="1">
      <c r="A23" s="34"/>
      <c r="B23" s="67"/>
      <c r="C23" s="68"/>
      <c r="D23" s="68"/>
      <c r="E23" s="65"/>
      <c r="F23" s="64"/>
      <c r="G23" s="65"/>
      <c r="H23" s="64"/>
      <c r="I23" s="65"/>
      <c r="J23" s="24"/>
      <c r="K23" s="32">
        <v>1400</v>
      </c>
      <c r="L23" s="80">
        <v>70</v>
      </c>
      <c r="M23" s="77" t="s">
        <v>14</v>
      </c>
      <c r="N23" s="28">
        <f>K23*L23</f>
        <v>98000</v>
      </c>
    </row>
    <row r="24" spans="1:14" ht="23.25" customHeight="1">
      <c r="A24" s="18">
        <v>9</v>
      </c>
      <c r="B24" s="87" t="s">
        <v>18</v>
      </c>
      <c r="C24" s="87"/>
      <c r="D24" s="87"/>
      <c r="E24" s="87"/>
      <c r="F24" s="87"/>
      <c r="G24" s="87"/>
      <c r="H24" s="87"/>
      <c r="I24" s="87"/>
      <c r="J24" s="51"/>
      <c r="K24" s="79"/>
      <c r="L24" s="76"/>
      <c r="M24" s="77"/>
      <c r="N24" s="75"/>
    </row>
    <row r="25" spans="1:14" ht="13.5" customHeight="1">
      <c r="A25" s="34"/>
      <c r="B25" s="67"/>
      <c r="C25" s="68"/>
      <c r="D25" s="68"/>
      <c r="E25" s="65"/>
      <c r="F25" s="64"/>
      <c r="G25" s="66"/>
      <c r="H25" s="64"/>
      <c r="I25" s="65"/>
      <c r="J25" s="24"/>
      <c r="K25" s="32">
        <v>150</v>
      </c>
      <c r="L25" s="80">
        <v>72</v>
      </c>
      <c r="M25" s="77" t="s">
        <v>14</v>
      </c>
      <c r="N25" s="28">
        <f>K25*L25</f>
        <v>10800</v>
      </c>
    </row>
    <row r="26" spans="1:14" ht="34.5" customHeight="1">
      <c r="A26" s="18">
        <v>10</v>
      </c>
      <c r="B26" s="87" t="s">
        <v>19</v>
      </c>
      <c r="C26" s="87"/>
      <c r="D26" s="87"/>
      <c r="E26" s="87"/>
      <c r="F26" s="87"/>
      <c r="G26" s="87"/>
      <c r="H26" s="87"/>
      <c r="I26" s="87"/>
      <c r="J26" s="51"/>
      <c r="K26" s="79"/>
      <c r="L26" s="76"/>
      <c r="M26" s="77"/>
      <c r="N26" s="75"/>
    </row>
    <row r="27" spans="1:14" ht="13.5" customHeight="1">
      <c r="A27" s="18"/>
      <c r="B27" s="63"/>
      <c r="C27" s="64"/>
      <c r="D27" s="64"/>
      <c r="E27" s="65"/>
      <c r="F27" s="64"/>
      <c r="G27" s="66"/>
      <c r="H27" s="64"/>
      <c r="I27" s="65"/>
      <c r="J27" s="24"/>
      <c r="K27" s="32">
        <v>2000</v>
      </c>
      <c r="L27" s="80">
        <v>341</v>
      </c>
      <c r="M27" s="77" t="s">
        <v>12</v>
      </c>
      <c r="N27" s="28">
        <f>K27*L27</f>
        <v>682000</v>
      </c>
    </row>
    <row r="28" spans="1:14" ht="22.5" customHeight="1">
      <c r="A28" s="18">
        <v>11</v>
      </c>
      <c r="B28" s="87" t="s">
        <v>20</v>
      </c>
      <c r="C28" s="87"/>
      <c r="D28" s="87"/>
      <c r="E28" s="87"/>
      <c r="F28" s="87"/>
      <c r="G28" s="87"/>
      <c r="H28" s="87"/>
      <c r="I28" s="87"/>
      <c r="J28" s="51"/>
      <c r="K28" s="79"/>
      <c r="L28" s="76"/>
      <c r="M28" s="77"/>
      <c r="N28" s="75"/>
    </row>
    <row r="29" spans="1:14" ht="14.25" customHeight="1">
      <c r="A29" s="18"/>
      <c r="B29" s="63"/>
      <c r="C29" s="64"/>
      <c r="D29" s="64"/>
      <c r="E29" s="65"/>
      <c r="F29" s="64"/>
      <c r="G29" s="66"/>
      <c r="H29" s="64"/>
      <c r="I29" s="65"/>
      <c r="J29" s="24"/>
      <c r="K29" s="32">
        <v>20</v>
      </c>
      <c r="L29" s="80">
        <v>999</v>
      </c>
      <c r="M29" s="77" t="s">
        <v>21</v>
      </c>
      <c r="N29" s="28">
        <f>K29*L29</f>
        <v>19980</v>
      </c>
    </row>
    <row r="30" spans="1:14" ht="27" customHeight="1">
      <c r="A30" s="18">
        <v>12</v>
      </c>
      <c r="B30" s="87" t="s">
        <v>22</v>
      </c>
      <c r="C30" s="87"/>
      <c r="D30" s="87"/>
      <c r="E30" s="87"/>
      <c r="F30" s="87"/>
      <c r="G30" s="87"/>
      <c r="H30" s="87"/>
      <c r="I30" s="87"/>
      <c r="J30" s="51"/>
      <c r="K30" s="79"/>
      <c r="L30" s="76"/>
      <c r="M30" s="77"/>
      <c r="N30" s="75"/>
    </row>
    <row r="31" spans="1:14" ht="12.75" customHeight="1">
      <c r="A31" s="18"/>
      <c r="B31" s="63"/>
      <c r="C31" s="64"/>
      <c r="D31" s="64"/>
      <c r="E31" s="65"/>
      <c r="F31" s="64"/>
      <c r="G31" s="66"/>
      <c r="H31" s="64"/>
      <c r="I31" s="65"/>
      <c r="J31" s="24"/>
      <c r="K31" s="32">
        <v>350</v>
      </c>
      <c r="L31" s="80">
        <v>916</v>
      </c>
      <c r="M31" s="77" t="s">
        <v>21</v>
      </c>
      <c r="N31" s="28">
        <f>K31*L31</f>
        <v>320600</v>
      </c>
    </row>
    <row r="32" spans="1:14" ht="35.25" customHeight="1">
      <c r="A32" s="18">
        <v>13</v>
      </c>
      <c r="B32" s="87" t="s">
        <v>23</v>
      </c>
      <c r="C32" s="87"/>
      <c r="D32" s="87"/>
      <c r="E32" s="87"/>
      <c r="F32" s="87"/>
      <c r="G32" s="87"/>
      <c r="H32" s="87"/>
      <c r="I32" s="87"/>
      <c r="J32" s="51"/>
      <c r="K32" s="79"/>
      <c r="L32" s="76"/>
      <c r="M32" s="77"/>
      <c r="N32" s="75"/>
    </row>
    <row r="33" spans="1:16" ht="15.75" customHeight="1">
      <c r="A33" s="18"/>
      <c r="B33" s="63"/>
      <c r="C33" s="64"/>
      <c r="D33" s="64"/>
      <c r="E33" s="65"/>
      <c r="F33" s="64"/>
      <c r="G33" s="66"/>
      <c r="H33" s="64"/>
      <c r="I33" s="65"/>
      <c r="J33" s="24"/>
      <c r="K33" s="32">
        <v>9000</v>
      </c>
      <c r="L33" s="80">
        <v>1213</v>
      </c>
      <c r="M33" s="77" t="s">
        <v>12</v>
      </c>
      <c r="N33" s="28">
        <f>K33*L33</f>
        <v>10917000</v>
      </c>
    </row>
    <row r="34" spans="1:16" ht="21" customHeight="1">
      <c r="A34" s="18">
        <v>15</v>
      </c>
      <c r="B34" s="87" t="s">
        <v>24</v>
      </c>
      <c r="C34" s="87"/>
      <c r="D34" s="87"/>
      <c r="E34" s="87"/>
      <c r="F34" s="87"/>
      <c r="G34" s="87"/>
      <c r="H34" s="87"/>
      <c r="I34" s="87"/>
      <c r="J34" s="51"/>
      <c r="K34" s="32"/>
      <c r="L34" s="48"/>
      <c r="M34" s="8"/>
      <c r="N34" s="35"/>
    </row>
    <row r="35" spans="1:16" ht="12.75">
      <c r="A35" s="18"/>
      <c r="B35" s="62"/>
      <c r="C35" s="62"/>
      <c r="D35" s="62"/>
      <c r="E35" s="62"/>
      <c r="F35" s="62"/>
      <c r="G35" s="62"/>
      <c r="H35" s="62"/>
      <c r="I35" s="62"/>
      <c r="J35" s="51"/>
      <c r="K35" s="32">
        <v>150</v>
      </c>
      <c r="L35" s="76">
        <v>9261</v>
      </c>
      <c r="M35" s="8" t="s">
        <v>5</v>
      </c>
      <c r="N35" s="35">
        <f>K35*L35</f>
        <v>1389150</v>
      </c>
    </row>
    <row r="36" spans="1:16" ht="21" customHeight="1">
      <c r="A36" s="18">
        <v>16</v>
      </c>
      <c r="B36" s="87" t="s">
        <v>25</v>
      </c>
      <c r="C36" s="87"/>
      <c r="D36" s="87"/>
      <c r="E36" s="87"/>
      <c r="F36" s="87"/>
      <c r="G36" s="87"/>
      <c r="H36" s="87"/>
      <c r="I36" s="87"/>
      <c r="J36" s="51"/>
      <c r="K36" s="32"/>
      <c r="L36" s="76"/>
      <c r="M36" s="8"/>
      <c r="N36" s="35"/>
    </row>
    <row r="37" spans="1:16" ht="13.5" customHeight="1">
      <c r="A37" s="18"/>
      <c r="B37" s="63"/>
      <c r="C37" s="64"/>
      <c r="D37" s="64"/>
      <c r="E37" s="64"/>
      <c r="F37" s="66"/>
      <c r="G37" s="65"/>
      <c r="H37" s="66"/>
      <c r="I37" s="69"/>
      <c r="J37" s="24"/>
      <c r="K37" s="32">
        <v>20</v>
      </c>
      <c r="L37" s="76">
        <v>25541</v>
      </c>
      <c r="M37" s="8" t="s">
        <v>5</v>
      </c>
      <c r="N37" s="35">
        <f>K37*L37</f>
        <v>510820</v>
      </c>
    </row>
    <row r="38" spans="1:16" ht="25.5" customHeight="1">
      <c r="A38" s="18">
        <v>17</v>
      </c>
      <c r="B38" s="87" t="s">
        <v>27</v>
      </c>
      <c r="C38" s="87"/>
      <c r="D38" s="87"/>
      <c r="E38" s="87"/>
      <c r="F38" s="87"/>
      <c r="G38" s="87"/>
      <c r="H38" s="87"/>
      <c r="I38" s="87"/>
      <c r="J38" s="51"/>
      <c r="K38" s="32"/>
      <c r="L38" s="76"/>
      <c r="M38" s="8" t="s">
        <v>26</v>
      </c>
      <c r="N38" s="35"/>
    </row>
    <row r="39" spans="1:16" ht="12.75" customHeight="1">
      <c r="A39" s="18"/>
      <c r="B39" s="63"/>
      <c r="C39" s="64"/>
      <c r="D39" s="64"/>
      <c r="E39" s="64"/>
      <c r="F39" s="66"/>
      <c r="G39" s="65"/>
      <c r="H39" s="66"/>
      <c r="I39" s="69"/>
      <c r="J39" s="24"/>
      <c r="K39" s="32">
        <v>300</v>
      </c>
      <c r="L39" s="76">
        <v>2456</v>
      </c>
      <c r="M39" s="8" t="s">
        <v>14</v>
      </c>
      <c r="N39" s="35">
        <f>K39*L39</f>
        <v>736800</v>
      </c>
    </row>
    <row r="40" spans="1:16" ht="11.25" customHeight="1">
      <c r="A40" s="18"/>
      <c r="B40" s="63"/>
      <c r="C40" s="64"/>
      <c r="D40" s="64"/>
      <c r="E40" s="64"/>
      <c r="F40" s="66"/>
      <c r="G40" s="65"/>
      <c r="H40" s="66"/>
      <c r="I40" s="69"/>
      <c r="J40" s="24"/>
      <c r="K40" s="32"/>
      <c r="L40" s="76"/>
      <c r="M40" s="8"/>
      <c r="N40" s="81"/>
    </row>
    <row r="41" spans="1:16" ht="16.5" customHeight="1">
      <c r="A41" s="18"/>
      <c r="B41" s="63"/>
      <c r="C41" s="64"/>
      <c r="D41" s="64"/>
      <c r="E41" s="64"/>
      <c r="F41" s="66"/>
      <c r="G41" s="65"/>
      <c r="H41" s="66"/>
      <c r="I41" s="69"/>
      <c r="J41" s="24"/>
      <c r="K41" s="32"/>
      <c r="L41" s="76"/>
      <c r="M41" s="83" t="s">
        <v>49</v>
      </c>
      <c r="N41" s="81">
        <f>SUM(N8:N40)</f>
        <v>18829100</v>
      </c>
    </row>
    <row r="42" spans="1:16" ht="12.75" customHeight="1">
      <c r="A42" s="18"/>
      <c r="B42" s="70" t="s">
        <v>28</v>
      </c>
      <c r="C42" s="70"/>
      <c r="D42" s="70"/>
      <c r="E42" s="70"/>
      <c r="F42" s="70"/>
      <c r="G42" s="70"/>
      <c r="H42" s="70"/>
      <c r="I42" s="70"/>
      <c r="J42" s="52"/>
      <c r="K42" s="19"/>
      <c r="L42" s="45"/>
      <c r="M42" s="8"/>
      <c r="N42" s="8"/>
    </row>
    <row r="43" spans="1:16" ht="72" customHeight="1">
      <c r="A43" s="18">
        <v>1</v>
      </c>
      <c r="B43" s="87" t="s">
        <v>29</v>
      </c>
      <c r="C43" s="87"/>
      <c r="D43" s="87"/>
      <c r="E43" s="87"/>
      <c r="F43" s="87"/>
      <c r="G43" s="87"/>
      <c r="H43" s="87"/>
      <c r="I43" s="87"/>
      <c r="J43" s="51"/>
      <c r="K43" s="19"/>
      <c r="L43" s="47"/>
      <c r="M43" s="27"/>
      <c r="N43" s="28"/>
    </row>
    <row r="44" spans="1:16" ht="14.25" customHeight="1">
      <c r="A44" s="18"/>
      <c r="B44" s="63"/>
      <c r="C44" s="64"/>
      <c r="D44" s="64"/>
      <c r="E44" s="65"/>
      <c r="F44" s="64"/>
      <c r="G44" s="66"/>
      <c r="H44" s="64"/>
      <c r="I44" s="66"/>
      <c r="J44" s="24"/>
      <c r="K44" s="32">
        <v>20</v>
      </c>
      <c r="L44" s="49">
        <v>11500</v>
      </c>
      <c r="M44" s="27" t="s">
        <v>14</v>
      </c>
      <c r="N44" s="28">
        <f>K44*L44</f>
        <v>230000</v>
      </c>
    </row>
    <row r="45" spans="1:16" ht="48.75" customHeight="1">
      <c r="A45" s="18">
        <v>2</v>
      </c>
      <c r="B45" s="87" t="s">
        <v>30</v>
      </c>
      <c r="C45" s="87"/>
      <c r="D45" s="87"/>
      <c r="E45" s="87"/>
      <c r="F45" s="87"/>
      <c r="G45" s="87"/>
      <c r="H45" s="87"/>
      <c r="I45" s="87"/>
      <c r="J45" s="51"/>
      <c r="K45" s="19"/>
      <c r="L45" s="49"/>
      <c r="M45" s="27"/>
      <c r="N45" s="37"/>
    </row>
    <row r="46" spans="1:16" ht="13.5" customHeight="1">
      <c r="A46" s="18"/>
      <c r="B46" s="62"/>
      <c r="C46" s="62"/>
      <c r="D46" s="62"/>
      <c r="E46" s="62"/>
      <c r="F46" s="62"/>
      <c r="G46" s="62"/>
      <c r="H46" s="62"/>
      <c r="I46" s="62"/>
      <c r="J46" s="10"/>
      <c r="K46" s="19">
        <v>70</v>
      </c>
      <c r="L46" s="49">
        <v>2200</v>
      </c>
      <c r="M46" s="27" t="s">
        <v>31</v>
      </c>
      <c r="N46" s="37">
        <f>K46*L46</f>
        <v>154000</v>
      </c>
    </row>
    <row r="47" spans="1:16" ht="43.5" customHeight="1">
      <c r="A47" s="18">
        <v>3</v>
      </c>
      <c r="B47" s="87" t="s">
        <v>32</v>
      </c>
      <c r="C47" s="87"/>
      <c r="D47" s="87"/>
      <c r="E47" s="87"/>
      <c r="F47" s="87"/>
      <c r="G47" s="87"/>
      <c r="H47" s="87"/>
      <c r="I47" s="87"/>
      <c r="J47" s="51"/>
      <c r="K47" s="19"/>
      <c r="L47" s="47"/>
      <c r="M47" s="27"/>
      <c r="N47" s="28"/>
      <c r="P47" s="2"/>
    </row>
    <row r="48" spans="1:16" ht="13.5" customHeight="1">
      <c r="A48" s="18"/>
      <c r="B48" s="67"/>
      <c r="C48" s="67"/>
      <c r="D48" s="67"/>
      <c r="E48" s="67"/>
      <c r="F48" s="66"/>
      <c r="G48" s="65"/>
      <c r="H48" s="66"/>
      <c r="I48" s="71"/>
      <c r="J48" s="24"/>
      <c r="K48" s="19">
        <v>200</v>
      </c>
      <c r="L48" s="49">
        <v>200</v>
      </c>
      <c r="M48" s="27" t="s">
        <v>14</v>
      </c>
      <c r="N48" s="37">
        <f>K48*L48</f>
        <v>40000</v>
      </c>
    </row>
    <row r="49" spans="1:17" ht="40.5" customHeight="1">
      <c r="A49" s="18">
        <v>4</v>
      </c>
      <c r="B49" s="87" t="s">
        <v>33</v>
      </c>
      <c r="C49" s="87"/>
      <c r="D49" s="87"/>
      <c r="E49" s="87"/>
      <c r="F49" s="87"/>
      <c r="G49" s="87"/>
      <c r="H49" s="87"/>
      <c r="I49" s="87"/>
      <c r="J49" s="51"/>
      <c r="K49" s="33"/>
      <c r="L49" s="45"/>
      <c r="M49" s="27"/>
      <c r="N49" s="21"/>
      <c r="P49" s="2"/>
    </row>
    <row r="50" spans="1:17" ht="14.25" customHeight="1">
      <c r="A50" s="18"/>
      <c r="B50" s="68"/>
      <c r="C50" s="68"/>
      <c r="D50" s="68"/>
      <c r="E50" s="68"/>
      <c r="F50" s="68"/>
      <c r="G50" s="68"/>
      <c r="H50" s="64"/>
      <c r="I50" s="65"/>
      <c r="J50" s="24"/>
      <c r="K50" s="32">
        <v>200</v>
      </c>
      <c r="L50" s="45">
        <v>200</v>
      </c>
      <c r="M50" s="27" t="s">
        <v>14</v>
      </c>
      <c r="N50" s="8">
        <f>K50*L50</f>
        <v>40000</v>
      </c>
    </row>
    <row r="51" spans="1:17" ht="34.5" customHeight="1">
      <c r="A51" s="18">
        <v>5</v>
      </c>
      <c r="B51" s="87" t="s">
        <v>34</v>
      </c>
      <c r="C51" s="87"/>
      <c r="D51" s="87"/>
      <c r="E51" s="87"/>
      <c r="F51" s="87"/>
      <c r="G51" s="87"/>
      <c r="H51" s="87"/>
      <c r="I51" s="87"/>
      <c r="J51" s="51"/>
      <c r="K51" s="19"/>
      <c r="L51" s="46"/>
      <c r="M51" s="20"/>
      <c r="N51" s="21"/>
      <c r="P51" s="2"/>
    </row>
    <row r="52" spans="1:17" ht="12" customHeight="1">
      <c r="A52" s="18"/>
      <c r="B52" s="68"/>
      <c r="C52" s="68"/>
      <c r="D52" s="68"/>
      <c r="E52" s="65"/>
      <c r="F52" s="64"/>
      <c r="G52" s="66"/>
      <c r="H52" s="64"/>
      <c r="I52" s="65"/>
      <c r="J52" s="24"/>
      <c r="K52" s="19">
        <v>200</v>
      </c>
      <c r="L52" s="45">
        <v>200</v>
      </c>
      <c r="M52" s="27" t="s">
        <v>14</v>
      </c>
      <c r="N52" s="28">
        <f>K52*L52</f>
        <v>40000</v>
      </c>
    </row>
    <row r="53" spans="1:17" ht="15" customHeight="1">
      <c r="A53" s="18">
        <v>6</v>
      </c>
      <c r="B53" s="87" t="s">
        <v>35</v>
      </c>
      <c r="C53" s="87"/>
      <c r="D53" s="87"/>
      <c r="E53" s="87"/>
      <c r="F53" s="87"/>
      <c r="G53" s="87"/>
      <c r="H53" s="87"/>
      <c r="I53" s="87"/>
      <c r="J53" s="51"/>
      <c r="K53" s="29"/>
      <c r="L53" s="46"/>
      <c r="M53" s="20"/>
      <c r="N53" s="30"/>
    </row>
    <row r="54" spans="1:17" ht="13.5" customHeight="1">
      <c r="A54" s="9"/>
      <c r="B54" s="72"/>
      <c r="C54" s="73"/>
      <c r="D54" s="73"/>
      <c r="E54" s="65"/>
      <c r="F54" s="64"/>
      <c r="G54" s="66"/>
      <c r="H54" s="64"/>
      <c r="I54" s="65"/>
      <c r="J54" s="24"/>
      <c r="K54" s="19">
        <v>150</v>
      </c>
      <c r="L54" s="45">
        <v>40</v>
      </c>
      <c r="M54" s="27" t="s">
        <v>5</v>
      </c>
      <c r="N54" s="28">
        <f>K54*L54</f>
        <v>6000</v>
      </c>
    </row>
    <row r="55" spans="1:17" ht="28.5" customHeight="1">
      <c r="A55" s="18">
        <v>7</v>
      </c>
      <c r="B55" s="87" t="s">
        <v>36</v>
      </c>
      <c r="C55" s="87"/>
      <c r="D55" s="87"/>
      <c r="E55" s="87"/>
      <c r="F55" s="87"/>
      <c r="G55" s="87"/>
      <c r="H55" s="87"/>
      <c r="I55" s="87"/>
      <c r="J55" s="51"/>
      <c r="K55" s="29"/>
      <c r="L55" s="46"/>
      <c r="M55" s="20"/>
      <c r="N55" s="30"/>
    </row>
    <row r="56" spans="1:17" ht="15.75" customHeight="1">
      <c r="A56" s="18"/>
      <c r="B56" s="68"/>
      <c r="C56" s="68"/>
      <c r="D56" s="68"/>
      <c r="E56" s="65"/>
      <c r="F56" s="64"/>
      <c r="G56" s="66"/>
      <c r="H56" s="64"/>
      <c r="I56" s="65"/>
      <c r="J56" s="24"/>
      <c r="K56" s="32">
        <v>200</v>
      </c>
      <c r="L56" s="45">
        <v>4200</v>
      </c>
      <c r="M56" s="27" t="s">
        <v>5</v>
      </c>
      <c r="N56" s="28">
        <f>K56*L56</f>
        <v>840000</v>
      </c>
    </row>
    <row r="57" spans="1:17" ht="26.25" customHeight="1">
      <c r="A57" s="18">
        <v>8</v>
      </c>
      <c r="B57" s="87" t="s">
        <v>37</v>
      </c>
      <c r="C57" s="87"/>
      <c r="D57" s="87"/>
      <c r="E57" s="87"/>
      <c r="F57" s="87"/>
      <c r="G57" s="87"/>
      <c r="H57" s="87"/>
      <c r="I57" s="87"/>
      <c r="J57" s="51"/>
      <c r="K57" s="33"/>
      <c r="L57" s="46"/>
      <c r="M57" s="20"/>
      <c r="N57" s="21"/>
      <c r="Q57" s="2"/>
    </row>
    <row r="58" spans="1:17" ht="16.5" customHeight="1">
      <c r="A58" s="18"/>
      <c r="B58" s="63"/>
      <c r="C58" s="64"/>
      <c r="D58" s="64"/>
      <c r="E58" s="65"/>
      <c r="F58" s="64"/>
      <c r="G58" s="66"/>
      <c r="H58" s="64"/>
      <c r="I58" s="65"/>
      <c r="J58" s="24"/>
      <c r="K58" s="32">
        <v>600</v>
      </c>
      <c r="L58" s="45">
        <v>450</v>
      </c>
      <c r="M58" s="27" t="s">
        <v>5</v>
      </c>
      <c r="N58" s="28">
        <f>K58*L58</f>
        <v>270000</v>
      </c>
    </row>
    <row r="59" spans="1:17" ht="21.75" customHeight="1">
      <c r="A59" s="18">
        <v>9</v>
      </c>
      <c r="B59" s="87" t="s">
        <v>38</v>
      </c>
      <c r="C59" s="87"/>
      <c r="D59" s="87"/>
      <c r="E59" s="87"/>
      <c r="F59" s="87"/>
      <c r="G59" s="87"/>
      <c r="H59" s="87"/>
      <c r="I59" s="87"/>
      <c r="J59" s="51"/>
      <c r="K59" s="33"/>
      <c r="L59" s="45"/>
      <c r="M59" s="27"/>
      <c r="N59" s="21"/>
    </row>
    <row r="60" spans="1:17" ht="13.5" customHeight="1">
      <c r="A60" s="18"/>
      <c r="B60" s="63"/>
      <c r="C60" s="64"/>
      <c r="D60" s="64"/>
      <c r="E60" s="65"/>
      <c r="F60" s="64"/>
      <c r="G60" s="66"/>
      <c r="H60" s="64"/>
      <c r="I60" s="65"/>
      <c r="J60" s="24"/>
      <c r="K60" s="32">
        <v>50</v>
      </c>
      <c r="L60" s="47">
        <v>8500</v>
      </c>
      <c r="M60" s="27" t="s">
        <v>5</v>
      </c>
      <c r="N60" s="28">
        <f>K60*L60</f>
        <v>425000</v>
      </c>
    </row>
    <row r="61" spans="1:17" ht="29.25" customHeight="1">
      <c r="A61" s="18">
        <v>10</v>
      </c>
      <c r="B61" s="87" t="s">
        <v>39</v>
      </c>
      <c r="C61" s="87"/>
      <c r="D61" s="87"/>
      <c r="E61" s="87"/>
      <c r="F61" s="87"/>
      <c r="G61" s="87"/>
      <c r="H61" s="87"/>
      <c r="I61" s="87"/>
      <c r="J61" s="51"/>
      <c r="K61" s="33"/>
      <c r="L61" s="45"/>
      <c r="M61" s="27"/>
      <c r="N61" s="21"/>
    </row>
    <row r="62" spans="1:17" ht="12.75">
      <c r="A62" s="18"/>
      <c r="B62" s="63"/>
      <c r="C62" s="64"/>
      <c r="D62" s="64"/>
      <c r="E62" s="65"/>
      <c r="F62" s="64"/>
      <c r="G62" s="66"/>
      <c r="H62" s="64"/>
      <c r="I62" s="66"/>
      <c r="J62" s="24"/>
      <c r="K62" s="19">
        <v>100</v>
      </c>
      <c r="L62" s="47">
        <v>4000</v>
      </c>
      <c r="M62" s="27" t="s">
        <v>5</v>
      </c>
      <c r="N62" s="28">
        <f>K62*L62</f>
        <v>400000</v>
      </c>
    </row>
    <row r="63" spans="1:17" ht="22.5" customHeight="1">
      <c r="A63" s="18">
        <v>11</v>
      </c>
      <c r="B63" s="87" t="s">
        <v>40</v>
      </c>
      <c r="C63" s="87"/>
      <c r="D63" s="87"/>
      <c r="E63" s="87"/>
      <c r="F63" s="87"/>
      <c r="G63" s="87"/>
      <c r="H63" s="87"/>
      <c r="I63" s="87"/>
      <c r="J63" s="51"/>
      <c r="K63" s="33"/>
      <c r="L63" s="45"/>
      <c r="M63" s="27"/>
      <c r="N63" s="21"/>
    </row>
    <row r="64" spans="1:17" ht="12.75">
      <c r="A64" s="18"/>
      <c r="B64" s="63"/>
      <c r="C64" s="64"/>
      <c r="D64" s="64"/>
      <c r="E64" s="65"/>
      <c r="F64" s="64"/>
      <c r="G64" s="66"/>
      <c r="H64" s="64"/>
      <c r="I64" s="65"/>
      <c r="J64" s="24"/>
      <c r="K64" s="32">
        <v>200</v>
      </c>
      <c r="L64" s="47">
        <v>500</v>
      </c>
      <c r="M64" s="27" t="s">
        <v>41</v>
      </c>
      <c r="N64" s="28">
        <f>K64*L64</f>
        <v>100000</v>
      </c>
    </row>
    <row r="65" spans="1:14" ht="30" customHeight="1">
      <c r="A65" s="18">
        <v>12</v>
      </c>
      <c r="B65" s="87" t="s">
        <v>42</v>
      </c>
      <c r="C65" s="87"/>
      <c r="D65" s="87"/>
      <c r="E65" s="87"/>
      <c r="F65" s="87"/>
      <c r="G65" s="87"/>
      <c r="H65" s="87"/>
      <c r="I65" s="87"/>
      <c r="J65" s="51"/>
      <c r="K65" s="33"/>
      <c r="L65" s="45"/>
      <c r="M65" s="27"/>
      <c r="N65" s="21"/>
    </row>
    <row r="66" spans="1:14" ht="12.75">
      <c r="A66" s="34"/>
      <c r="B66" s="67"/>
      <c r="C66" s="68"/>
      <c r="D66" s="68"/>
      <c r="E66" s="65"/>
      <c r="F66" s="64"/>
      <c r="G66" s="65"/>
      <c r="H66" s="64"/>
      <c r="I66" s="65"/>
      <c r="J66" s="24"/>
      <c r="K66" s="32">
        <v>200</v>
      </c>
      <c r="L66" s="47">
        <v>500</v>
      </c>
      <c r="M66" s="27" t="s">
        <v>5</v>
      </c>
      <c r="N66" s="28">
        <f>K66*L66</f>
        <v>100000</v>
      </c>
    </row>
    <row r="67" spans="1:14" ht="12.75" customHeight="1">
      <c r="A67" s="18">
        <v>13</v>
      </c>
      <c r="B67" s="87" t="s">
        <v>43</v>
      </c>
      <c r="C67" s="87"/>
      <c r="D67" s="87"/>
      <c r="E67" s="87"/>
      <c r="F67" s="87"/>
      <c r="G67" s="87"/>
      <c r="H67" s="87"/>
      <c r="I67" s="87"/>
      <c r="J67" s="51"/>
      <c r="K67" s="33"/>
      <c r="L67" s="45"/>
      <c r="M67" s="27"/>
      <c r="N67" s="21"/>
    </row>
    <row r="68" spans="1:14" ht="12.75">
      <c r="A68" s="34"/>
      <c r="B68" s="67"/>
      <c r="C68" s="68"/>
      <c r="D68" s="68"/>
      <c r="E68" s="65"/>
      <c r="F68" s="64"/>
      <c r="G68" s="66"/>
      <c r="H68" s="64"/>
      <c r="I68" s="65"/>
      <c r="J68" s="24"/>
      <c r="K68" s="32">
        <v>150</v>
      </c>
      <c r="L68" s="47">
        <v>600</v>
      </c>
      <c r="M68" s="27" t="s">
        <v>5</v>
      </c>
      <c r="N68" s="28">
        <f>K68*L68</f>
        <v>90000</v>
      </c>
    </row>
    <row r="69" spans="1:14" ht="21" customHeight="1">
      <c r="A69" s="18">
        <v>14</v>
      </c>
      <c r="B69" s="87" t="s">
        <v>44</v>
      </c>
      <c r="C69" s="87"/>
      <c r="D69" s="87"/>
      <c r="E69" s="87"/>
      <c r="F69" s="87"/>
      <c r="G69" s="87"/>
      <c r="H69" s="87"/>
      <c r="I69" s="87"/>
      <c r="J69" s="51"/>
      <c r="K69" s="33"/>
      <c r="L69" s="45"/>
      <c r="M69" s="27"/>
      <c r="N69" s="21"/>
    </row>
    <row r="70" spans="1:14" ht="12.75">
      <c r="A70" s="18"/>
      <c r="B70" s="63"/>
      <c r="C70" s="64"/>
      <c r="D70" s="64"/>
      <c r="E70" s="65"/>
      <c r="F70" s="64"/>
      <c r="G70" s="66"/>
      <c r="H70" s="64"/>
      <c r="I70" s="65"/>
      <c r="J70" s="24"/>
      <c r="K70" s="32">
        <v>1400</v>
      </c>
      <c r="L70" s="47">
        <v>450</v>
      </c>
      <c r="M70" s="27" t="s">
        <v>5</v>
      </c>
      <c r="N70" s="28">
        <f>K70*L70</f>
        <v>630000</v>
      </c>
    </row>
    <row r="71" spans="1:14" ht="36" customHeight="1">
      <c r="A71" s="18">
        <v>15</v>
      </c>
      <c r="B71" s="87" t="s">
        <v>45</v>
      </c>
      <c r="C71" s="87"/>
      <c r="D71" s="87"/>
      <c r="E71" s="87"/>
      <c r="F71" s="87"/>
      <c r="G71" s="87"/>
      <c r="H71" s="87"/>
      <c r="I71" s="87"/>
      <c r="J71" s="51"/>
      <c r="K71" s="32">
        <v>200</v>
      </c>
      <c r="L71" s="84">
        <v>700</v>
      </c>
      <c r="M71" s="85" t="s">
        <v>5</v>
      </c>
      <c r="N71" s="86">
        <f>K71*L71</f>
        <v>140000</v>
      </c>
    </row>
    <row r="72" spans="1:14">
      <c r="A72" s="18"/>
      <c r="B72" s="63"/>
      <c r="C72" s="64"/>
      <c r="D72" s="64"/>
      <c r="E72" s="65"/>
      <c r="F72" s="64"/>
      <c r="G72" s="66"/>
      <c r="H72" s="64"/>
      <c r="I72" s="65"/>
      <c r="J72" s="24"/>
    </row>
    <row r="73" spans="1:14" ht="12.75">
      <c r="B73" s="74"/>
      <c r="C73" s="74"/>
      <c r="D73" s="74"/>
      <c r="E73" s="74"/>
      <c r="F73" s="74"/>
      <c r="G73" s="74"/>
      <c r="H73" s="74"/>
      <c r="I73" s="74"/>
      <c r="J73" s="8"/>
      <c r="K73" s="8"/>
      <c r="L73" s="46"/>
      <c r="M73" s="20"/>
      <c r="N73" s="8"/>
    </row>
    <row r="74" spans="1:14" ht="12.75">
      <c r="B74" s="74"/>
      <c r="C74" s="74"/>
      <c r="D74" s="74"/>
      <c r="E74" s="74"/>
      <c r="F74" s="74"/>
      <c r="G74" s="74"/>
      <c r="H74" s="74"/>
      <c r="I74" s="74"/>
      <c r="J74" s="8"/>
      <c r="K74" s="8"/>
      <c r="L74" s="46"/>
      <c r="M74" s="82" t="s">
        <v>48</v>
      </c>
      <c r="N74" s="81">
        <f>SUM(N44:N73)</f>
        <v>3505000</v>
      </c>
    </row>
    <row r="75" spans="1:14" ht="12.75">
      <c r="B75" s="38"/>
      <c r="C75" s="8"/>
      <c r="D75" s="8"/>
      <c r="E75" s="8"/>
      <c r="F75" s="8"/>
      <c r="G75" s="8"/>
      <c r="H75" s="8"/>
      <c r="I75" s="8"/>
      <c r="J75" s="8"/>
      <c r="K75" s="8"/>
      <c r="L75" s="46"/>
      <c r="M75" s="20"/>
      <c r="N75" s="36"/>
    </row>
    <row r="76" spans="1:14" ht="12.75">
      <c r="B76" s="38"/>
      <c r="C76" s="8"/>
      <c r="D76" s="8"/>
      <c r="E76" s="8"/>
      <c r="F76" s="8"/>
      <c r="G76" s="8"/>
      <c r="H76" s="8"/>
      <c r="I76" s="8"/>
      <c r="J76" s="8"/>
      <c r="K76" s="8"/>
      <c r="L76" s="46"/>
      <c r="M76" s="82" t="s">
        <v>50</v>
      </c>
      <c r="N76" s="36">
        <f>N74+N41</f>
        <v>22334100</v>
      </c>
    </row>
  </sheetData>
  <mergeCells count="36">
    <mergeCell ref="B67:I67"/>
    <mergeCell ref="B69:I69"/>
    <mergeCell ref="B71:I71"/>
    <mergeCell ref="B57:I57"/>
    <mergeCell ref="B59:I59"/>
    <mergeCell ref="B61:I61"/>
    <mergeCell ref="B63:I63"/>
    <mergeCell ref="B65:I65"/>
    <mergeCell ref="A1:N1"/>
    <mergeCell ref="B5:J5"/>
    <mergeCell ref="B7:J7"/>
    <mergeCell ref="M7:N7"/>
    <mergeCell ref="A3:N3"/>
    <mergeCell ref="B8:I8"/>
    <mergeCell ref="B10:I10"/>
    <mergeCell ref="B12:I12"/>
    <mergeCell ref="B14:I14"/>
    <mergeCell ref="B36:I36"/>
    <mergeCell ref="B16:I16"/>
    <mergeCell ref="B18:I18"/>
    <mergeCell ref="B20:I20"/>
    <mergeCell ref="B22:I22"/>
    <mergeCell ref="B24:I24"/>
    <mergeCell ref="B26:I26"/>
    <mergeCell ref="B28:I28"/>
    <mergeCell ref="B30:I30"/>
    <mergeCell ref="B32:I32"/>
    <mergeCell ref="B34:I34"/>
    <mergeCell ref="B51:I51"/>
    <mergeCell ref="B53:I53"/>
    <mergeCell ref="B55:I55"/>
    <mergeCell ref="B38:I38"/>
    <mergeCell ref="B43:I43"/>
    <mergeCell ref="B45:I45"/>
    <mergeCell ref="B47:I47"/>
    <mergeCell ref="B49:I49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Est (E,I)</vt:lpstr>
      <vt:lpstr>'Est (E,I)'!Print_Titles</vt:lpstr>
    </vt:vector>
  </TitlesOfParts>
  <Company>Jarwar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Waheed</dc:creator>
  <cp:lastModifiedBy>mhujjan</cp:lastModifiedBy>
  <cp:lastPrinted>2017-04-22T14:23:14Z</cp:lastPrinted>
  <dcterms:created xsi:type="dcterms:W3CDTF">2012-11-11T16:46:47Z</dcterms:created>
  <dcterms:modified xsi:type="dcterms:W3CDTF">2017-04-25T06:08:07Z</dcterms:modified>
</cp:coreProperties>
</file>