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9465" yWindow="-225" windowWidth="10920" windowHeight="9120" activeTab="1"/>
  </bookViews>
  <sheets>
    <sheet name="Est Main" sheetId="39" r:id="rId1"/>
    <sheet name="First floor (2)" sheetId="40" r:id="rId2"/>
  </sheets>
  <externalReferences>
    <externalReference r:id="rId3"/>
  </externalReferences>
  <definedNames>
    <definedName name="AAA" localSheetId="0">#REF!</definedName>
    <definedName name="AAA" localSheetId="1">#REF!</definedName>
    <definedName name="AAA">#REF!</definedName>
    <definedName name="Deduction" localSheetId="0">#REF!</definedName>
    <definedName name="Deduction">#REF!</definedName>
    <definedName name="Dedution" localSheetId="0">#REF!</definedName>
    <definedName name="Dedution">#REF!</definedName>
    <definedName name="Entrence">#REF!</definedName>
    <definedName name="_xlnm.Print_Titles" localSheetId="0">'Est Main'!$5:$5</definedName>
    <definedName name="SC" localSheetId="0">#REF!</definedName>
    <definedName name="SC" localSheetId="1">#REF!</definedName>
    <definedName name="SC">#REF!</definedName>
  </definedNames>
  <calcPr calcId="124519"/>
</workbook>
</file>

<file path=xl/calcChain.xml><?xml version="1.0" encoding="utf-8"?>
<calcChain xmlns="http://schemas.openxmlformats.org/spreadsheetml/2006/main">
  <c r="P28" i="40"/>
  <c r="P10" i="39"/>
  <c r="P37" s="1"/>
  <c r="AF7"/>
</calcChain>
</file>

<file path=xl/sharedStrings.xml><?xml version="1.0" encoding="utf-8"?>
<sst xmlns="http://schemas.openxmlformats.org/spreadsheetml/2006/main" count="153" uniqueCount="58">
  <si>
    <t>Name of Work:</t>
  </si>
  <si>
    <t>Description</t>
  </si>
  <si>
    <t>QTY</t>
  </si>
  <si>
    <t>Rate</t>
  </si>
  <si>
    <t>Unit</t>
  </si>
  <si>
    <t>AMOUNT</t>
  </si>
  <si>
    <t>%Cft</t>
  </si>
  <si>
    <t>%0Cft</t>
  </si>
  <si>
    <t>S.
No.</t>
  </si>
  <si>
    <t>=</t>
  </si>
  <si>
    <t xml:space="preserve">Add Extra Lead 06 Miles </t>
  </si>
  <si>
    <t>First class deodar wood with wrought joinery in doors &amp; wind: etc fixed in position i/c chowkhats hold fasts hinges iron tower bolts, chocks cleats handle and cords with hocks etc. (b) 1. 3/4" thick (S.I.No.7(b)/P-57)</t>
  </si>
  <si>
    <t>First class deodar wood wrought joinery Work in gauge door and windows with 22 S.W.G  Galv wire gauze 144 mash per Per Sq inch icon fitting complete Sav: (b) galv: wire gauge fixed to chokats With ¾” stips and screws (S.I No. 14/d P# 59).</t>
  </si>
  <si>
    <t>Painting new surface and painting sashes fan light glazed or guzed doors andy type (i/c edges) ( S.I.No.5(b) P-69)</t>
  </si>
  <si>
    <t>Excavation in foundation of building bridge &amp; other structure i/c dagbelling dressing refilling around the structure with excavated earth  watering &amp; ramming lead upto 5' fts. In ordinary soil. 
(S.I. No.: 18/b/p-4 Vol-3,Part-3 Schdl Rates of (General) Edition 2012)</t>
  </si>
  <si>
    <t>Cement Concrete brick or stone ballast 1-1/2" to 2" gauage Ratio 1:4:8 (S.I. No: 4 (b)/P-15 Vol-3,Part-3 Schdl Rates of (General) Edition 2012)</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</si>
  <si>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  P-27 Vol-3,Part-3 Schdl Rates of (General) Edition 2012)</t>
  </si>
  <si>
    <t>Fabrication of mild steel reinforcement for cement concrete I/c cutting bending laying in position making joints and fastenings I/c cost of binding wire (also includes removal of rust from bars) using Tor bars (S.I. No: 8 (a) (b)/P-16 /17  P-27 Vol-3,Part-3 Schdl Rates of (General) Edition 2012)</t>
  </si>
  <si>
    <t>Filling watering and ramming earth in floors with surplus earth  from foundation lead upto one chain and lift up to 5 feet (S.I.No 21 P-4,  Vol-3,Part-3 Schdl Rates of (General) Edition 2012)</t>
  </si>
  <si>
    <t>Filling watering and ramming earth in floors with New earth from excavated from out side lead upto one chain and lift up to 5 feet (S.I.No 22 P-4,  Vol-3,Part-3 Schdl Rates of (General) Edition 2012)</t>
  </si>
  <si>
    <t>P/L 1:3:6 cement concrete solid block masonry wall above 6'' In thickness set in 1:6 cement mortar in Groung floor super structure i/c racking out joints and curing etce complete ( S.I.No. 24/P-19 Vol-3,Part-3 Schdl Rates of (General) Edition 2012)</t>
  </si>
  <si>
    <t>Cement plaster 1:6 upto 12' height 1/2" thick (S.I. No. 13/b/p-52 Vol-3,Part-3 Schdl Rates of (General) Edition 2012).</t>
  </si>
  <si>
    <t>Laying with marble flooring fine dressed on the surface without winding set' in lime mortar 1:2 including rubbing and polishing of the joints. 3/4" thick flooring (S.I.No.28.(a) P.No.43, Vol-3,Part-3 Schdl Rates of (General) Edition 2012).</t>
  </si>
  <si>
    <t>P/F 3/8" thick marble tiles of approved quailty and color shade size 8"x4/6"x4" in dado skriting and facing removal /tucking of existing plaster surafce 1/2" thick base of cement mortor 1:3 (S.I.No. 68(i) P-49  Vol-3,Part-3 Schdl Rates of (General) Edition 2012).</t>
  </si>
  <si>
    <t>Laying floor of approved with glazed tile 1/4" thick in white cement 1:2 over 3/4" thick cement mortor 1:2 complete (S.I.No24 /P-43, Vol-3,Part-3 Schdl Rates of (General) Edition 2012).</t>
  </si>
  <si>
    <t>Wite  glazed tile 1/4" thick dado jointed wite cement and laid over 1:2 cement sand mortar 3/4" thick I/c finishing.(S.I.No.37 P-45, Vol-3,Part-3 Schdl Rates of (General) Edition 2012).</t>
  </si>
  <si>
    <t>Prepairing the surface and painting with matt finish I/c rubbing the surface with bathy (silicon carbide rubbing brick) filling the voids with zink/ chalk/ plaster of paris mixture, applying first coat premix, making the surface smooth and then painting 3 coats with matt finish of approved make etc: complete (new surface)(S.I.No.36 (b) P-55, Vol-3,Part-3 Schdl Rates of (General) Edition 2012).</t>
  </si>
  <si>
    <t>Painting new surface (c ) Preparing surface and painting of door and windows any type (i/c edge) (iii) 3 coas (S.I. No. 5(c-ii) p-69 Vol-3,Part-3 Schdl Rates of (General) Edition 2012).</t>
  </si>
  <si>
    <t>Prepairing the surface and applying rock wall/ shield coating to provide durable crust to wall, thickness b/w 2mm to 32mm (1/8'') with acrylic coplymer emulsion, selected marble chips, water resistance and fire and termite resistance. (S.I.No.43 P-56, Vol-3,Part-3 Schdl Rates of (General) Edition 2012).</t>
  </si>
  <si>
    <t>Supplying and fixing window printed blinds (horizontal/vertical) with plain design and of approved colour I/c fixing in windows with necessary accessories.(S.I.No.71 P-67, Vol-3,Part-3 Schdl Rates of (General) Edition 2012).</t>
  </si>
  <si>
    <t>Providing &amp; fixing false ceiling of thermopile in panels of required design and size including frame work of Aluminum T-section hanged with nail wire to ceiling etc: completed.(S.I.No.43  P-39, Vol-3,Part-3 Schdl Rates of (General) Edition 2012).</t>
  </si>
  <si>
    <t>Total</t>
  </si>
  <si>
    <t>%0cft</t>
  </si>
  <si>
    <t>Cement cocrate plain inculding placing compacting finishing and curring omplete inculding screning and washing at stone aggregate with out shuttering ratio 1:2: 4(s,No,5 p-16(f) Gen:sh, port iii 2012.</t>
  </si>
  <si>
    <t>%cft</t>
  </si>
  <si>
    <t>%sft</t>
  </si>
  <si>
    <t>psft</t>
  </si>
  <si>
    <t>S/F Aluminium channels framing for hinges door or Alcop made with 5mm thick tinted glass glazing (Belgium ) and Alpha (japan0 locks i/c handles ,stopers etc (s,83(b)p-108)Gen: sh,part iii,2012.</t>
  </si>
  <si>
    <t>S/F Aluminiun channels framming for windows or Alcop made with 5 mmthick tinted glass (Balgium and Aalpha 9japan) lock i/c handles stopers etc (s,no84 p-108)Gen:,sh, part iii 2012.</t>
  </si>
  <si>
    <t>Cement cocrate plain inculding placing compacting finishing and curring omplete inculding screning and washing at stone aggregate with out shuttering ratio 1:3:6.(s,No,5 p-16(h) Gen:sh, port iii 2012.</t>
  </si>
  <si>
    <t>pcft</t>
  </si>
  <si>
    <t>pcwt</t>
  </si>
  <si>
    <t>prft</t>
  </si>
  <si>
    <t>P/F G.I frames /Chowkets of size 7"x2" or 4-1/2"x3" foor door using 20 gauge G.I sheet i/c welded hinges &amp; fixing at site with necessary hold asts filling with cement sand slurry of ratio 1:6(S.Ino.29/P-93)</t>
  </si>
  <si>
    <t>Cement plaster 1:4 upto 12' height 3/8" thick (S.I. No. 11/a/p-52Vol-3,Part-3 Schdl Rates of (General) Edition 2012).</t>
  </si>
  <si>
    <t>CONSTRUCTION OF DEPUTY COMMISSIONER COMPLEX DISTRICT SUJAWAL(GROUND FLOOR)</t>
  </si>
  <si>
    <t>P-Cft</t>
  </si>
  <si>
    <t>Fabrication of mild steel reinforcement for cement concrete I/c cutting bending laying in position making joints and fastenings I/c cost of binding wire (also includes removal of rust from bars) using Tor bars (S.I. No: 8 (b), P-17, Vol-3,Part-3 Schdl Rates of (General) Edition 2012).</t>
  </si>
  <si>
    <t>P-Cwt</t>
  </si>
  <si>
    <t>Providing and laying HALA or pattern tiles glazed 6" x 6" x 1/4" on floor or wall facing in required color and pattern of STILE specification jointed in white cement and pigment over a base of 1:2 grey cement mortar 3/4" thick including washing and filling of joints with slurry of white cement and pigment in desired shape with finishing, cleaning and cost of was polish etc. complete including cutting tiles to proper profile. (S.No. 61/P-48)</t>
  </si>
  <si>
    <t>Providing and fixing iron steel grill using solid square bars of size 1/2" x 1/2" placed at 4" I/c and frame of flat iron patti of 3/4" x 3/4" I/c cirlce shape at 1-0 apart equivalent fitted with screws are pins I/c painting 3 coats with 1st coat of red oxide paint etc. (S.No. 30/P-94)</t>
  </si>
  <si>
    <t xml:space="preserve"> S/F Almunium channels framming for windows or Alcop made with 5mm thick tinted glass (Belgium &amp; Alpha 9 Japan) lock I/c handles stopers etc (S.No 84/P-108) Gen; sh part iii 2012.</t>
  </si>
  <si>
    <t>23P/L1" thick topping cement concrate (1:2:4) i/c surface finishing and dividing into pannrlls (2" thick)(s,no 16,(b)p-42)Gen sh, part iii 2012.</t>
  </si>
  <si>
    <t>C.C plain i/c placing compacting finishing and curring complete i/c screening  and washing at stone aggregate with out shuttering ratio 1:2:4.(s,no5(f)Gen sh part iii 2012</t>
  </si>
  <si>
    <t>TOTAL</t>
  </si>
  <si>
    <t>Erection and removal of centering for R.C.C or plain cement concrete works of portal wood 2nd  class (S.No. 19 (b) p-18 Gen, sh part iii 2012.</t>
  </si>
  <si>
    <t>Name of work     CONSTRUCTION OF DEPUTY COMMISSIONER COMPLEX DISTRICT SUJAWAL(firstFLOOR)</t>
  </si>
  <si>
    <t>SCHEDULE "B"</t>
  </si>
</sst>
</file>

<file path=xl/styles.xml><?xml version="1.0" encoding="utf-8"?>
<styleSheet xmlns="http://schemas.openxmlformats.org/spreadsheetml/2006/main">
  <numFmts count="2">
    <numFmt numFmtId="41" formatCode="_(* #,##0_);_(* \(#,##0\);_(* &quot;-&quot;_);_(@_)"/>
    <numFmt numFmtId="43" formatCode="_(* #,##0.00_);_(* \(#,##0.00\);_(* &quot;-&quot;??_);_(@_)"/>
  </numFmts>
  <fonts count="45">
    <font>
      <sz val="10"/>
      <name val="Arial"/>
    </font>
    <font>
      <sz val="10"/>
      <name val="Arial"/>
      <family val="2"/>
    </font>
    <font>
      <b/>
      <sz val="10"/>
      <name val="Arial"/>
      <family val="2"/>
    </font>
    <font>
      <sz val="10"/>
      <name val="Times New Roman"/>
      <family val="1"/>
    </font>
    <font>
      <sz val="10"/>
      <name val="Arial"/>
      <family val="2"/>
    </font>
    <font>
      <sz val="8"/>
      <name val="Times New Roman"/>
      <family val="1"/>
    </font>
    <font>
      <b/>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Arial"/>
      <family val="2"/>
    </font>
    <font>
      <sz val="8"/>
      <name val="Arial"/>
      <family val="2"/>
    </font>
    <font>
      <b/>
      <sz val="9"/>
      <name val="Times New Roman"/>
      <family val="1"/>
    </font>
    <font>
      <b/>
      <u/>
      <sz val="11"/>
      <name val="Times New Roman"/>
      <family val="1"/>
    </font>
    <font>
      <b/>
      <sz val="11"/>
      <name val="Arial"/>
      <family val="2"/>
    </font>
    <font>
      <b/>
      <i/>
      <sz val="12"/>
      <name val="Arial"/>
      <family val="2"/>
    </font>
    <font>
      <sz val="11"/>
      <name val="Arial"/>
      <family val="2"/>
    </font>
    <font>
      <b/>
      <sz val="13"/>
      <name val="Times New Roman"/>
      <family val="1"/>
    </font>
    <font>
      <sz val="9"/>
      <name val="Arial"/>
      <family val="2"/>
    </font>
    <font>
      <b/>
      <i/>
      <sz val="9"/>
      <name val="Arial"/>
      <family val="2"/>
    </font>
    <font>
      <sz val="10"/>
      <name val="Arial"/>
      <family val="2"/>
      <charset val="1"/>
    </font>
    <font>
      <b/>
      <sz val="9"/>
      <name val="Arial"/>
      <family val="2"/>
    </font>
    <font>
      <sz val="11"/>
      <name val="Times New Roman"/>
      <family val="1"/>
    </font>
    <font>
      <b/>
      <u/>
      <sz val="9"/>
      <name val="Century"/>
      <family val="1"/>
    </font>
    <font>
      <b/>
      <u/>
      <sz val="11"/>
      <name val="Arial"/>
      <family val="2"/>
    </font>
    <font>
      <sz val="9"/>
      <name val="Times New Roman"/>
      <family val="1"/>
    </font>
    <font>
      <sz val="9"/>
      <name val="Ariel"/>
    </font>
    <font>
      <b/>
      <i/>
      <sz val="11"/>
      <name val="Arial"/>
      <family val="2"/>
    </font>
    <font>
      <b/>
      <u/>
      <sz val="11"/>
      <name val="Century"/>
      <family val="1"/>
    </font>
    <font>
      <sz val="11"/>
      <name val="Ariel"/>
    </font>
    <font>
      <b/>
      <i/>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style="slantDashDot">
        <color indexed="64"/>
      </left>
      <right style="slantDashDot">
        <color indexed="64"/>
      </right>
      <top style="slantDashDot">
        <color indexed="64"/>
      </top>
      <bottom style="slantDashDot">
        <color indexed="64"/>
      </bottom>
      <diagonal/>
    </border>
    <border>
      <left/>
      <right/>
      <top/>
      <bottom style="slantDashDot">
        <color indexed="64"/>
      </bottom>
      <diagonal/>
    </border>
  </borders>
  <cellStyleXfs count="46">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34" fillId="0" borderId="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4" fillId="0" borderId="0"/>
    <xf numFmtId="0" fontId="4" fillId="0" borderId="0"/>
    <xf numFmtId="0" fontId="1" fillId="23"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1" fillId="0" borderId="0"/>
  </cellStyleXfs>
  <cellXfs count="152">
    <xf numFmtId="0" fontId="0" fillId="0" borderId="0" xfId="0"/>
    <xf numFmtId="0" fontId="1" fillId="0" borderId="0" xfId="45"/>
    <xf numFmtId="0" fontId="27" fillId="0" borderId="0" xfId="45" applyFont="1" applyAlignment="1">
      <alignment horizontal="center" vertical="center"/>
    </xf>
    <xf numFmtId="0" fontId="27" fillId="0" borderId="0" xfId="45" applyFont="1" applyAlignment="1">
      <alignment horizontal="right" vertical="center"/>
    </xf>
    <xf numFmtId="1" fontId="27" fillId="0" borderId="0" xfId="45" applyNumberFormat="1" applyFont="1" applyAlignment="1">
      <alignment horizontal="right"/>
    </xf>
    <xf numFmtId="2" fontId="27" fillId="0" borderId="0" xfId="45" applyNumberFormat="1" applyFont="1" applyAlignment="1">
      <alignment horizontal="right" vertical="center"/>
    </xf>
    <xf numFmtId="2" fontId="27" fillId="0" borderId="0" xfId="45" applyNumberFormat="1" applyFont="1" applyAlignment="1">
      <alignment horizontal="center" vertical="center"/>
    </xf>
    <xf numFmtId="2" fontId="27" fillId="0" borderId="0" xfId="45" applyNumberFormat="1" applyFont="1" applyAlignment="1">
      <alignment vertical="center"/>
    </xf>
    <xf numFmtId="1" fontId="27" fillId="0" borderId="0" xfId="45" applyNumberFormat="1" applyFont="1" applyAlignment="1">
      <alignment horizontal="center" vertical="center"/>
    </xf>
    <xf numFmtId="0" fontId="27" fillId="0" borderId="0" xfId="45" applyFont="1" applyBorder="1" applyAlignment="1">
      <alignment vertical="top" wrapText="1"/>
    </xf>
    <xf numFmtId="0" fontId="27" fillId="0" borderId="0" xfId="45" applyFont="1" applyBorder="1" applyAlignment="1">
      <alignment horizontal="center" vertical="center"/>
    </xf>
    <xf numFmtId="0" fontId="27" fillId="0" borderId="0" xfId="45" applyFont="1" applyBorder="1" applyAlignment="1">
      <alignment horizontal="right" vertical="center"/>
    </xf>
    <xf numFmtId="1" fontId="27" fillId="0" borderId="0" xfId="45" applyNumberFormat="1" applyFont="1" applyBorder="1" applyAlignment="1">
      <alignment horizontal="right"/>
    </xf>
    <xf numFmtId="2" fontId="27" fillId="0" borderId="0" xfId="45" applyNumberFormat="1" applyFont="1" applyBorder="1" applyAlignment="1">
      <alignment horizontal="right" vertical="center"/>
    </xf>
    <xf numFmtId="2" fontId="27" fillId="0" borderId="0" xfId="45" applyNumberFormat="1" applyFont="1" applyBorder="1" applyAlignment="1">
      <alignment horizontal="center" vertical="center"/>
    </xf>
    <xf numFmtId="2" fontId="27" fillId="0" borderId="0" xfId="45" applyNumberFormat="1" applyFont="1" applyBorder="1" applyAlignment="1">
      <alignment vertical="center"/>
    </xf>
    <xf numFmtId="0" fontId="30" fillId="0" borderId="0" xfId="45" applyFont="1"/>
    <xf numFmtId="1" fontId="28" fillId="0" borderId="0" xfId="45" applyNumberFormat="1" applyFont="1"/>
    <xf numFmtId="0" fontId="28" fillId="0" borderId="11" xfId="45" applyFont="1" applyFill="1" applyBorder="1" applyAlignment="1">
      <alignment vertical="top" wrapText="1"/>
    </xf>
    <xf numFmtId="2" fontId="28" fillId="0" borderId="11" xfId="45" applyNumberFormat="1" applyFont="1" applyFill="1" applyBorder="1" applyAlignment="1">
      <alignment vertical="center"/>
    </xf>
    <xf numFmtId="2" fontId="28" fillId="0" borderId="11" xfId="45" applyNumberFormat="1" applyFont="1" applyFill="1" applyBorder="1" applyAlignment="1">
      <alignment horizontal="center" vertical="center"/>
    </xf>
    <xf numFmtId="0" fontId="28" fillId="0" borderId="11" xfId="45" applyFont="1" applyFill="1" applyBorder="1" applyAlignment="1">
      <alignment horizontal="center" vertical="center"/>
    </xf>
    <xf numFmtId="1" fontId="28" fillId="0" borderId="11" xfId="45" applyNumberFormat="1" applyFont="1" applyFill="1" applyBorder="1" applyAlignment="1">
      <alignment horizontal="center" vertical="center"/>
    </xf>
    <xf numFmtId="0" fontId="44" fillId="0" borderId="0" xfId="45" applyFont="1" applyBorder="1" applyAlignment="1">
      <alignment vertical="top" wrapText="1"/>
    </xf>
    <xf numFmtId="0" fontId="44" fillId="0" borderId="0" xfId="45" applyFont="1" applyBorder="1" applyAlignment="1">
      <alignment horizontal="center" vertical="center"/>
    </xf>
    <xf numFmtId="0" fontId="44" fillId="0" borderId="0" xfId="45" applyFont="1" applyBorder="1" applyAlignment="1">
      <alignment horizontal="right" vertical="center"/>
    </xf>
    <xf numFmtId="1" fontId="44" fillId="0" borderId="0" xfId="45" applyNumberFormat="1" applyFont="1" applyBorder="1" applyAlignment="1">
      <alignment horizontal="right"/>
    </xf>
    <xf numFmtId="2" fontId="44" fillId="0" borderId="0" xfId="45" applyNumberFormat="1" applyFont="1" applyBorder="1" applyAlignment="1">
      <alignment horizontal="right" vertical="center"/>
    </xf>
    <xf numFmtId="2" fontId="44" fillId="0" borderId="0" xfId="45" applyNumberFormat="1" applyFont="1" applyBorder="1" applyAlignment="1">
      <alignment horizontal="center" vertical="center"/>
    </xf>
    <xf numFmtId="2" fontId="44" fillId="0" borderId="0" xfId="45" applyNumberFormat="1" applyFont="1" applyBorder="1" applyAlignment="1">
      <alignment vertical="center"/>
    </xf>
    <xf numFmtId="1" fontId="44" fillId="0" borderId="0" xfId="45" applyNumberFormat="1" applyFont="1" applyBorder="1" applyAlignment="1">
      <alignment horizontal="center" vertical="center"/>
    </xf>
    <xf numFmtId="0" fontId="28" fillId="0" borderId="0" xfId="45" applyFont="1" applyBorder="1" applyAlignment="1">
      <alignment vertical="top" wrapText="1"/>
    </xf>
    <xf numFmtId="2" fontId="28" fillId="0" borderId="0" xfId="45" applyNumberFormat="1" applyFont="1" applyFill="1" applyBorder="1" applyAlignment="1"/>
    <xf numFmtId="2" fontId="41" fillId="0" borderId="0" xfId="45" applyNumberFormat="1" applyFont="1" applyBorder="1" applyAlignment="1">
      <alignment horizontal="center"/>
    </xf>
    <xf numFmtId="0" fontId="41" fillId="0" borderId="0" xfId="45" applyFont="1" applyBorder="1" applyAlignment="1">
      <alignment horizontal="center"/>
    </xf>
    <xf numFmtId="1" fontId="41" fillId="0" borderId="0" xfId="45" applyNumberFormat="1" applyFont="1" applyBorder="1" applyAlignment="1">
      <alignment horizontal="center"/>
    </xf>
    <xf numFmtId="0" fontId="2" fillId="0" borderId="0" xfId="45" applyFont="1" applyFill="1" applyBorder="1"/>
    <xf numFmtId="1" fontId="24" fillId="0" borderId="0" xfId="45" applyNumberFormat="1" applyFont="1" applyBorder="1" applyAlignment="1">
      <alignment horizontal="right" vertical="center" wrapText="1"/>
    </xf>
    <xf numFmtId="1" fontId="24" fillId="0" borderId="0" xfId="45" applyNumberFormat="1" applyFont="1" applyBorder="1" applyAlignment="1">
      <alignment horizontal="center" vertical="center" wrapText="1"/>
    </xf>
    <xf numFmtId="0" fontId="24" fillId="0" borderId="0" xfId="45" applyFont="1" applyBorder="1" applyAlignment="1">
      <alignment horizontal="left" vertical="center" wrapText="1"/>
    </xf>
    <xf numFmtId="2" fontId="24" fillId="0" borderId="0" xfId="45" applyNumberFormat="1" applyFont="1" applyBorder="1" applyAlignment="1">
      <alignment horizontal="left" vertical="center" wrapText="1"/>
    </xf>
    <xf numFmtId="1" fontId="24" fillId="0" borderId="0" xfId="45" applyNumberFormat="1" applyFont="1" applyFill="1" applyBorder="1" applyAlignment="1">
      <alignment horizontal="right"/>
    </xf>
    <xf numFmtId="0" fontId="29" fillId="0" borderId="0" xfId="45" applyFont="1" applyBorder="1" applyAlignment="1">
      <alignment horizontal="center" vertical="center"/>
    </xf>
    <xf numFmtId="2" fontId="28" fillId="0" borderId="0" xfId="45" applyNumberFormat="1" applyFont="1" applyBorder="1" applyAlignment="1">
      <alignment horizontal="center"/>
    </xf>
    <xf numFmtId="2" fontId="28" fillId="0" borderId="0" xfId="45" applyNumberFormat="1" applyFont="1" applyFill="1" applyBorder="1" applyAlignment="1">
      <alignment horizontal="center"/>
    </xf>
    <xf numFmtId="0" fontId="28" fillId="0" borderId="0" xfId="45" applyFont="1" applyBorder="1" applyAlignment="1">
      <alignment horizontal="center"/>
    </xf>
    <xf numFmtId="1" fontId="28" fillId="0" borderId="0" xfId="45" applyNumberFormat="1" applyFont="1" applyBorder="1" applyAlignment="1">
      <alignment horizontal="center"/>
    </xf>
    <xf numFmtId="0" fontId="30" fillId="0" borderId="0" xfId="45" applyFont="1" applyAlignment="1"/>
    <xf numFmtId="1" fontId="30" fillId="0" borderId="0" xfId="45" applyNumberFormat="1" applyFont="1" applyAlignment="1"/>
    <xf numFmtId="2" fontId="30" fillId="0" borderId="0" xfId="45" applyNumberFormat="1" applyFont="1" applyFill="1" applyBorder="1" applyAlignment="1"/>
    <xf numFmtId="0" fontId="28" fillId="0" borderId="0" xfId="45" applyFont="1" applyFill="1" applyBorder="1" applyAlignment="1">
      <alignment horizontal="center"/>
    </xf>
    <xf numFmtId="1" fontId="28" fillId="0" borderId="0" xfId="45" applyNumberFormat="1" applyFont="1" applyFill="1" applyBorder="1" applyAlignment="1">
      <alignment horizontal="center"/>
    </xf>
    <xf numFmtId="0" fontId="30" fillId="0" borderId="0" xfId="45" applyFont="1" applyBorder="1" applyAlignment="1">
      <alignment horizontal="left" vertical="center" wrapText="1"/>
    </xf>
    <xf numFmtId="0" fontId="28" fillId="0" borderId="0" xfId="45" applyFont="1" applyBorder="1" applyAlignment="1">
      <alignment horizontal="left" vertical="center" wrapText="1"/>
    </xf>
    <xf numFmtId="0" fontId="42" fillId="0" borderId="0" xfId="45" applyFont="1" applyBorder="1" applyAlignment="1">
      <alignment horizontal="left"/>
    </xf>
    <xf numFmtId="2" fontId="28" fillId="0" borderId="0" xfId="45" applyNumberFormat="1" applyFont="1" applyFill="1" applyBorder="1" applyAlignment="1">
      <alignment horizontal="left"/>
    </xf>
    <xf numFmtId="0" fontId="28" fillId="0" borderId="0" xfId="45" applyFont="1" applyFill="1" applyBorder="1" applyAlignment="1">
      <alignment horizontal="left"/>
    </xf>
    <xf numFmtId="1" fontId="28" fillId="0" borderId="0" xfId="45" applyNumberFormat="1" applyFont="1" applyFill="1" applyBorder="1" applyAlignment="1">
      <alignment horizontal="left"/>
    </xf>
    <xf numFmtId="0" fontId="1" fillId="0" borderId="0" xfId="45" applyAlignment="1">
      <alignment horizontal="left"/>
    </xf>
    <xf numFmtId="0" fontId="30" fillId="0" borderId="0" xfId="45" applyFont="1" applyFill="1" applyBorder="1" applyAlignment="1">
      <alignment horizontal="justify" vertical="center" wrapText="1"/>
    </xf>
    <xf numFmtId="0" fontId="1" fillId="0" borderId="0" xfId="45" applyFill="1"/>
    <xf numFmtId="2" fontId="30" fillId="0" borderId="0" xfId="45" applyNumberFormat="1" applyFont="1" applyAlignment="1"/>
    <xf numFmtId="0" fontId="42" fillId="0" borderId="0" xfId="45" applyFont="1" applyBorder="1" applyAlignment="1">
      <alignment horizontal="left" vertical="center"/>
    </xf>
    <xf numFmtId="2" fontId="30" fillId="0" borderId="0" xfId="45" applyNumberFormat="1" applyFont="1" applyAlignment="1">
      <alignment horizontal="center"/>
    </xf>
    <xf numFmtId="1" fontId="24" fillId="0" borderId="0" xfId="45" applyNumberFormat="1" applyFont="1" applyFill="1" applyBorder="1" applyAlignment="1"/>
    <xf numFmtId="0" fontId="28" fillId="0" borderId="0" xfId="45" applyFont="1" applyFill="1" applyBorder="1" applyAlignment="1">
      <alignment vertical="top" wrapText="1"/>
    </xf>
    <xf numFmtId="0" fontId="30" fillId="0" borderId="0" xfId="45" applyFont="1" applyFill="1" applyBorder="1" applyAlignment="1">
      <alignment horizontal="left" vertical="center" wrapText="1"/>
    </xf>
    <xf numFmtId="2" fontId="30" fillId="0" borderId="0" xfId="45" applyNumberFormat="1" applyFont="1" applyFill="1" applyBorder="1" applyAlignment="1">
      <alignment vertical="center" wrapText="1"/>
    </xf>
    <xf numFmtId="0" fontId="30" fillId="0" borderId="0" xfId="45" applyFont="1" applyFill="1" applyBorder="1" applyAlignment="1">
      <alignment vertical="center" wrapText="1"/>
    </xf>
    <xf numFmtId="41" fontId="36" fillId="0" borderId="0" xfId="45" applyNumberFormat="1" applyFont="1" applyFill="1" applyBorder="1" applyAlignment="1">
      <alignment horizontal="left" vertical="center"/>
    </xf>
    <xf numFmtId="2" fontId="36" fillId="0" borderId="0" xfId="45" applyNumberFormat="1" applyFont="1" applyFill="1" applyBorder="1" applyAlignment="1">
      <alignment vertical="center"/>
    </xf>
    <xf numFmtId="0" fontId="36" fillId="0" borderId="0" xfId="45" applyFont="1" applyFill="1" applyBorder="1" applyAlignment="1">
      <alignment horizontal="center" vertical="center"/>
    </xf>
    <xf numFmtId="2" fontId="28" fillId="0" borderId="0" xfId="45" applyNumberFormat="1" applyFont="1" applyAlignment="1"/>
    <xf numFmtId="0" fontId="36" fillId="0" borderId="0" xfId="45" applyFont="1" applyFill="1" applyBorder="1" applyAlignment="1">
      <alignment horizontal="left" vertical="center" wrapText="1"/>
    </xf>
    <xf numFmtId="0" fontId="30" fillId="0" borderId="0" xfId="45" applyFont="1" applyAlignment="1">
      <alignment horizontal="right"/>
    </xf>
    <xf numFmtId="1" fontId="30" fillId="0" borderId="0" xfId="45" applyNumberFormat="1" applyFont="1" applyAlignment="1">
      <alignment horizontal="right"/>
    </xf>
    <xf numFmtId="2" fontId="30" fillId="0" borderId="0" xfId="45" applyNumberFormat="1" applyFont="1" applyAlignment="1">
      <alignment horizontal="right"/>
    </xf>
    <xf numFmtId="2" fontId="30" fillId="0" borderId="0" xfId="45" applyNumberFormat="1" applyFont="1"/>
    <xf numFmtId="0" fontId="5" fillId="0" borderId="0" xfId="45" applyFont="1" applyAlignment="1">
      <alignment vertical="top" wrapText="1"/>
    </xf>
    <xf numFmtId="0" fontId="1" fillId="0" borderId="0" xfId="45" applyAlignment="1">
      <alignment horizontal="right"/>
    </xf>
    <xf numFmtId="1" fontId="1" fillId="0" borderId="0" xfId="45" applyNumberFormat="1" applyAlignment="1">
      <alignment horizontal="right"/>
    </xf>
    <xf numFmtId="2" fontId="1" fillId="0" borderId="0" xfId="45" applyNumberFormat="1" applyAlignment="1">
      <alignment horizontal="right"/>
    </xf>
    <xf numFmtId="2" fontId="1" fillId="0" borderId="0" xfId="45" applyNumberFormat="1"/>
    <xf numFmtId="2" fontId="1" fillId="0" borderId="0" xfId="45" applyNumberFormat="1" applyAlignment="1"/>
    <xf numFmtId="2" fontId="25" fillId="0" borderId="0" xfId="45" applyNumberFormat="1" applyFont="1"/>
    <xf numFmtId="43" fontId="6" fillId="0" borderId="0" xfId="45" applyNumberFormat="1" applyFont="1" applyFill="1" applyBorder="1" applyAlignment="1">
      <alignment horizontal="center"/>
    </xf>
    <xf numFmtId="1" fontId="6" fillId="0" borderId="0" xfId="45" applyNumberFormat="1" applyFont="1" applyBorder="1" applyAlignment="1">
      <alignment horizontal="center"/>
    </xf>
    <xf numFmtId="1" fontId="1" fillId="0" borderId="0" xfId="45" applyNumberFormat="1"/>
    <xf numFmtId="0" fontId="30" fillId="0" borderId="0" xfId="45" applyFont="1" applyBorder="1" applyAlignment="1">
      <alignment horizontal="left" vertical="center" wrapText="1"/>
    </xf>
    <xf numFmtId="0" fontId="30" fillId="0" borderId="0" xfId="45" applyFont="1" applyFill="1" applyBorder="1" applyAlignment="1">
      <alignment horizontal="left" vertical="center" wrapText="1"/>
    </xf>
    <xf numFmtId="0" fontId="43" fillId="0" borderId="0" xfId="45" applyFont="1" applyFill="1" applyBorder="1" applyAlignment="1">
      <alignment horizontal="left" vertical="top" wrapText="1"/>
    </xf>
    <xf numFmtId="0" fontId="30" fillId="0" borderId="0" xfId="45" applyFont="1" applyFill="1" applyBorder="1" applyAlignment="1">
      <alignment horizontal="left" vertical="top" wrapText="1"/>
    </xf>
    <xf numFmtId="0" fontId="30" fillId="0" borderId="0" xfId="45" applyFont="1" applyFill="1" applyBorder="1" applyAlignment="1">
      <alignment horizontal="left" wrapText="1"/>
    </xf>
    <xf numFmtId="0" fontId="30" fillId="0" borderId="0" xfId="45" applyFont="1" applyFill="1" applyBorder="1" applyAlignment="1">
      <alignment horizontal="justify" vertical="center" wrapText="1"/>
    </xf>
    <xf numFmtId="0" fontId="38" fillId="0" borderId="0" xfId="45" applyFont="1" applyAlignment="1">
      <alignment horizontal="center" vertical="center"/>
    </xf>
    <xf numFmtId="0" fontId="28" fillId="0" borderId="0" xfId="45" applyFont="1" applyAlignment="1">
      <alignment horizontal="center" vertical="top"/>
    </xf>
    <xf numFmtId="0" fontId="38" fillId="0" borderId="10" xfId="45" applyFont="1" applyBorder="1" applyAlignment="1">
      <alignment horizontal="justify" vertical="top" wrapText="1"/>
    </xf>
    <xf numFmtId="0" fontId="28" fillId="0" borderId="11" xfId="45" applyFont="1" applyFill="1" applyBorder="1" applyAlignment="1">
      <alignment horizontal="center" vertical="center"/>
    </xf>
    <xf numFmtId="21" fontId="30" fillId="0" borderId="0" xfId="45" applyNumberFormat="1" applyFont="1" applyFill="1" applyBorder="1" applyAlignment="1">
      <alignment horizontal="justify" vertical="center" wrapText="1"/>
    </xf>
    <xf numFmtId="0" fontId="2" fillId="0" borderId="0" xfId="45" applyFont="1" applyAlignment="1">
      <alignment horizontal="center"/>
    </xf>
    <xf numFmtId="0" fontId="35" fillId="0" borderId="12" xfId="45" applyFont="1" applyBorder="1" applyAlignment="1">
      <alignment vertical="center"/>
    </xf>
    <xf numFmtId="0" fontId="35" fillId="0" borderId="0" xfId="45" applyFont="1"/>
    <xf numFmtId="0" fontId="35" fillId="0" borderId="0" xfId="45" applyFont="1" applyAlignment="1">
      <alignment horizontal="right"/>
    </xf>
    <xf numFmtId="2" fontId="35" fillId="0" borderId="0" xfId="45" applyNumberFormat="1" applyFont="1" applyAlignment="1">
      <alignment horizontal="right"/>
    </xf>
    <xf numFmtId="1" fontId="35" fillId="0" borderId="0" xfId="45" applyNumberFormat="1" applyFont="1"/>
    <xf numFmtId="0" fontId="32" fillId="0" borderId="0" xfId="45" applyFont="1"/>
    <xf numFmtId="0" fontId="1" fillId="0" borderId="0" xfId="45" applyFont="1"/>
    <xf numFmtId="0" fontId="35" fillId="0" borderId="11" xfId="45" applyFont="1" applyFill="1" applyBorder="1" applyAlignment="1">
      <alignment vertical="top" wrapText="1"/>
    </xf>
    <xf numFmtId="0" fontId="35" fillId="0" borderId="11" xfId="45" applyFont="1" applyFill="1" applyBorder="1" applyAlignment="1">
      <alignment horizontal="center" vertical="center"/>
    </xf>
    <xf numFmtId="2" fontId="35" fillId="0" borderId="11" xfId="45" applyNumberFormat="1" applyFont="1" applyFill="1" applyBorder="1" applyAlignment="1">
      <alignment vertical="center"/>
    </xf>
    <xf numFmtId="0" fontId="35" fillId="0" borderId="11" xfId="45" applyFont="1" applyFill="1" applyBorder="1" applyAlignment="1">
      <alignment horizontal="center" vertical="center"/>
    </xf>
    <xf numFmtId="1" fontId="35" fillId="0" borderId="11" xfId="45" applyNumberFormat="1" applyFont="1" applyFill="1" applyBorder="1" applyAlignment="1">
      <alignment horizontal="center" vertical="center"/>
    </xf>
    <xf numFmtId="0" fontId="35" fillId="0" borderId="0" xfId="45" applyFont="1" applyBorder="1" applyAlignment="1">
      <alignment vertical="top" wrapText="1"/>
    </xf>
    <xf numFmtId="0" fontId="32" fillId="0" borderId="0" xfId="45" applyFont="1" applyFill="1" applyBorder="1" applyAlignment="1">
      <alignment horizontal="justify" vertical="center" wrapText="1"/>
    </xf>
    <xf numFmtId="2" fontId="35" fillId="0" borderId="0" xfId="45" applyNumberFormat="1" applyFont="1" applyFill="1" applyBorder="1" applyAlignment="1">
      <alignment horizontal="right"/>
    </xf>
    <xf numFmtId="0" fontId="35" fillId="0" borderId="0" xfId="45" applyFont="1" applyFill="1" applyBorder="1" applyAlignment="1">
      <alignment horizontal="right"/>
    </xf>
    <xf numFmtId="0" fontId="35" fillId="0" borderId="0" xfId="45" applyFont="1" applyBorder="1" applyAlignment="1">
      <alignment horizontal="right"/>
    </xf>
    <xf numFmtId="1" fontId="35" fillId="0" borderId="0" xfId="45" applyNumberFormat="1" applyFont="1" applyBorder="1" applyAlignment="1">
      <alignment horizontal="right"/>
    </xf>
    <xf numFmtId="0" fontId="35" fillId="0" borderId="0" xfId="45" applyFont="1" applyBorder="1" applyAlignment="1">
      <alignment horizontal="right" vertical="center" wrapText="1"/>
    </xf>
    <xf numFmtId="2" fontId="35" fillId="0" borderId="0" xfId="45" applyNumberFormat="1" applyFont="1" applyBorder="1" applyAlignment="1">
      <alignment horizontal="right"/>
    </xf>
    <xf numFmtId="1" fontId="35" fillId="0" borderId="0" xfId="45" applyNumberFormat="1" applyFont="1" applyFill="1" applyBorder="1" applyAlignment="1">
      <alignment horizontal="right"/>
    </xf>
    <xf numFmtId="0" fontId="35" fillId="0" borderId="0" xfId="45" applyFont="1" applyBorder="1" applyAlignment="1">
      <alignment horizontal="right" wrapText="1"/>
    </xf>
    <xf numFmtId="0" fontId="32" fillId="0" borderId="0" xfId="45" applyFont="1" applyFill="1" applyBorder="1" applyAlignment="1">
      <alignment horizontal="left" wrapText="1"/>
    </xf>
    <xf numFmtId="0" fontId="37" fillId="0" borderId="0" xfId="45" applyFont="1" applyBorder="1" applyAlignment="1">
      <alignment horizontal="left"/>
    </xf>
    <xf numFmtId="0" fontId="32" fillId="0" borderId="0" xfId="45" applyFont="1" applyFill="1" applyBorder="1" applyAlignment="1">
      <alignment horizontal="left" vertical="center" wrapText="1"/>
    </xf>
    <xf numFmtId="0" fontId="32" fillId="0" borderId="0" xfId="45" applyFont="1" applyFill="1" applyBorder="1" applyAlignment="1">
      <alignment horizontal="justify" vertical="center" wrapText="1"/>
    </xf>
    <xf numFmtId="0" fontId="32" fillId="0" borderId="0" xfId="45" applyFont="1" applyBorder="1" applyAlignment="1">
      <alignment horizontal="left" vertical="center" wrapText="1"/>
    </xf>
    <xf numFmtId="0" fontId="33" fillId="0" borderId="0" xfId="45" applyFont="1" applyBorder="1" applyAlignment="1">
      <alignment vertical="top" wrapText="1"/>
    </xf>
    <xf numFmtId="0" fontId="37" fillId="0" borderId="0" xfId="45" applyFont="1" applyBorder="1" applyAlignment="1">
      <alignment horizontal="left" vertical="center"/>
    </xf>
    <xf numFmtId="0" fontId="25" fillId="0" borderId="0" xfId="45" applyFont="1" applyFill="1" applyBorder="1" applyAlignment="1">
      <alignment horizontal="left" vertical="center" wrapText="1"/>
    </xf>
    <xf numFmtId="0" fontId="33" fillId="0" borderId="0" xfId="45" applyFont="1" applyFill="1" applyBorder="1" applyAlignment="1">
      <alignment vertical="top" wrapText="1"/>
    </xf>
    <xf numFmtId="0" fontId="32" fillId="0" borderId="0" xfId="45" applyFont="1" applyFill="1" applyBorder="1" applyAlignment="1">
      <alignment horizontal="left" vertical="top" wrapText="1"/>
    </xf>
    <xf numFmtId="0" fontId="35" fillId="0" borderId="0" xfId="45" applyFont="1" applyFill="1" applyBorder="1" applyAlignment="1">
      <alignment vertical="top" wrapText="1"/>
    </xf>
    <xf numFmtId="2" fontId="26" fillId="0" borderId="0" xfId="45" applyNumberFormat="1" applyFont="1" applyFill="1" applyBorder="1" applyAlignment="1">
      <alignment horizontal="right"/>
    </xf>
    <xf numFmtId="0" fontId="32" fillId="0" borderId="0" xfId="45" applyFont="1" applyFill="1" applyBorder="1" applyAlignment="1">
      <alignment horizontal="left" vertical="center" wrapText="1"/>
    </xf>
    <xf numFmtId="0" fontId="32" fillId="0" borderId="0" xfId="45" applyFont="1" applyBorder="1" applyAlignment="1">
      <alignment horizontal="left" vertical="center" wrapText="1"/>
    </xf>
    <xf numFmtId="0" fontId="40" fillId="0" borderId="0" xfId="45" applyFont="1" applyFill="1" applyBorder="1" applyAlignment="1">
      <alignment horizontal="center" vertical="top" wrapText="1"/>
    </xf>
    <xf numFmtId="0" fontId="39" fillId="0" borderId="0" xfId="45" applyFont="1" applyFill="1" applyBorder="1" applyAlignment="1">
      <alignment horizontal="left" vertical="center" wrapText="1"/>
    </xf>
    <xf numFmtId="0" fontId="32" fillId="0" borderId="0" xfId="45" applyFont="1" applyFill="1" applyBorder="1" applyAlignment="1">
      <alignment horizontal="center" vertical="top" wrapText="1"/>
    </xf>
    <xf numFmtId="0" fontId="32" fillId="0" borderId="0" xfId="45" applyFont="1" applyAlignment="1">
      <alignment horizontal="left" vertical="top"/>
    </xf>
    <xf numFmtId="0" fontId="32" fillId="0" borderId="0" xfId="45" applyFont="1" applyAlignment="1">
      <alignment horizontal="right"/>
    </xf>
    <xf numFmtId="2" fontId="32" fillId="0" borderId="0" xfId="45" applyNumberFormat="1" applyFont="1" applyAlignment="1">
      <alignment horizontal="right"/>
    </xf>
    <xf numFmtId="1" fontId="32" fillId="0" borderId="0" xfId="45" applyNumberFormat="1" applyFont="1"/>
    <xf numFmtId="0" fontId="39" fillId="0" borderId="0" xfId="45" applyFont="1" applyBorder="1" applyAlignment="1">
      <alignment vertical="top" wrapText="1"/>
    </xf>
    <xf numFmtId="0" fontId="35" fillId="0" borderId="0" xfId="45" applyFont="1" applyBorder="1" applyAlignment="1">
      <alignment horizontal="center" vertical="top" wrapText="1"/>
    </xf>
    <xf numFmtId="0" fontId="3" fillId="0" borderId="0" xfId="45" applyFont="1" applyBorder="1" applyAlignment="1">
      <alignment vertical="top" wrapText="1"/>
    </xf>
    <xf numFmtId="0" fontId="1" fillId="0" borderId="0" xfId="45" applyFont="1" applyAlignment="1">
      <alignment horizontal="right"/>
    </xf>
    <xf numFmtId="2" fontId="1" fillId="0" borderId="0" xfId="45" applyNumberFormat="1" applyFont="1" applyAlignment="1">
      <alignment horizontal="right"/>
    </xf>
    <xf numFmtId="1" fontId="1" fillId="0" borderId="0" xfId="45" applyNumberFormat="1" applyFont="1"/>
    <xf numFmtId="0" fontId="5" fillId="0" borderId="0" xfId="45" applyFont="1" applyBorder="1" applyAlignment="1">
      <alignment vertical="top" wrapText="1"/>
    </xf>
    <xf numFmtId="0" fontId="25" fillId="0" borderId="0" xfId="45" applyFont="1"/>
    <xf numFmtId="0" fontId="31" fillId="0" borderId="0" xfId="45" applyFont="1" applyBorder="1" applyAlignment="1">
      <alignment vertical="top"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cel Built-in Normal" xfId="2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rmal 4" xfId="45"/>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0</xdr:colOff>
      <xdr:row>94</xdr:row>
      <xdr:rowOff>0</xdr:rowOff>
    </xdr:from>
    <xdr:to>
      <xdr:col>16</xdr:col>
      <xdr:colOff>0</xdr:colOff>
      <xdr:row>94</xdr:row>
      <xdr:rowOff>0</xdr:rowOff>
    </xdr:to>
    <xdr:sp macro="" textlink="">
      <xdr:nvSpPr>
        <xdr:cNvPr id="2" name="Line 3"/>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3" name="Line 4"/>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4" name="Line 5"/>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5" name="line 0"/>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6" name="Line 7"/>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7" name="Line 8"/>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8" name="Line 9"/>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9" name="Line 11"/>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10" name="Line 12"/>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16</xdr:col>
      <xdr:colOff>0</xdr:colOff>
      <xdr:row>94</xdr:row>
      <xdr:rowOff>0</xdr:rowOff>
    </xdr:from>
    <xdr:to>
      <xdr:col>16</xdr:col>
      <xdr:colOff>0</xdr:colOff>
      <xdr:row>94</xdr:row>
      <xdr:rowOff>0</xdr:rowOff>
    </xdr:to>
    <xdr:sp macro="" textlink="">
      <xdr:nvSpPr>
        <xdr:cNvPr id="11" name="Line 13"/>
        <xdr:cNvSpPr>
          <a:spLocks noChangeShapeType="1"/>
        </xdr:cNvSpPr>
      </xdr:nvSpPr>
      <xdr:spPr bwMode="auto">
        <a:xfrm>
          <a:off x="7134225" y="40052625"/>
          <a:ext cx="0" cy="0"/>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hujjan/Desktop/dc%20complex%20main%20building%20ground%20floor%20schedule%20b.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S"/>
      <sheetName val="SC PART A&amp;B"/>
      <sheetName val="sc cc"/>
      <sheetName val="SC E.I"/>
      <sheetName val="sc WS"/>
      <sheetName val="Est Main"/>
      <sheetName val="Ge"/>
      <sheetName val="Est (E,I)"/>
      <sheetName val="First floor"/>
      <sheetName val="CC Road"/>
      <sheetName val="C"/>
      <sheetName val="ist f car"/>
      <sheetName val="Est W.S"/>
      <sheetName val="cartag ro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G85"/>
  <sheetViews>
    <sheetView view="pageBreakPreview" topLeftCell="A46" zoomScaleSheetLayoutView="100" workbookViewId="0">
      <selection activeCell="B5" sqref="B5:L5"/>
    </sheetView>
  </sheetViews>
  <sheetFormatPr defaultRowHeight="12.75"/>
  <cols>
    <col min="1" max="1" width="4.140625" style="78" customWidth="1"/>
    <col min="2" max="2" width="14.5703125" style="1" customWidth="1"/>
    <col min="3" max="3" width="5.85546875" style="79" customWidth="1"/>
    <col min="4" max="4" width="2" style="1" customWidth="1"/>
    <col min="5" max="5" width="8.85546875" style="80" customWidth="1"/>
    <col min="6" max="6" width="2" style="1" customWidth="1"/>
    <col min="7" max="7" width="11" style="81" customWidth="1"/>
    <col min="8" max="8" width="2" style="1" customWidth="1"/>
    <col min="9" max="9" width="8.85546875" style="82" customWidth="1"/>
    <col min="10" max="10" width="2.28515625" style="1" customWidth="1"/>
    <col min="11" max="11" width="7.7109375" style="1" customWidth="1"/>
    <col min="12" max="12" width="2.140625" style="1" customWidth="1"/>
    <col min="13" max="13" width="10.7109375" style="83" customWidth="1"/>
    <col min="14" max="14" width="9.7109375" style="84" customWidth="1"/>
    <col min="15" max="15" width="5.140625" style="1" customWidth="1"/>
    <col min="16" max="16" width="10" style="87" customWidth="1"/>
    <col min="17" max="17" width="20.28515625" style="1" hidden="1" customWidth="1"/>
    <col min="18" max="20" width="9.5703125" style="1" bestFit="1" customWidth="1"/>
    <col min="21" max="25" width="9.140625" style="1"/>
    <col min="26" max="26" width="10.5703125" style="1" customWidth="1"/>
    <col min="27" max="16384" width="9.140625" style="1"/>
  </cols>
  <sheetData>
    <row r="1" spans="1:33" ht="26.25" customHeight="1">
      <c r="A1" s="94" t="s">
        <v>57</v>
      </c>
      <c r="B1" s="94"/>
      <c r="C1" s="94"/>
      <c r="D1" s="94"/>
      <c r="E1" s="94"/>
      <c r="F1" s="94"/>
      <c r="G1" s="94"/>
      <c r="H1" s="94"/>
      <c r="I1" s="94"/>
      <c r="J1" s="94"/>
      <c r="K1" s="94"/>
      <c r="L1" s="94"/>
      <c r="M1" s="94"/>
      <c r="N1" s="94"/>
      <c r="O1" s="94"/>
      <c r="P1" s="94"/>
    </row>
    <row r="2" spans="1:33" ht="6.75" customHeight="1">
      <c r="A2" s="2"/>
      <c r="B2" s="2"/>
      <c r="C2" s="3"/>
      <c r="D2" s="2"/>
      <c r="E2" s="4"/>
      <c r="F2" s="2"/>
      <c r="G2" s="5"/>
      <c r="H2" s="2"/>
      <c r="I2" s="6"/>
      <c r="J2" s="2"/>
      <c r="K2" s="2"/>
      <c r="L2" s="2"/>
      <c r="M2" s="7"/>
      <c r="N2" s="6"/>
      <c r="O2" s="2"/>
      <c r="P2" s="8"/>
    </row>
    <row r="3" spans="1:33" ht="43.5" customHeight="1" thickBot="1">
      <c r="A3" s="95" t="s">
        <v>0</v>
      </c>
      <c r="B3" s="95"/>
      <c r="C3" s="96" t="s">
        <v>45</v>
      </c>
      <c r="D3" s="96"/>
      <c r="E3" s="96"/>
      <c r="F3" s="96"/>
      <c r="G3" s="96"/>
      <c r="H3" s="96"/>
      <c r="I3" s="96"/>
      <c r="J3" s="96"/>
      <c r="K3" s="96"/>
      <c r="L3" s="96"/>
      <c r="M3" s="96"/>
      <c r="N3" s="96"/>
      <c r="O3" s="96"/>
      <c r="P3" s="96"/>
    </row>
    <row r="4" spans="1:33" ht="4.5" customHeight="1" thickTop="1" thickBot="1">
      <c r="A4" s="9"/>
      <c r="B4" s="10"/>
      <c r="C4" s="11"/>
      <c r="D4" s="10"/>
      <c r="E4" s="12"/>
      <c r="F4" s="10"/>
      <c r="G4" s="13"/>
      <c r="H4" s="10"/>
      <c r="I4" s="14"/>
      <c r="J4" s="10"/>
      <c r="K4" s="10"/>
      <c r="L4" s="10"/>
      <c r="M4" s="15"/>
      <c r="N4" s="14"/>
      <c r="O4" s="16"/>
      <c r="P4" s="17"/>
    </row>
    <row r="5" spans="1:33" ht="29.25" customHeight="1" thickBot="1">
      <c r="A5" s="18" t="s">
        <v>8</v>
      </c>
      <c r="B5" s="97" t="s">
        <v>1</v>
      </c>
      <c r="C5" s="97"/>
      <c r="D5" s="97"/>
      <c r="E5" s="97"/>
      <c r="F5" s="97"/>
      <c r="G5" s="97"/>
      <c r="H5" s="97"/>
      <c r="I5" s="97"/>
      <c r="J5" s="97"/>
      <c r="K5" s="97"/>
      <c r="L5" s="97"/>
      <c r="M5" s="19" t="s">
        <v>2</v>
      </c>
      <c r="N5" s="20" t="s">
        <v>3</v>
      </c>
      <c r="O5" s="21" t="s">
        <v>4</v>
      </c>
      <c r="P5" s="22" t="s">
        <v>5</v>
      </c>
    </row>
    <row r="6" spans="1:33" ht="3" customHeight="1">
      <c r="A6" s="23"/>
      <c r="B6" s="24"/>
      <c r="C6" s="25"/>
      <c r="D6" s="24"/>
      <c r="E6" s="26"/>
      <c r="F6" s="24"/>
      <c r="G6" s="27"/>
      <c r="H6" s="24"/>
      <c r="I6" s="28"/>
      <c r="J6" s="24"/>
      <c r="K6" s="24"/>
      <c r="L6" s="24"/>
      <c r="M6" s="29"/>
      <c r="N6" s="28"/>
      <c r="O6" s="24"/>
      <c r="P6" s="30"/>
    </row>
    <row r="7" spans="1:33" ht="66.75" customHeight="1">
      <c r="A7" s="31">
        <v>1</v>
      </c>
      <c r="B7" s="93" t="s">
        <v>14</v>
      </c>
      <c r="C7" s="93"/>
      <c r="D7" s="93"/>
      <c r="E7" s="93"/>
      <c r="F7" s="93"/>
      <c r="G7" s="93"/>
      <c r="H7" s="93"/>
      <c r="I7" s="93"/>
      <c r="J7" s="93"/>
      <c r="K7" s="93"/>
      <c r="L7" s="93"/>
      <c r="M7" s="32">
        <v>108612.5</v>
      </c>
      <c r="N7" s="33">
        <v>3176.25</v>
      </c>
      <c r="O7" s="34" t="s">
        <v>32</v>
      </c>
      <c r="P7" s="35">
        <v>344980.453125</v>
      </c>
      <c r="U7" s="36"/>
      <c r="V7" s="37"/>
      <c r="W7" s="38"/>
      <c r="X7" s="37"/>
      <c r="Y7" s="39"/>
      <c r="Z7" s="40"/>
      <c r="AA7" s="39"/>
      <c r="AB7" s="40"/>
      <c r="AC7" s="39"/>
      <c r="AD7" s="40"/>
      <c r="AE7" s="39" t="s">
        <v>9</v>
      </c>
      <c r="AF7" s="41">
        <f>ROUND(X7*Z7,0)</f>
        <v>0</v>
      </c>
      <c r="AG7" s="42"/>
    </row>
    <row r="8" spans="1:33" ht="36" customHeight="1">
      <c r="A8" s="31">
        <v>2</v>
      </c>
      <c r="B8" s="98" t="s">
        <v>15</v>
      </c>
      <c r="C8" s="93"/>
      <c r="D8" s="93"/>
      <c r="E8" s="93"/>
      <c r="F8" s="93"/>
      <c r="G8" s="93"/>
      <c r="H8" s="93"/>
      <c r="I8" s="93"/>
      <c r="J8" s="93"/>
      <c r="K8" s="93"/>
      <c r="L8" s="93"/>
      <c r="M8" s="32">
        <v>28847.5</v>
      </c>
      <c r="N8" s="33">
        <v>9416.2800000000007</v>
      </c>
      <c r="O8" s="34" t="s">
        <v>6</v>
      </c>
      <c r="P8" s="35">
        <v>2716361.3730000001</v>
      </c>
    </row>
    <row r="9" spans="1:33" ht="42.75" customHeight="1">
      <c r="A9" s="31">
        <v>3</v>
      </c>
      <c r="B9" s="93" t="s">
        <v>33</v>
      </c>
      <c r="C9" s="93"/>
      <c r="D9" s="93"/>
      <c r="E9" s="93"/>
      <c r="F9" s="93"/>
      <c r="G9" s="93"/>
      <c r="H9" s="93"/>
      <c r="I9" s="93"/>
      <c r="J9" s="93"/>
      <c r="K9" s="93"/>
      <c r="L9" s="93"/>
      <c r="M9" s="32">
        <v>13236</v>
      </c>
      <c r="N9" s="33">
        <v>14429.25</v>
      </c>
      <c r="O9" s="34" t="s">
        <v>6</v>
      </c>
      <c r="P9" s="35">
        <v>1909855.53</v>
      </c>
    </row>
    <row r="10" spans="1:33" ht="45.75" customHeight="1">
      <c r="A10" s="31">
        <v>4</v>
      </c>
      <c r="B10" s="93" t="s">
        <v>39</v>
      </c>
      <c r="C10" s="93"/>
      <c r="D10" s="93"/>
      <c r="E10" s="93"/>
      <c r="F10" s="93"/>
      <c r="G10" s="93"/>
      <c r="H10" s="93"/>
      <c r="I10" s="93"/>
      <c r="J10" s="93"/>
      <c r="K10" s="93"/>
      <c r="L10" s="93"/>
      <c r="M10" s="32">
        <v>6422</v>
      </c>
      <c r="N10" s="43">
        <v>12595</v>
      </c>
      <c r="O10" s="34" t="s">
        <v>6</v>
      </c>
      <c r="P10" s="35">
        <f>M10*N10/100</f>
        <v>808850.9</v>
      </c>
    </row>
    <row r="11" spans="1:33" ht="37.5" customHeight="1">
      <c r="A11" s="31">
        <v>5</v>
      </c>
      <c r="B11" s="93" t="s">
        <v>55</v>
      </c>
      <c r="C11" s="93"/>
      <c r="D11" s="93"/>
      <c r="E11" s="93"/>
      <c r="F11" s="93"/>
      <c r="G11" s="93"/>
      <c r="H11" s="93"/>
      <c r="I11" s="93"/>
      <c r="J11" s="93"/>
      <c r="K11" s="93"/>
      <c r="L11" s="93"/>
      <c r="M11" s="32">
        <v>11792</v>
      </c>
      <c r="N11" s="44">
        <v>3588.95</v>
      </c>
      <c r="O11" s="45" t="s">
        <v>35</v>
      </c>
      <c r="P11" s="46">
        <v>423208.984</v>
      </c>
    </row>
    <row r="12" spans="1:33" ht="137.25" customHeight="1">
      <c r="A12" s="31">
        <v>6</v>
      </c>
      <c r="B12" s="93" t="s">
        <v>16</v>
      </c>
      <c r="C12" s="93"/>
      <c r="D12" s="93"/>
      <c r="E12" s="93"/>
      <c r="F12" s="93"/>
      <c r="G12" s="93"/>
      <c r="H12" s="93"/>
      <c r="I12" s="93"/>
      <c r="J12" s="93"/>
      <c r="K12" s="93"/>
      <c r="L12" s="93"/>
      <c r="M12" s="32">
        <v>50978.6875</v>
      </c>
      <c r="N12" s="44">
        <v>337</v>
      </c>
      <c r="O12" s="45" t="s">
        <v>40</v>
      </c>
      <c r="P12" s="46">
        <v>17179817.6875</v>
      </c>
    </row>
    <row r="13" spans="1:33" ht="63.75" customHeight="1">
      <c r="A13" s="31">
        <v>7</v>
      </c>
      <c r="B13" s="89" t="s">
        <v>17</v>
      </c>
      <c r="C13" s="89"/>
      <c r="D13" s="89"/>
      <c r="E13" s="89"/>
      <c r="F13" s="89"/>
      <c r="G13" s="89"/>
      <c r="H13" s="89"/>
      <c r="I13" s="89"/>
      <c r="J13" s="89"/>
      <c r="K13" s="89"/>
      <c r="L13" s="89"/>
      <c r="M13" s="44">
        <v>2548.9499999999998</v>
      </c>
      <c r="N13" s="44">
        <v>5001.7</v>
      </c>
      <c r="O13" s="47" t="s">
        <v>41</v>
      </c>
      <c r="P13" s="48">
        <v>12749083.214999998</v>
      </c>
    </row>
    <row r="14" spans="1:33" ht="46.5" customHeight="1">
      <c r="A14" s="31">
        <v>8</v>
      </c>
      <c r="B14" s="91" t="s">
        <v>18</v>
      </c>
      <c r="C14" s="91"/>
      <c r="D14" s="91"/>
      <c r="E14" s="91"/>
      <c r="F14" s="91"/>
      <c r="G14" s="91"/>
      <c r="H14" s="91"/>
      <c r="I14" s="91"/>
      <c r="J14" s="91"/>
      <c r="K14" s="91"/>
      <c r="L14" s="91"/>
      <c r="M14" s="49">
        <v>72409</v>
      </c>
      <c r="N14" s="44">
        <v>1512.5</v>
      </c>
      <c r="O14" s="50" t="s">
        <v>32</v>
      </c>
      <c r="P14" s="51">
        <v>109518.6125</v>
      </c>
    </row>
    <row r="15" spans="1:33" ht="54.75" customHeight="1">
      <c r="A15" s="31">
        <v>9</v>
      </c>
      <c r="B15" s="89" t="s">
        <v>19</v>
      </c>
      <c r="C15" s="89"/>
      <c r="D15" s="89"/>
      <c r="E15" s="89"/>
      <c r="F15" s="89"/>
      <c r="G15" s="89"/>
      <c r="H15" s="89"/>
      <c r="I15" s="89"/>
      <c r="J15" s="89"/>
      <c r="K15" s="89"/>
      <c r="L15" s="52" t="s">
        <v>9</v>
      </c>
      <c r="M15" s="49">
        <v>118369.70999999999</v>
      </c>
      <c r="N15" s="44">
        <v>3630</v>
      </c>
      <c r="O15" s="50" t="s">
        <v>7</v>
      </c>
      <c r="P15" s="51">
        <v>429682.04729999998</v>
      </c>
    </row>
    <row r="16" spans="1:33" ht="23.25" customHeight="1">
      <c r="A16" s="31">
        <v>10</v>
      </c>
      <c r="B16" s="89" t="s">
        <v>10</v>
      </c>
      <c r="C16" s="89"/>
      <c r="D16" s="89"/>
      <c r="E16" s="89"/>
      <c r="F16" s="89"/>
      <c r="G16" s="89"/>
      <c r="H16" s="89"/>
      <c r="I16" s="89"/>
      <c r="J16" s="89"/>
      <c r="K16" s="89"/>
      <c r="L16" s="52"/>
      <c r="M16" s="49">
        <v>118370</v>
      </c>
      <c r="N16" s="44">
        <v>771.95</v>
      </c>
      <c r="O16" s="45" t="s">
        <v>34</v>
      </c>
      <c r="P16" s="46">
        <v>913757.21499999997</v>
      </c>
    </row>
    <row r="17" spans="1:18" s="58" customFormat="1" ht="67.5" customHeight="1">
      <c r="A17" s="53">
        <v>11</v>
      </c>
      <c r="B17" s="92" t="s">
        <v>20</v>
      </c>
      <c r="C17" s="92"/>
      <c r="D17" s="92"/>
      <c r="E17" s="92"/>
      <c r="F17" s="92"/>
      <c r="G17" s="92"/>
      <c r="H17" s="92"/>
      <c r="I17" s="92"/>
      <c r="J17" s="92"/>
      <c r="K17" s="92"/>
      <c r="L17" s="54"/>
      <c r="M17" s="49">
        <v>10700.130000000001</v>
      </c>
      <c r="N17" s="55">
        <v>15771.01</v>
      </c>
      <c r="O17" s="56" t="s">
        <v>34</v>
      </c>
      <c r="P17" s="57">
        <v>1687518.5723130002</v>
      </c>
    </row>
    <row r="18" spans="1:18" s="60" customFormat="1" ht="65.25" customHeight="1">
      <c r="A18" s="31">
        <v>12</v>
      </c>
      <c r="B18" s="89" t="s">
        <v>43</v>
      </c>
      <c r="C18" s="89"/>
      <c r="D18" s="89"/>
      <c r="E18" s="89"/>
      <c r="F18" s="89"/>
      <c r="G18" s="89"/>
      <c r="H18" s="89"/>
      <c r="I18" s="89"/>
      <c r="J18" s="59"/>
      <c r="K18" s="59"/>
      <c r="L18" s="52"/>
      <c r="M18" s="32">
        <v>512</v>
      </c>
      <c r="N18" s="44">
        <v>228.9</v>
      </c>
      <c r="O18" s="50" t="s">
        <v>42</v>
      </c>
      <c r="P18" s="51">
        <v>117196.8</v>
      </c>
    </row>
    <row r="19" spans="1:18" ht="68.25" customHeight="1">
      <c r="A19" s="31">
        <v>13</v>
      </c>
      <c r="B19" s="89" t="s">
        <v>11</v>
      </c>
      <c r="C19" s="89"/>
      <c r="D19" s="89"/>
      <c r="E19" s="89"/>
      <c r="F19" s="89"/>
      <c r="G19" s="89"/>
      <c r="H19" s="89"/>
      <c r="I19" s="89"/>
      <c r="J19" s="59"/>
      <c r="K19" s="59"/>
      <c r="L19" s="52" t="s">
        <v>9</v>
      </c>
      <c r="M19" s="49">
        <v>135.4452</v>
      </c>
      <c r="N19" s="44">
        <v>902.93</v>
      </c>
      <c r="O19" s="50" t="s">
        <v>36</v>
      </c>
      <c r="P19" s="51">
        <v>122297.53443599999</v>
      </c>
    </row>
    <row r="20" spans="1:18" ht="30" customHeight="1">
      <c r="A20" s="31">
        <v>14</v>
      </c>
      <c r="B20" s="89" t="s">
        <v>21</v>
      </c>
      <c r="C20" s="89"/>
      <c r="D20" s="89"/>
      <c r="E20" s="89"/>
      <c r="F20" s="89"/>
      <c r="G20" s="89"/>
      <c r="H20" s="89"/>
      <c r="I20" s="89"/>
      <c r="J20" s="89"/>
      <c r="K20" s="89"/>
      <c r="L20" s="52" t="s">
        <v>9</v>
      </c>
      <c r="M20" s="49">
        <v>59812</v>
      </c>
      <c r="N20" s="44">
        <v>2206.6</v>
      </c>
      <c r="O20" s="51" t="s">
        <v>35</v>
      </c>
      <c r="P20" s="48">
        <v>1319811.5919999999</v>
      </c>
    </row>
    <row r="21" spans="1:18" ht="51.75" customHeight="1">
      <c r="A21" s="31">
        <v>15</v>
      </c>
      <c r="B21" s="89" t="s">
        <v>44</v>
      </c>
      <c r="C21" s="89"/>
      <c r="D21" s="89"/>
      <c r="E21" s="89"/>
      <c r="F21" s="89"/>
      <c r="G21" s="89"/>
      <c r="H21" s="89"/>
      <c r="I21" s="89"/>
      <c r="J21" s="59"/>
      <c r="K21" s="59"/>
      <c r="L21" s="52" t="s">
        <v>9</v>
      </c>
      <c r="M21" s="61">
        <v>59812</v>
      </c>
      <c r="N21" s="44">
        <v>2197.52</v>
      </c>
      <c r="O21" s="50" t="s">
        <v>35</v>
      </c>
      <c r="P21" s="51">
        <v>1314380.6624</v>
      </c>
    </row>
    <row r="22" spans="1:18" ht="66.75" customHeight="1">
      <c r="A22" s="31">
        <v>16</v>
      </c>
      <c r="B22" s="89" t="s">
        <v>22</v>
      </c>
      <c r="C22" s="89"/>
      <c r="D22" s="89"/>
      <c r="E22" s="89"/>
      <c r="F22" s="89"/>
      <c r="G22" s="89"/>
      <c r="H22" s="89"/>
      <c r="I22" s="89"/>
      <c r="J22" s="89"/>
      <c r="K22" s="89"/>
      <c r="L22" s="62"/>
      <c r="M22" s="61">
        <v>14080.625</v>
      </c>
      <c r="N22" s="63">
        <v>567.48</v>
      </c>
      <c r="O22" s="50" t="s">
        <v>36</v>
      </c>
      <c r="P22" s="51">
        <v>7990473.0750000002</v>
      </c>
    </row>
    <row r="23" spans="1:18" ht="63" customHeight="1">
      <c r="A23" s="31">
        <v>17</v>
      </c>
      <c r="B23" s="89" t="s">
        <v>23</v>
      </c>
      <c r="C23" s="89"/>
      <c r="D23" s="89"/>
      <c r="E23" s="89"/>
      <c r="F23" s="89"/>
      <c r="G23" s="89"/>
      <c r="H23" s="89"/>
      <c r="I23" s="89"/>
      <c r="J23" s="89"/>
      <c r="K23" s="89"/>
      <c r="L23" s="52" t="s">
        <v>9</v>
      </c>
      <c r="M23" s="61">
        <v>1804</v>
      </c>
      <c r="N23" s="44">
        <v>186.04</v>
      </c>
      <c r="O23" s="50" t="s">
        <v>36</v>
      </c>
      <c r="P23" s="51">
        <v>335616.16</v>
      </c>
    </row>
    <row r="24" spans="1:18" ht="51" customHeight="1">
      <c r="A24" s="31">
        <v>18</v>
      </c>
      <c r="B24" s="89" t="s">
        <v>24</v>
      </c>
      <c r="C24" s="89"/>
      <c r="D24" s="89"/>
      <c r="E24" s="89"/>
      <c r="F24" s="89"/>
      <c r="G24" s="89"/>
      <c r="H24" s="89"/>
      <c r="I24" s="89"/>
      <c r="J24" s="89"/>
      <c r="K24" s="89"/>
      <c r="L24" s="52" t="s">
        <v>9</v>
      </c>
      <c r="M24" s="61">
        <v>1017</v>
      </c>
      <c r="N24" s="44">
        <v>27678.86</v>
      </c>
      <c r="O24" s="50" t="s">
        <v>35</v>
      </c>
      <c r="P24" s="51">
        <v>281494.0062</v>
      </c>
    </row>
    <row r="25" spans="1:18" ht="45" customHeight="1">
      <c r="A25" s="31">
        <v>19</v>
      </c>
      <c r="B25" s="89" t="s">
        <v>25</v>
      </c>
      <c r="C25" s="89"/>
      <c r="D25" s="89"/>
      <c r="E25" s="89"/>
      <c r="F25" s="89"/>
      <c r="G25" s="89"/>
      <c r="H25" s="89"/>
      <c r="I25" s="89"/>
      <c r="J25" s="89"/>
      <c r="K25" s="89"/>
      <c r="L25" s="52" t="s">
        <v>9</v>
      </c>
      <c r="M25" s="61">
        <v>5775</v>
      </c>
      <c r="N25" s="44">
        <v>28253.61</v>
      </c>
      <c r="O25" s="50" t="s">
        <v>35</v>
      </c>
      <c r="P25" s="51">
        <v>1631645.9775</v>
      </c>
    </row>
    <row r="26" spans="1:18" ht="87.75" customHeight="1">
      <c r="A26" s="31">
        <v>20</v>
      </c>
      <c r="B26" s="91" t="s">
        <v>26</v>
      </c>
      <c r="C26" s="91"/>
      <c r="D26" s="91"/>
      <c r="E26" s="91"/>
      <c r="F26" s="91"/>
      <c r="G26" s="91"/>
      <c r="H26" s="91"/>
      <c r="I26" s="91"/>
      <c r="J26" s="91"/>
      <c r="K26" s="91"/>
      <c r="L26" s="52" t="s">
        <v>9</v>
      </c>
      <c r="M26" s="61">
        <v>52356</v>
      </c>
      <c r="N26" s="44">
        <v>3444.38</v>
      </c>
      <c r="O26" s="50" t="s">
        <v>35</v>
      </c>
      <c r="P26" s="51">
        <v>1803339.5928</v>
      </c>
      <c r="R26" s="64"/>
    </row>
    <row r="27" spans="1:18" ht="50.25" customHeight="1">
      <c r="A27" s="65">
        <v>21</v>
      </c>
      <c r="B27" s="89" t="s">
        <v>27</v>
      </c>
      <c r="C27" s="89"/>
      <c r="D27" s="89"/>
      <c r="E27" s="89"/>
      <c r="F27" s="89"/>
      <c r="G27" s="89"/>
      <c r="H27" s="89"/>
      <c r="I27" s="89"/>
      <c r="J27" s="89"/>
      <c r="K27" s="89"/>
      <c r="L27" s="52" t="s">
        <v>9</v>
      </c>
      <c r="M27" s="61">
        <v>160</v>
      </c>
      <c r="N27" s="44">
        <v>2116.41</v>
      </c>
      <c r="O27" s="50" t="s">
        <v>35</v>
      </c>
      <c r="P27" s="51">
        <v>3386.2559999999999</v>
      </c>
    </row>
    <row r="28" spans="1:18" ht="68.25" customHeight="1">
      <c r="A28" s="31">
        <v>22</v>
      </c>
      <c r="B28" s="89" t="s">
        <v>12</v>
      </c>
      <c r="C28" s="89"/>
      <c r="D28" s="89"/>
      <c r="E28" s="89"/>
      <c r="F28" s="89"/>
      <c r="G28" s="89"/>
      <c r="H28" s="89"/>
      <c r="I28" s="89"/>
      <c r="J28" s="89"/>
      <c r="K28" s="89"/>
      <c r="L28" s="52" t="s">
        <v>9</v>
      </c>
      <c r="M28" s="61">
        <v>2081</v>
      </c>
      <c r="N28" s="44">
        <v>190.72</v>
      </c>
      <c r="O28" s="50" t="s">
        <v>36</v>
      </c>
      <c r="P28" s="51">
        <v>396888.32000000001</v>
      </c>
    </row>
    <row r="29" spans="1:18" ht="31.5" customHeight="1">
      <c r="A29" s="31">
        <v>23</v>
      </c>
      <c r="B29" s="89" t="s">
        <v>13</v>
      </c>
      <c r="C29" s="89"/>
      <c r="D29" s="89"/>
      <c r="E29" s="89"/>
      <c r="F29" s="89"/>
      <c r="G29" s="89"/>
      <c r="H29" s="89"/>
      <c r="I29" s="89"/>
      <c r="J29" s="89"/>
      <c r="K29" s="89"/>
      <c r="L29" s="52" t="s">
        <v>9</v>
      </c>
      <c r="M29" s="61">
        <v>2081</v>
      </c>
      <c r="N29" s="44">
        <v>1270.83</v>
      </c>
      <c r="O29" s="50" t="s">
        <v>35</v>
      </c>
      <c r="P29" s="51">
        <v>26445.972300000001</v>
      </c>
    </row>
    <row r="30" spans="1:18" ht="78" customHeight="1">
      <c r="A30" s="31">
        <v>24</v>
      </c>
      <c r="B30" s="91" t="s">
        <v>28</v>
      </c>
      <c r="C30" s="91"/>
      <c r="D30" s="91"/>
      <c r="E30" s="91"/>
      <c r="F30" s="91"/>
      <c r="G30" s="91"/>
      <c r="H30" s="91"/>
      <c r="I30" s="91"/>
      <c r="J30" s="91"/>
      <c r="K30" s="91"/>
      <c r="L30" s="52"/>
      <c r="M30" s="61">
        <v>11095</v>
      </c>
      <c r="N30" s="44">
        <v>4504.5</v>
      </c>
      <c r="O30" s="50" t="s">
        <v>35</v>
      </c>
      <c r="P30" s="51">
        <v>499774.27500000002</v>
      </c>
    </row>
    <row r="31" spans="1:18" ht="61.5" customHeight="1">
      <c r="A31" s="31">
        <v>25</v>
      </c>
      <c r="B31" s="89" t="s">
        <v>30</v>
      </c>
      <c r="C31" s="89"/>
      <c r="D31" s="89"/>
      <c r="E31" s="89"/>
      <c r="F31" s="89"/>
      <c r="G31" s="89"/>
      <c r="H31" s="89"/>
      <c r="I31" s="89"/>
      <c r="J31" s="89"/>
      <c r="K31" s="89"/>
      <c r="L31" s="52" t="s">
        <v>9</v>
      </c>
      <c r="M31" s="61">
        <v>6879</v>
      </c>
      <c r="N31" s="44">
        <v>91.5</v>
      </c>
      <c r="O31" s="50" t="s">
        <v>36</v>
      </c>
      <c r="P31" s="51">
        <v>629428.5</v>
      </c>
    </row>
    <row r="32" spans="1:18" ht="62.25" customHeight="1">
      <c r="A32" s="31">
        <v>26</v>
      </c>
      <c r="B32" s="89" t="s">
        <v>29</v>
      </c>
      <c r="C32" s="89"/>
      <c r="D32" s="89"/>
      <c r="E32" s="89"/>
      <c r="F32" s="89"/>
      <c r="G32" s="89"/>
      <c r="H32" s="89"/>
      <c r="I32" s="89"/>
      <c r="J32" s="89"/>
      <c r="K32" s="89"/>
      <c r="L32" s="66"/>
      <c r="M32" s="61">
        <v>1737</v>
      </c>
      <c r="N32" s="44">
        <v>91.11</v>
      </c>
      <c r="O32" s="51" t="s">
        <v>36</v>
      </c>
      <c r="P32" s="48">
        <v>158258.07</v>
      </c>
    </row>
    <row r="33" spans="1:16" ht="54.75" customHeight="1">
      <c r="A33" s="31">
        <v>27</v>
      </c>
      <c r="B33" s="88" t="s">
        <v>37</v>
      </c>
      <c r="C33" s="88"/>
      <c r="D33" s="88"/>
      <c r="E33" s="88"/>
      <c r="F33" s="88"/>
      <c r="G33" s="88"/>
      <c r="H33" s="88"/>
      <c r="I33" s="88"/>
      <c r="J33" s="88"/>
      <c r="K33" s="88"/>
      <c r="L33" s="52" t="s">
        <v>9</v>
      </c>
      <c r="M33" s="61">
        <v>1498</v>
      </c>
      <c r="N33" s="44">
        <v>1507.66</v>
      </c>
      <c r="O33" s="51" t="s">
        <v>36</v>
      </c>
      <c r="P33" s="48">
        <v>2258474.6800000002</v>
      </c>
    </row>
    <row r="34" spans="1:16" ht="66.75" customHeight="1">
      <c r="A34" s="31">
        <v>28</v>
      </c>
      <c r="B34" s="89" t="s">
        <v>51</v>
      </c>
      <c r="C34" s="89"/>
      <c r="D34" s="89"/>
      <c r="E34" s="89"/>
      <c r="F34" s="89"/>
      <c r="G34" s="89"/>
      <c r="H34" s="89"/>
      <c r="I34" s="67"/>
      <c r="J34" s="68"/>
      <c r="K34" s="68"/>
      <c r="L34" s="52"/>
      <c r="M34" s="61">
        <v>1737</v>
      </c>
      <c r="N34" s="44">
        <v>1647.69</v>
      </c>
      <c r="O34" s="50" t="s">
        <v>36</v>
      </c>
      <c r="P34" s="51">
        <v>2862037.5300000003</v>
      </c>
    </row>
    <row r="35" spans="1:16" ht="90.75" customHeight="1">
      <c r="A35" s="31">
        <v>29</v>
      </c>
      <c r="B35" s="90" t="s">
        <v>50</v>
      </c>
      <c r="C35" s="90"/>
      <c r="D35" s="90"/>
      <c r="E35" s="90"/>
      <c r="F35" s="90"/>
      <c r="G35" s="90"/>
      <c r="H35" s="69"/>
      <c r="I35" s="70"/>
      <c r="J35" s="71"/>
      <c r="K35" s="71"/>
      <c r="L35" s="52"/>
      <c r="M35" s="72">
        <v>1769.7524999999998</v>
      </c>
      <c r="N35" s="44">
        <v>194.16</v>
      </c>
      <c r="O35" s="50" t="s">
        <v>36</v>
      </c>
      <c r="P35" s="51">
        <v>343615.14539999998</v>
      </c>
    </row>
    <row r="36" spans="1:16" ht="110.25" customHeight="1">
      <c r="A36" s="31">
        <v>30</v>
      </c>
      <c r="B36" s="88" t="s">
        <v>49</v>
      </c>
      <c r="C36" s="88"/>
      <c r="D36" s="88"/>
      <c r="E36" s="88"/>
      <c r="F36" s="88"/>
      <c r="G36" s="88"/>
      <c r="H36" s="88"/>
      <c r="I36" s="88"/>
      <c r="J36" s="88"/>
      <c r="K36" s="88"/>
      <c r="L36" s="73"/>
      <c r="M36" s="61">
        <v>720</v>
      </c>
      <c r="N36" s="61">
        <v>47651.56</v>
      </c>
      <c r="O36" s="50" t="s">
        <v>35</v>
      </c>
      <c r="P36" s="51">
        <v>343091.23199999996</v>
      </c>
    </row>
    <row r="37" spans="1:16" ht="20.25" customHeight="1">
      <c r="A37" s="31"/>
      <c r="B37" s="16"/>
      <c r="C37" s="74"/>
      <c r="D37" s="16"/>
      <c r="E37" s="75"/>
      <c r="F37" s="16"/>
      <c r="G37" s="76"/>
      <c r="H37" s="16"/>
      <c r="I37" s="77"/>
      <c r="J37" s="16"/>
      <c r="K37" s="16"/>
      <c r="L37" s="16"/>
      <c r="M37" s="61"/>
      <c r="N37" s="61" t="s">
        <v>54</v>
      </c>
      <c r="O37" s="50"/>
      <c r="P37" s="51">
        <f>SUM(P7:P36)</f>
        <v>61710289.970774002</v>
      </c>
    </row>
    <row r="38" spans="1:16" ht="15" customHeight="1">
      <c r="O38" s="85"/>
      <c r="P38" s="86"/>
    </row>
    <row r="39" spans="1:16" ht="15" customHeight="1">
      <c r="O39" s="85"/>
      <c r="P39" s="86"/>
    </row>
    <row r="40" spans="1:16" ht="15" customHeight="1"/>
    <row r="41" spans="1:16" ht="15" customHeight="1"/>
    <row r="42" spans="1:16" ht="15" customHeight="1"/>
    <row r="43" spans="1:16" ht="15" customHeight="1"/>
    <row r="44" spans="1:16" ht="15" customHeight="1"/>
    <row r="45" spans="1:16" ht="15" customHeight="1"/>
    <row r="46" spans="1:16" ht="15" customHeight="1"/>
    <row r="47" spans="1:16" s="60" customFormat="1" ht="39.75" customHeight="1">
      <c r="A47" s="78"/>
      <c r="B47" s="1"/>
      <c r="C47" s="79"/>
      <c r="D47" s="1"/>
      <c r="E47" s="80"/>
      <c r="F47" s="1"/>
      <c r="G47" s="81"/>
      <c r="H47" s="1"/>
      <c r="I47" s="82"/>
      <c r="J47" s="1"/>
      <c r="K47" s="1"/>
      <c r="L47" s="1"/>
      <c r="M47" s="83"/>
      <c r="N47" s="84"/>
      <c r="O47" s="1"/>
      <c r="P47" s="87"/>
    </row>
    <row r="48" spans="1:16" s="60" customFormat="1" ht="18.75" customHeight="1">
      <c r="A48" s="78"/>
      <c r="B48" s="1"/>
      <c r="C48" s="79"/>
      <c r="D48" s="1"/>
      <c r="E48" s="80"/>
      <c r="F48" s="1"/>
      <c r="G48" s="81"/>
      <c r="H48" s="1"/>
      <c r="I48" s="82"/>
      <c r="J48" s="1"/>
      <c r="K48" s="1"/>
      <c r="L48" s="1"/>
      <c r="M48" s="83"/>
      <c r="N48" s="84"/>
      <c r="O48" s="1"/>
      <c r="P48" s="87"/>
    </row>
    <row r="49" spans="1:16" s="60" customFormat="1" ht="99.75" customHeight="1">
      <c r="A49" s="78"/>
      <c r="B49" s="1"/>
      <c r="C49" s="79"/>
      <c r="D49" s="1"/>
      <c r="E49" s="80"/>
      <c r="F49" s="1"/>
      <c r="G49" s="81"/>
      <c r="H49" s="1"/>
      <c r="I49" s="82"/>
      <c r="J49" s="1"/>
      <c r="K49" s="1"/>
      <c r="L49" s="1"/>
      <c r="M49" s="83"/>
      <c r="N49" s="84"/>
      <c r="O49" s="1"/>
      <c r="P49" s="87"/>
    </row>
    <row r="50" spans="1:16" s="60" customFormat="1" ht="18.75" customHeight="1">
      <c r="A50" s="78"/>
      <c r="B50" s="1"/>
      <c r="C50" s="79"/>
      <c r="D50" s="1"/>
      <c r="E50" s="80"/>
      <c r="F50" s="1"/>
      <c r="G50" s="81"/>
      <c r="H50" s="1"/>
      <c r="I50" s="82"/>
      <c r="J50" s="1"/>
      <c r="K50" s="1"/>
      <c r="L50" s="1"/>
      <c r="M50" s="83"/>
      <c r="N50" s="84"/>
      <c r="O50" s="1"/>
      <c r="P50" s="87"/>
    </row>
    <row r="51" spans="1:16" s="60" customFormat="1" ht="18.75" customHeight="1">
      <c r="A51" s="78"/>
      <c r="B51" s="1"/>
      <c r="C51" s="79"/>
      <c r="D51" s="1"/>
      <c r="E51" s="80"/>
      <c r="F51" s="1"/>
      <c r="G51" s="81"/>
      <c r="H51" s="1"/>
      <c r="I51" s="82"/>
      <c r="J51" s="1"/>
      <c r="K51" s="1"/>
      <c r="L51" s="1"/>
      <c r="M51" s="83"/>
      <c r="N51" s="84"/>
      <c r="O51" s="1"/>
      <c r="P51" s="87"/>
    </row>
    <row r="52" spans="1:16" s="60" customFormat="1" ht="18.75" customHeight="1">
      <c r="A52" s="78"/>
      <c r="B52" s="1"/>
      <c r="C52" s="79"/>
      <c r="D52" s="1"/>
      <c r="E52" s="80"/>
      <c r="F52" s="1"/>
      <c r="G52" s="81"/>
      <c r="H52" s="1"/>
      <c r="I52" s="82"/>
      <c r="J52" s="1"/>
      <c r="K52" s="1"/>
      <c r="L52" s="1"/>
      <c r="M52" s="83"/>
      <c r="N52" s="84"/>
      <c r="O52" s="1"/>
      <c r="P52" s="87"/>
    </row>
    <row r="53" spans="1:16" s="60" customFormat="1" ht="18.75" customHeight="1">
      <c r="A53" s="78"/>
      <c r="B53" s="1"/>
      <c r="C53" s="79"/>
      <c r="D53" s="1"/>
      <c r="E53" s="80"/>
      <c r="F53" s="1"/>
      <c r="G53" s="81"/>
      <c r="H53" s="1"/>
      <c r="I53" s="82"/>
      <c r="J53" s="1"/>
      <c r="K53" s="1"/>
      <c r="L53" s="1"/>
      <c r="M53" s="83"/>
      <c r="N53" s="84"/>
      <c r="O53" s="1"/>
      <c r="P53" s="87"/>
    </row>
    <row r="54" spans="1:16" s="60" customFormat="1" ht="18.75" customHeight="1">
      <c r="A54" s="78"/>
      <c r="B54" s="1"/>
      <c r="C54" s="79"/>
      <c r="D54" s="1"/>
      <c r="E54" s="80"/>
      <c r="F54" s="1"/>
      <c r="G54" s="81"/>
      <c r="H54" s="1"/>
      <c r="I54" s="82"/>
      <c r="J54" s="1"/>
      <c r="K54" s="1"/>
      <c r="L54" s="1"/>
      <c r="M54" s="83"/>
      <c r="N54" s="84"/>
      <c r="O54" s="1"/>
      <c r="P54" s="87"/>
    </row>
    <row r="55" spans="1:16" s="60" customFormat="1" ht="18.75" customHeight="1">
      <c r="A55" s="78"/>
      <c r="B55" s="1"/>
      <c r="C55" s="79"/>
      <c r="D55" s="1"/>
      <c r="E55" s="80"/>
      <c r="F55" s="1"/>
      <c r="G55" s="81"/>
      <c r="H55" s="1"/>
      <c r="I55" s="82"/>
      <c r="J55" s="1"/>
      <c r="K55" s="1"/>
      <c r="L55" s="1"/>
      <c r="M55" s="83"/>
      <c r="N55" s="84"/>
      <c r="O55" s="1"/>
      <c r="P55" s="87"/>
    </row>
    <row r="56" spans="1:16" ht="18.75" customHeight="1"/>
    <row r="57" spans="1:16" ht="18.75" customHeight="1"/>
    <row r="58" spans="1:16" ht="18.75" customHeight="1"/>
    <row r="59" spans="1:16" s="60" customFormat="1" ht="63" customHeight="1">
      <c r="A59" s="78"/>
      <c r="B59" s="1"/>
      <c r="C59" s="79"/>
      <c r="D59" s="1"/>
      <c r="E59" s="80"/>
      <c r="F59" s="1"/>
      <c r="G59" s="81"/>
      <c r="H59" s="1"/>
      <c r="I59" s="82"/>
      <c r="J59" s="1"/>
      <c r="K59" s="1"/>
      <c r="L59" s="1"/>
      <c r="M59" s="83"/>
      <c r="N59" s="84"/>
      <c r="O59" s="1"/>
      <c r="P59" s="87"/>
    </row>
    <row r="60" spans="1:16" s="60" customFormat="1" ht="18.75" customHeight="1">
      <c r="A60" s="78"/>
      <c r="B60" s="1"/>
      <c r="C60" s="79"/>
      <c r="D60" s="1"/>
      <c r="E60" s="80"/>
      <c r="F60" s="1"/>
      <c r="G60" s="81"/>
      <c r="H60" s="1"/>
      <c r="I60" s="82"/>
      <c r="J60" s="1"/>
      <c r="K60" s="1"/>
      <c r="L60" s="1"/>
      <c r="M60" s="83"/>
      <c r="N60" s="84"/>
      <c r="O60" s="1"/>
      <c r="P60" s="87"/>
    </row>
    <row r="61" spans="1:16" s="60" customFormat="1" ht="18.75" customHeight="1">
      <c r="A61" s="78"/>
      <c r="B61" s="1"/>
      <c r="C61" s="79"/>
      <c r="D61" s="1"/>
      <c r="E61" s="80"/>
      <c r="F61" s="1"/>
      <c r="G61" s="81"/>
      <c r="H61" s="1"/>
      <c r="I61" s="82"/>
      <c r="J61" s="1"/>
      <c r="K61" s="1"/>
      <c r="L61" s="1"/>
      <c r="M61" s="83"/>
      <c r="N61" s="84"/>
      <c r="O61" s="1"/>
      <c r="P61" s="87"/>
    </row>
    <row r="62" spans="1:16" s="60" customFormat="1" ht="18.75" customHeight="1">
      <c r="A62" s="78"/>
      <c r="B62" s="1"/>
      <c r="C62" s="79"/>
      <c r="D62" s="1"/>
      <c r="E62" s="80"/>
      <c r="F62" s="1"/>
      <c r="G62" s="81"/>
      <c r="H62" s="1"/>
      <c r="I62" s="82"/>
      <c r="J62" s="1"/>
      <c r="K62" s="1"/>
      <c r="L62" s="1"/>
      <c r="M62" s="83"/>
      <c r="N62" s="84"/>
      <c r="O62" s="1"/>
      <c r="P62" s="87"/>
    </row>
    <row r="63" spans="1:16" s="60" customFormat="1" ht="18.75" customHeight="1">
      <c r="A63" s="78"/>
      <c r="B63" s="1"/>
      <c r="C63" s="79"/>
      <c r="D63" s="1"/>
      <c r="E63" s="80"/>
      <c r="F63" s="1"/>
      <c r="G63" s="81"/>
      <c r="H63" s="1"/>
      <c r="I63" s="82"/>
      <c r="J63" s="1"/>
      <c r="K63" s="1"/>
      <c r="L63" s="1"/>
      <c r="M63" s="83"/>
      <c r="N63" s="84"/>
      <c r="O63" s="1"/>
      <c r="P63" s="87"/>
    </row>
    <row r="64" spans="1:16" s="60" customFormat="1" ht="18.75" customHeight="1">
      <c r="A64" s="78"/>
      <c r="B64" s="1"/>
      <c r="C64" s="79"/>
      <c r="D64" s="1"/>
      <c r="E64" s="80"/>
      <c r="F64" s="1"/>
      <c r="G64" s="81"/>
      <c r="H64" s="1"/>
      <c r="I64" s="82"/>
      <c r="J64" s="1"/>
      <c r="K64" s="1"/>
      <c r="L64" s="1"/>
      <c r="M64" s="83"/>
      <c r="N64" s="84"/>
      <c r="O64" s="1"/>
      <c r="P64" s="87"/>
    </row>
    <row r="65" spans="1:16" s="60" customFormat="1" ht="18.75" customHeight="1">
      <c r="A65" s="78"/>
      <c r="B65" s="1"/>
      <c r="C65" s="79"/>
      <c r="D65" s="1"/>
      <c r="E65" s="80"/>
      <c r="F65" s="1"/>
      <c r="G65" s="81"/>
      <c r="H65" s="1"/>
      <c r="I65" s="82"/>
      <c r="J65" s="1"/>
      <c r="K65" s="1"/>
      <c r="L65" s="1"/>
      <c r="M65" s="83"/>
      <c r="N65" s="84"/>
      <c r="O65" s="1"/>
      <c r="P65" s="87"/>
    </row>
    <row r="66" spans="1:16" s="60" customFormat="1" ht="18.75" customHeight="1">
      <c r="A66" s="78"/>
      <c r="B66" s="1"/>
      <c r="C66" s="79"/>
      <c r="D66" s="1"/>
      <c r="E66" s="80"/>
      <c r="F66" s="1"/>
      <c r="G66" s="81"/>
      <c r="H66" s="1"/>
      <c r="I66" s="82"/>
      <c r="J66" s="1"/>
      <c r="K66" s="1"/>
      <c r="L66" s="1"/>
      <c r="M66" s="83"/>
      <c r="N66" s="84"/>
      <c r="O66" s="1"/>
      <c r="P66" s="87"/>
    </row>
    <row r="67" spans="1:16" ht="9.75" customHeight="1"/>
    <row r="68" spans="1:16" ht="9.75" customHeight="1"/>
    <row r="69" spans="1:16" ht="9.75" customHeight="1"/>
    <row r="70" spans="1:16" ht="43.5" customHeight="1"/>
    <row r="71" spans="1:16" ht="26.25" customHeight="1"/>
    <row r="72" spans="1:16" ht="26.25" customHeight="1"/>
    <row r="73" spans="1:16" ht="26.25" customHeight="1"/>
    <row r="74" spans="1:16" ht="59.25" customHeight="1"/>
    <row r="75" spans="1:16" ht="26.25" customHeight="1"/>
    <row r="76" spans="1:16" ht="26.25" customHeight="1"/>
    <row r="77" spans="1:16" ht="26.25" customHeight="1"/>
    <row r="78" spans="1:16" ht="13.5" customHeight="1"/>
    <row r="79" spans="1:16" ht="19.5" customHeight="1"/>
    <row r="80" spans="1:16" ht="19.5" customHeight="1"/>
    <row r="81" ht="16.5" customHeight="1"/>
    <row r="82" ht="16.5" customHeight="1"/>
    <row r="83" ht="16.5" customHeight="1"/>
    <row r="84" ht="16.5" customHeight="1"/>
    <row r="85" ht="16.5" customHeight="1"/>
  </sheetData>
  <mergeCells count="34">
    <mergeCell ref="B14:L14"/>
    <mergeCell ref="A1:P1"/>
    <mergeCell ref="A3:B3"/>
    <mergeCell ref="C3:P3"/>
    <mergeCell ref="B5:L5"/>
    <mergeCell ref="B7:L7"/>
    <mergeCell ref="B8:L8"/>
    <mergeCell ref="B9:L9"/>
    <mergeCell ref="B10:L10"/>
    <mergeCell ref="B11:L11"/>
    <mergeCell ref="B12:L12"/>
    <mergeCell ref="B13:L13"/>
    <mergeCell ref="B26:K26"/>
    <mergeCell ref="B15:K15"/>
    <mergeCell ref="B16:K16"/>
    <mergeCell ref="B17:K17"/>
    <mergeCell ref="B18:I18"/>
    <mergeCell ref="B19:I19"/>
    <mergeCell ref="B20:K20"/>
    <mergeCell ref="B21:I21"/>
    <mergeCell ref="B22:K22"/>
    <mergeCell ref="B23:K23"/>
    <mergeCell ref="B24:K24"/>
    <mergeCell ref="B25:K25"/>
    <mergeCell ref="B33:K33"/>
    <mergeCell ref="B34:H34"/>
    <mergeCell ref="B35:G35"/>
    <mergeCell ref="B36:K36"/>
    <mergeCell ref="B27:K27"/>
    <mergeCell ref="B28:K28"/>
    <mergeCell ref="B29:K29"/>
    <mergeCell ref="B30:K30"/>
    <mergeCell ref="B31:K31"/>
    <mergeCell ref="B32:K32"/>
  </mergeCells>
  <pageMargins left="0.25" right="0.25" top="0.75" bottom="0.75" header="0.3" footer="0.3"/>
  <pageSetup paperSize="9" scale="90" orientation="portrait" horizontalDpi="300" verticalDpi="300" r:id="rId1"/>
  <headerFooter alignWithMargins="0">
    <oddHeader>&amp;R&amp;8Page &amp;P</oddHeader>
  </headerFooter>
  <drawing r:id="rId2"/>
</worksheet>
</file>

<file path=xl/worksheets/sheet2.xml><?xml version="1.0" encoding="utf-8"?>
<worksheet xmlns="http://schemas.openxmlformats.org/spreadsheetml/2006/main" xmlns:r="http://schemas.openxmlformats.org/officeDocument/2006/relationships">
  <dimension ref="A1:R58"/>
  <sheetViews>
    <sheetView tabSelected="1" view="pageBreakPreview" topLeftCell="A25" zoomScale="106" zoomScaleSheetLayoutView="106" workbookViewId="0">
      <selection activeCell="M23" sqref="M23"/>
    </sheetView>
  </sheetViews>
  <sheetFormatPr defaultRowHeight="12.75"/>
  <cols>
    <col min="1" max="1" width="3.140625" style="1" customWidth="1"/>
    <col min="2" max="2" width="10.85546875" style="1" customWidth="1"/>
    <col min="3" max="3" width="4.5703125" style="1" customWidth="1"/>
    <col min="4" max="4" width="2.85546875" style="1" customWidth="1"/>
    <col min="5" max="5" width="6.42578125" style="79" customWidth="1"/>
    <col min="6" max="6" width="2.42578125" style="1" customWidth="1"/>
    <col min="7" max="7" width="8.7109375" style="81" customWidth="1"/>
    <col min="8" max="8" width="2.28515625" style="1" customWidth="1"/>
    <col min="9" max="9" width="7.7109375" style="81" customWidth="1"/>
    <col min="10" max="10" width="2.42578125" style="1" customWidth="1"/>
    <col min="11" max="11" width="5.5703125" style="1" bestFit="1" customWidth="1"/>
    <col min="12" max="12" width="1.7109375" style="1" customWidth="1"/>
    <col min="13" max="13" width="8.42578125" style="105" customWidth="1"/>
    <col min="14" max="14" width="8.85546875" style="1" customWidth="1"/>
    <col min="15" max="15" width="4.28515625" style="150" customWidth="1"/>
    <col min="16" max="16" width="10.42578125" style="87" customWidth="1"/>
    <col min="17" max="16384" width="9.140625" style="1"/>
  </cols>
  <sheetData>
    <row r="1" spans="1:18">
      <c r="A1" s="99" t="s">
        <v>57</v>
      </c>
      <c r="B1" s="99"/>
      <c r="C1" s="99"/>
      <c r="D1" s="99"/>
      <c r="E1" s="99"/>
      <c r="F1" s="99"/>
      <c r="G1" s="99"/>
      <c r="H1" s="99"/>
      <c r="I1" s="99"/>
      <c r="J1" s="99"/>
      <c r="K1" s="99"/>
      <c r="L1" s="99"/>
      <c r="M1" s="99"/>
      <c r="N1" s="99"/>
      <c r="O1" s="99"/>
      <c r="P1" s="99"/>
    </row>
    <row r="2" spans="1:18" ht="27" customHeight="1" thickBot="1">
      <c r="A2" s="100" t="s">
        <v>56</v>
      </c>
      <c r="B2" s="100"/>
      <c r="C2" s="101"/>
      <c r="D2" s="102"/>
      <c r="E2" s="101"/>
      <c r="F2" s="103"/>
      <c r="G2" s="101"/>
      <c r="H2" s="103"/>
      <c r="I2" s="101"/>
      <c r="J2" s="101"/>
      <c r="K2" s="101"/>
      <c r="L2" s="101"/>
      <c r="M2" s="101"/>
      <c r="N2" s="101"/>
      <c r="O2" s="104"/>
      <c r="P2" s="101"/>
      <c r="Q2" s="105"/>
      <c r="R2" s="106"/>
    </row>
    <row r="3" spans="1:18" ht="23.25" customHeight="1" thickBot="1">
      <c r="A3" s="107" t="s">
        <v>8</v>
      </c>
      <c r="B3" s="108" t="s">
        <v>1</v>
      </c>
      <c r="C3" s="108"/>
      <c r="D3" s="108"/>
      <c r="E3" s="108"/>
      <c r="F3" s="108"/>
      <c r="G3" s="108"/>
      <c r="H3" s="108"/>
      <c r="I3" s="108"/>
      <c r="J3" s="108"/>
      <c r="K3" s="108"/>
      <c r="L3" s="108"/>
      <c r="M3" s="109" t="s">
        <v>2</v>
      </c>
      <c r="N3" s="110" t="s">
        <v>3</v>
      </c>
      <c r="O3" s="110" t="s">
        <v>4</v>
      </c>
      <c r="P3" s="111" t="s">
        <v>5</v>
      </c>
      <c r="Q3" s="105"/>
    </row>
    <row r="4" spans="1:18" ht="126" customHeight="1">
      <c r="A4" s="112">
        <v>1</v>
      </c>
      <c r="B4" s="113" t="s">
        <v>16</v>
      </c>
      <c r="C4" s="113"/>
      <c r="D4" s="113"/>
      <c r="E4" s="113"/>
      <c r="F4" s="113"/>
      <c r="G4" s="113"/>
      <c r="H4" s="113"/>
      <c r="I4" s="113"/>
      <c r="J4" s="113"/>
      <c r="K4" s="113"/>
      <c r="L4" s="113"/>
      <c r="M4" s="114">
        <v>24621.9375</v>
      </c>
      <c r="N4" s="115">
        <v>349.1</v>
      </c>
      <c r="O4" s="116" t="s">
        <v>46</v>
      </c>
      <c r="P4" s="117">
        <v>8595518.3812500015</v>
      </c>
      <c r="Q4" s="105"/>
    </row>
    <row r="5" spans="1:18" ht="69.75" customHeight="1">
      <c r="A5" s="118">
        <v>2</v>
      </c>
      <c r="B5" s="113" t="s">
        <v>47</v>
      </c>
      <c r="C5" s="113"/>
      <c r="D5" s="113"/>
      <c r="E5" s="113"/>
      <c r="F5" s="113"/>
      <c r="G5" s="113"/>
      <c r="H5" s="113"/>
      <c r="I5" s="113"/>
      <c r="J5" s="113"/>
      <c r="K5" s="113"/>
      <c r="L5" s="113"/>
      <c r="M5" s="119">
        <v>1231.0999999999999</v>
      </c>
      <c r="N5" s="114">
        <v>5152.95</v>
      </c>
      <c r="O5" s="115" t="s">
        <v>48</v>
      </c>
      <c r="P5" s="120">
        <v>6343796.7449999992</v>
      </c>
      <c r="Q5" s="105"/>
    </row>
    <row r="6" spans="1:18" ht="64.5" customHeight="1">
      <c r="A6" s="121">
        <v>3</v>
      </c>
      <c r="B6" s="122" t="s">
        <v>20</v>
      </c>
      <c r="C6" s="122"/>
      <c r="D6" s="122"/>
      <c r="E6" s="122"/>
      <c r="F6" s="122"/>
      <c r="G6" s="122"/>
      <c r="H6" s="122"/>
      <c r="I6" s="122"/>
      <c r="J6" s="122"/>
      <c r="K6" s="122"/>
      <c r="L6" s="123"/>
      <c r="M6" s="114">
        <v>10700.130000000001</v>
      </c>
      <c r="N6" s="114">
        <v>16099.98</v>
      </c>
      <c r="O6" s="115" t="s">
        <v>6</v>
      </c>
      <c r="P6" s="120">
        <v>1722718.7899740001</v>
      </c>
      <c r="Q6" s="105"/>
    </row>
    <row r="7" spans="1:18" ht="63.75" customHeight="1">
      <c r="A7" s="112">
        <v>4</v>
      </c>
      <c r="B7" s="124" t="s">
        <v>43</v>
      </c>
      <c r="C7" s="124"/>
      <c r="D7" s="124"/>
      <c r="E7" s="124"/>
      <c r="F7" s="124"/>
      <c r="G7" s="124"/>
      <c r="H7" s="124"/>
      <c r="I7" s="124"/>
      <c r="J7" s="125"/>
      <c r="K7" s="125"/>
      <c r="L7" s="126"/>
      <c r="M7" s="114">
        <v>50</v>
      </c>
      <c r="N7" s="114">
        <v>228.9</v>
      </c>
      <c r="O7" s="115" t="s">
        <v>42</v>
      </c>
      <c r="P7" s="120">
        <v>11445</v>
      </c>
      <c r="Q7" s="105"/>
    </row>
    <row r="8" spans="1:18" ht="50.25" customHeight="1">
      <c r="A8" s="127">
        <v>5</v>
      </c>
      <c r="B8" s="124" t="s">
        <v>11</v>
      </c>
      <c r="C8" s="124"/>
      <c r="D8" s="124"/>
      <c r="E8" s="124"/>
      <c r="F8" s="124"/>
      <c r="G8" s="124"/>
      <c r="H8" s="124"/>
      <c r="I8" s="124"/>
      <c r="J8" s="125"/>
      <c r="K8" s="125"/>
      <c r="L8" s="126" t="s">
        <v>9</v>
      </c>
      <c r="M8" s="114">
        <v>63.8352</v>
      </c>
      <c r="N8" s="115">
        <v>902.93</v>
      </c>
      <c r="O8" s="116" t="s">
        <v>36</v>
      </c>
      <c r="P8" s="117">
        <v>2622916.7520570001</v>
      </c>
      <c r="Q8" s="105"/>
    </row>
    <row r="9" spans="1:18" ht="27.75" customHeight="1">
      <c r="A9" s="127">
        <v>6</v>
      </c>
      <c r="B9" s="124" t="s">
        <v>21</v>
      </c>
      <c r="C9" s="124"/>
      <c r="D9" s="124"/>
      <c r="E9" s="124"/>
      <c r="F9" s="124"/>
      <c r="G9" s="124"/>
      <c r="H9" s="124"/>
      <c r="I9" s="124"/>
      <c r="J9" s="124"/>
      <c r="K9" s="124"/>
      <c r="L9" s="126" t="s">
        <v>9</v>
      </c>
      <c r="M9" s="114">
        <v>54103</v>
      </c>
      <c r="N9" s="116">
        <v>2206.6</v>
      </c>
      <c r="O9" s="115" t="s">
        <v>35</v>
      </c>
      <c r="P9" s="120">
        <v>1193836.798</v>
      </c>
      <c r="Q9" s="105"/>
    </row>
    <row r="10" spans="1:18" ht="21.75" customHeight="1">
      <c r="A10" s="112">
        <v>7</v>
      </c>
      <c r="B10" s="124" t="s">
        <v>44</v>
      </c>
      <c r="C10" s="124"/>
      <c r="D10" s="124"/>
      <c r="E10" s="124"/>
      <c r="F10" s="124"/>
      <c r="G10" s="124"/>
      <c r="H10" s="124"/>
      <c r="I10" s="124"/>
      <c r="J10" s="125"/>
      <c r="K10" s="125"/>
      <c r="L10" s="126" t="s">
        <v>9</v>
      </c>
      <c r="M10" s="103">
        <v>54103</v>
      </c>
      <c r="N10" s="114">
        <v>2197.52</v>
      </c>
      <c r="O10" s="116" t="s">
        <v>35</v>
      </c>
      <c r="P10" s="117">
        <v>1188924.2456</v>
      </c>
      <c r="Q10" s="105"/>
    </row>
    <row r="11" spans="1:18" ht="47.25" customHeight="1">
      <c r="A11" s="112">
        <v>8</v>
      </c>
      <c r="B11" s="124" t="s">
        <v>22</v>
      </c>
      <c r="C11" s="124"/>
      <c r="D11" s="124"/>
      <c r="E11" s="124"/>
      <c r="F11" s="124"/>
      <c r="G11" s="124"/>
      <c r="H11" s="124"/>
      <c r="I11" s="124"/>
      <c r="J11" s="124"/>
      <c r="K11" s="124"/>
      <c r="L11" s="128"/>
      <c r="M11" s="103">
        <v>13447.375</v>
      </c>
      <c r="N11" s="114">
        <v>567.48</v>
      </c>
      <c r="O11" s="116" t="s">
        <v>36</v>
      </c>
      <c r="P11" s="117">
        <v>7631116.3650000002</v>
      </c>
      <c r="Q11" s="105"/>
    </row>
    <row r="12" spans="1:18" ht="43.5" customHeight="1">
      <c r="A12" s="127">
        <v>9</v>
      </c>
      <c r="B12" s="129" t="s">
        <v>23</v>
      </c>
      <c r="C12" s="129"/>
      <c r="D12" s="129"/>
      <c r="E12" s="129"/>
      <c r="F12" s="129"/>
      <c r="G12" s="129"/>
      <c r="H12" s="129"/>
      <c r="I12" s="129"/>
      <c r="J12" s="129"/>
      <c r="K12" s="129"/>
      <c r="L12" s="126" t="s">
        <v>9</v>
      </c>
      <c r="M12" s="103">
        <v>1651</v>
      </c>
      <c r="N12" s="114">
        <v>186.04</v>
      </c>
      <c r="O12" s="115" t="s">
        <v>36</v>
      </c>
      <c r="P12" s="120">
        <v>307152.03999999998</v>
      </c>
      <c r="Q12" s="105"/>
    </row>
    <row r="13" spans="1:18" ht="40.5" customHeight="1">
      <c r="A13" s="127">
        <v>10</v>
      </c>
      <c r="B13" s="124" t="s">
        <v>24</v>
      </c>
      <c r="C13" s="124"/>
      <c r="D13" s="124"/>
      <c r="E13" s="124"/>
      <c r="F13" s="124"/>
      <c r="G13" s="124"/>
      <c r="H13" s="124"/>
      <c r="I13" s="124"/>
      <c r="J13" s="124"/>
      <c r="K13" s="124"/>
      <c r="L13" s="126" t="s">
        <v>9</v>
      </c>
      <c r="M13" s="103">
        <v>1017</v>
      </c>
      <c r="N13" s="114">
        <v>27678.86</v>
      </c>
      <c r="O13" s="115" t="s">
        <v>35</v>
      </c>
      <c r="P13" s="120">
        <v>281494.0062</v>
      </c>
      <c r="Q13" s="105"/>
    </row>
    <row r="14" spans="1:18" ht="45.75" customHeight="1">
      <c r="A14" s="127">
        <v>11</v>
      </c>
      <c r="B14" s="124" t="s">
        <v>25</v>
      </c>
      <c r="C14" s="124"/>
      <c r="D14" s="124"/>
      <c r="E14" s="124"/>
      <c r="F14" s="124"/>
      <c r="G14" s="124"/>
      <c r="H14" s="124"/>
      <c r="I14" s="124"/>
      <c r="J14" s="124"/>
      <c r="K14" s="124"/>
      <c r="L14" s="126" t="s">
        <v>9</v>
      </c>
      <c r="M14" s="103">
        <v>5775</v>
      </c>
      <c r="N14" s="114">
        <v>28253.61</v>
      </c>
      <c r="O14" s="115" t="s">
        <v>35</v>
      </c>
      <c r="P14" s="120">
        <v>1631645.9775</v>
      </c>
      <c r="Q14" s="105"/>
    </row>
    <row r="15" spans="1:18" ht="94.5" customHeight="1">
      <c r="A15" s="130">
        <v>12</v>
      </c>
      <c r="B15" s="131" t="s">
        <v>26</v>
      </c>
      <c r="C15" s="131"/>
      <c r="D15" s="131"/>
      <c r="E15" s="131"/>
      <c r="F15" s="131"/>
      <c r="G15" s="131"/>
      <c r="H15" s="131"/>
      <c r="I15" s="131"/>
      <c r="J15" s="131"/>
      <c r="K15" s="131"/>
      <c r="L15" s="126" t="s">
        <v>9</v>
      </c>
      <c r="M15" s="103">
        <v>43162</v>
      </c>
      <c r="N15" s="114">
        <v>3444.38</v>
      </c>
      <c r="O15" s="115" t="s">
        <v>35</v>
      </c>
      <c r="P15" s="120">
        <v>1486663.2956000001</v>
      </c>
      <c r="Q15" s="105"/>
    </row>
    <row r="16" spans="1:18" ht="57" customHeight="1">
      <c r="A16" s="112">
        <v>13</v>
      </c>
      <c r="B16" s="124" t="s">
        <v>27</v>
      </c>
      <c r="C16" s="124"/>
      <c r="D16" s="124"/>
      <c r="E16" s="124"/>
      <c r="F16" s="124"/>
      <c r="G16" s="124"/>
      <c r="H16" s="124"/>
      <c r="I16" s="124"/>
      <c r="J16" s="124"/>
      <c r="K16" s="124"/>
      <c r="L16" s="126" t="s">
        <v>9</v>
      </c>
      <c r="M16" s="103">
        <v>400</v>
      </c>
      <c r="N16" s="114">
        <v>2116.41</v>
      </c>
      <c r="O16" s="115" t="s">
        <v>35</v>
      </c>
      <c r="P16" s="120">
        <v>8465.64</v>
      </c>
      <c r="Q16" s="105"/>
    </row>
    <row r="17" spans="1:17" ht="75" customHeight="1">
      <c r="A17" s="132">
        <v>14</v>
      </c>
      <c r="B17" s="124" t="s">
        <v>12</v>
      </c>
      <c r="C17" s="124"/>
      <c r="D17" s="124"/>
      <c r="E17" s="124"/>
      <c r="F17" s="124"/>
      <c r="G17" s="124"/>
      <c r="H17" s="124"/>
      <c r="I17" s="124"/>
      <c r="J17" s="124"/>
      <c r="K17" s="124"/>
      <c r="L17" s="126" t="s">
        <v>9</v>
      </c>
      <c r="M17" s="103">
        <v>2081</v>
      </c>
      <c r="N17" s="114">
        <v>190.72</v>
      </c>
      <c r="O17" s="115" t="s">
        <v>36</v>
      </c>
      <c r="P17" s="120">
        <v>396888.32000000001</v>
      </c>
      <c r="Q17" s="105"/>
    </row>
    <row r="18" spans="1:17" ht="42.75" customHeight="1">
      <c r="A18" s="112">
        <v>15</v>
      </c>
      <c r="B18" s="124" t="s">
        <v>13</v>
      </c>
      <c r="C18" s="124"/>
      <c r="D18" s="124"/>
      <c r="E18" s="124"/>
      <c r="F18" s="124"/>
      <c r="G18" s="124"/>
      <c r="H18" s="124"/>
      <c r="I18" s="124"/>
      <c r="J18" s="124"/>
      <c r="K18" s="124"/>
      <c r="L18" s="126" t="s">
        <v>9</v>
      </c>
      <c r="M18" s="103">
        <v>2081</v>
      </c>
      <c r="N18" s="115">
        <v>1270.83</v>
      </c>
      <c r="O18" s="115" t="s">
        <v>35</v>
      </c>
      <c r="P18" s="120">
        <v>26445.972300000001</v>
      </c>
      <c r="Q18" s="105"/>
    </row>
    <row r="19" spans="1:17" ht="81.75" customHeight="1">
      <c r="A19" s="112">
        <v>16</v>
      </c>
      <c r="B19" s="131" t="s">
        <v>28</v>
      </c>
      <c r="C19" s="131"/>
      <c r="D19" s="131"/>
      <c r="E19" s="131"/>
      <c r="F19" s="131"/>
      <c r="G19" s="131"/>
      <c r="H19" s="131"/>
      <c r="I19" s="131"/>
      <c r="J19" s="131"/>
      <c r="K19" s="131"/>
      <c r="L19" s="126"/>
      <c r="M19" s="103">
        <v>7150</v>
      </c>
      <c r="N19" s="115">
        <v>4504.5</v>
      </c>
      <c r="O19" s="115" t="s">
        <v>35</v>
      </c>
      <c r="P19" s="120">
        <v>322071.75</v>
      </c>
      <c r="Q19" s="105"/>
    </row>
    <row r="20" spans="1:17" ht="60" customHeight="1">
      <c r="A20" s="127">
        <v>17</v>
      </c>
      <c r="B20" s="124" t="s">
        <v>30</v>
      </c>
      <c r="C20" s="124"/>
      <c r="D20" s="124"/>
      <c r="E20" s="124"/>
      <c r="F20" s="124"/>
      <c r="G20" s="124"/>
      <c r="H20" s="124"/>
      <c r="I20" s="124"/>
      <c r="J20" s="124"/>
      <c r="K20" s="124"/>
      <c r="L20" s="126" t="s">
        <v>9</v>
      </c>
      <c r="M20" s="103">
        <v>1183</v>
      </c>
      <c r="N20" s="133">
        <v>91.5</v>
      </c>
      <c r="O20" s="115" t="s">
        <v>36</v>
      </c>
      <c r="P20" s="120">
        <v>108244.5</v>
      </c>
      <c r="Q20" s="105"/>
    </row>
    <row r="21" spans="1:17" ht="56.25" customHeight="1">
      <c r="A21" s="127">
        <v>18</v>
      </c>
      <c r="B21" s="124" t="s">
        <v>29</v>
      </c>
      <c r="C21" s="124"/>
      <c r="D21" s="124"/>
      <c r="E21" s="124"/>
      <c r="F21" s="124"/>
      <c r="G21" s="124"/>
      <c r="H21" s="124"/>
      <c r="I21" s="124"/>
      <c r="J21" s="124"/>
      <c r="K21" s="124"/>
      <c r="L21" s="134"/>
      <c r="M21" s="103">
        <v>700</v>
      </c>
      <c r="N21" s="102">
        <v>91.11</v>
      </c>
      <c r="O21" s="115" t="s">
        <v>36</v>
      </c>
      <c r="P21" s="120">
        <v>63777</v>
      </c>
      <c r="Q21" s="105"/>
    </row>
    <row r="22" spans="1:17" ht="41.25" customHeight="1">
      <c r="A22" s="127">
        <v>19</v>
      </c>
      <c r="B22" s="135" t="s">
        <v>37</v>
      </c>
      <c r="C22" s="135"/>
      <c r="D22" s="135"/>
      <c r="E22" s="135"/>
      <c r="F22" s="135"/>
      <c r="G22" s="135"/>
      <c r="H22" s="135"/>
      <c r="I22" s="135"/>
      <c r="J22" s="135"/>
      <c r="K22" s="135"/>
      <c r="L22" s="126" t="s">
        <v>9</v>
      </c>
      <c r="M22" s="103">
        <v>1008</v>
      </c>
      <c r="N22" s="102">
        <v>1507.66</v>
      </c>
      <c r="O22" s="115" t="s">
        <v>36</v>
      </c>
      <c r="P22" s="120">
        <v>1519721.28</v>
      </c>
      <c r="Q22" s="105"/>
    </row>
    <row r="23" spans="1:17" ht="44.25" customHeight="1">
      <c r="A23" s="127">
        <v>20</v>
      </c>
      <c r="B23" s="135" t="s">
        <v>38</v>
      </c>
      <c r="C23" s="135"/>
      <c r="D23" s="135"/>
      <c r="E23" s="135"/>
      <c r="F23" s="135"/>
      <c r="G23" s="135"/>
      <c r="H23" s="135"/>
      <c r="I23" s="135"/>
      <c r="J23" s="135"/>
      <c r="K23" s="135"/>
      <c r="L23" s="126"/>
      <c r="M23" s="103">
        <v>1737</v>
      </c>
      <c r="N23" s="102">
        <v>1647.69</v>
      </c>
      <c r="O23" s="115" t="s">
        <v>36</v>
      </c>
      <c r="P23" s="120">
        <v>2862037.5300000003</v>
      </c>
      <c r="Q23" s="105"/>
    </row>
    <row r="24" spans="1:17" ht="75" customHeight="1">
      <c r="A24" s="112">
        <v>21</v>
      </c>
      <c r="B24" s="136" t="s">
        <v>50</v>
      </c>
      <c r="C24" s="136"/>
      <c r="D24" s="136"/>
      <c r="E24" s="136"/>
      <c r="F24" s="136"/>
      <c r="G24" s="136"/>
      <c r="H24" s="136"/>
      <c r="I24" s="136"/>
      <c r="J24" s="136"/>
      <c r="K24" s="136"/>
      <c r="L24" s="126"/>
      <c r="M24" s="103">
        <v>1603.5024999999998</v>
      </c>
      <c r="N24" s="102">
        <v>194.16</v>
      </c>
      <c r="O24" s="115" t="s">
        <v>36</v>
      </c>
      <c r="P24" s="120">
        <v>311336.04539999994</v>
      </c>
      <c r="Q24" s="105"/>
    </row>
    <row r="25" spans="1:17" ht="81.75" customHeight="1">
      <c r="A25" s="112">
        <v>22</v>
      </c>
      <c r="B25" s="135" t="s">
        <v>49</v>
      </c>
      <c r="C25" s="135"/>
      <c r="D25" s="135"/>
      <c r="E25" s="135"/>
      <c r="F25" s="135"/>
      <c r="G25" s="135"/>
      <c r="H25" s="135"/>
      <c r="I25" s="135"/>
      <c r="J25" s="135"/>
      <c r="K25" s="135"/>
      <c r="L25" s="137"/>
      <c r="M25" s="103">
        <v>720</v>
      </c>
      <c r="N25" s="102">
        <v>47651.56</v>
      </c>
      <c r="O25" s="115" t="s">
        <v>35</v>
      </c>
      <c r="P25" s="120">
        <v>343091.23199999996</v>
      </c>
      <c r="Q25" s="105"/>
    </row>
    <row r="26" spans="1:17" ht="27.75" customHeight="1">
      <c r="A26" s="138" t="s">
        <v>52</v>
      </c>
      <c r="B26" s="138"/>
      <c r="C26" s="138"/>
      <c r="D26" s="138"/>
      <c r="E26" s="138"/>
      <c r="F26" s="138"/>
      <c r="G26" s="138"/>
      <c r="H26" s="138"/>
      <c r="I26" s="138"/>
      <c r="J26" s="138"/>
      <c r="K26" s="138"/>
      <c r="L26" s="138"/>
      <c r="M26" s="103">
        <v>20112.75</v>
      </c>
      <c r="N26" s="102">
        <v>3275.5</v>
      </c>
      <c r="O26" s="115" t="s">
        <v>35</v>
      </c>
      <c r="P26" s="120">
        <v>658793.12624999997</v>
      </c>
      <c r="Q26" s="105"/>
    </row>
    <row r="27" spans="1:17" ht="16.5" customHeight="1">
      <c r="A27" s="1">
        <v>24</v>
      </c>
      <c r="B27" s="139" t="s">
        <v>53</v>
      </c>
      <c r="C27" s="139"/>
      <c r="D27" s="139"/>
      <c r="E27" s="139"/>
      <c r="F27" s="139"/>
      <c r="G27" s="139"/>
      <c r="H27" s="139"/>
      <c r="I27" s="139"/>
      <c r="J27" s="139"/>
      <c r="K27" s="139"/>
      <c r="L27" s="105"/>
      <c r="M27" s="102">
        <v>4773.12</v>
      </c>
      <c r="N27" s="102">
        <v>14429.25</v>
      </c>
      <c r="O27" s="102" t="s">
        <v>34</v>
      </c>
      <c r="P27" s="102">
        <v>688725.41760000004</v>
      </c>
      <c r="Q27" s="105"/>
    </row>
    <row r="28" spans="1:17">
      <c r="A28" s="132"/>
      <c r="B28" s="105"/>
      <c r="C28" s="140"/>
      <c r="D28" s="105"/>
      <c r="E28" s="140"/>
      <c r="F28" s="105"/>
      <c r="G28" s="141"/>
      <c r="H28" s="105"/>
      <c r="I28" s="141"/>
      <c r="J28" s="105"/>
      <c r="K28" s="105"/>
      <c r="L28" s="105"/>
      <c r="M28" s="103"/>
      <c r="N28" s="102" t="s">
        <v>31</v>
      </c>
      <c r="O28" s="115"/>
      <c r="P28" s="120">
        <f>SUM(P4:P27)</f>
        <v>40326826.209731005</v>
      </c>
      <c r="Q28" s="105"/>
    </row>
    <row r="29" spans="1:17" ht="63.75" customHeight="1">
      <c r="A29" s="132"/>
      <c r="B29" s="105"/>
      <c r="C29" s="105"/>
      <c r="D29" s="105"/>
      <c r="E29" s="140"/>
      <c r="F29" s="105"/>
      <c r="G29" s="141"/>
      <c r="H29" s="105"/>
      <c r="I29" s="141"/>
      <c r="J29" s="105"/>
      <c r="K29" s="105"/>
      <c r="L29" s="105"/>
      <c r="N29" s="105"/>
      <c r="O29" s="105"/>
      <c r="P29" s="142"/>
      <c r="Q29" s="105"/>
    </row>
    <row r="30" spans="1:17">
      <c r="A30" s="132"/>
      <c r="B30" s="105"/>
      <c r="C30" s="105"/>
      <c r="D30" s="105"/>
      <c r="E30" s="140"/>
      <c r="F30" s="105"/>
      <c r="G30" s="141"/>
      <c r="H30" s="105"/>
      <c r="I30" s="141"/>
      <c r="J30" s="105"/>
      <c r="K30" s="105"/>
      <c r="L30" s="105"/>
      <c r="N30" s="105"/>
      <c r="O30" s="105"/>
      <c r="P30" s="142"/>
      <c r="Q30" s="105"/>
    </row>
    <row r="31" spans="1:17">
      <c r="A31" s="143"/>
      <c r="B31" s="105"/>
      <c r="C31" s="105"/>
      <c r="D31" s="105"/>
      <c r="E31" s="140"/>
      <c r="F31" s="105"/>
      <c r="G31" s="141"/>
      <c r="H31" s="105"/>
      <c r="I31" s="141"/>
      <c r="J31" s="105"/>
      <c r="K31" s="105"/>
      <c r="L31" s="105"/>
      <c r="N31" s="105"/>
      <c r="O31" s="105"/>
      <c r="P31" s="142"/>
      <c r="Q31" s="105"/>
    </row>
    <row r="32" spans="1:17">
      <c r="A32" s="105"/>
      <c r="B32" s="105"/>
      <c r="C32" s="105"/>
      <c r="D32" s="105"/>
      <c r="E32" s="140"/>
      <c r="F32" s="105"/>
      <c r="G32" s="141"/>
      <c r="H32" s="105"/>
      <c r="I32" s="141"/>
      <c r="J32" s="105"/>
      <c r="K32" s="105"/>
      <c r="L32" s="105"/>
      <c r="N32" s="105"/>
      <c r="O32" s="105"/>
      <c r="P32" s="142"/>
      <c r="Q32" s="105"/>
    </row>
    <row r="33" spans="1:17" ht="66" customHeight="1">
      <c r="A33" s="112"/>
      <c r="B33" s="105"/>
      <c r="C33" s="105"/>
      <c r="D33" s="105"/>
      <c r="E33" s="140"/>
      <c r="F33" s="105"/>
      <c r="G33" s="141"/>
      <c r="H33" s="105"/>
      <c r="I33" s="141"/>
      <c r="J33" s="105"/>
      <c r="K33" s="105"/>
      <c r="L33" s="105"/>
      <c r="N33" s="105"/>
      <c r="O33" s="105"/>
      <c r="P33" s="142"/>
      <c r="Q33" s="105"/>
    </row>
    <row r="34" spans="1:17" ht="22.5" customHeight="1">
      <c r="A34" s="112"/>
      <c r="B34" s="105"/>
      <c r="C34" s="105"/>
      <c r="D34" s="105"/>
      <c r="E34" s="140"/>
      <c r="F34" s="105"/>
      <c r="G34" s="141"/>
      <c r="H34" s="105"/>
      <c r="I34" s="141"/>
      <c r="J34" s="105"/>
      <c r="K34" s="105"/>
      <c r="L34" s="105"/>
      <c r="N34" s="105"/>
      <c r="O34" s="105"/>
      <c r="P34" s="142"/>
      <c r="Q34" s="105"/>
    </row>
    <row r="35" spans="1:17" ht="52.5" customHeight="1">
      <c r="A35" s="144"/>
      <c r="B35" s="105"/>
      <c r="C35" s="105"/>
      <c r="D35" s="105"/>
      <c r="E35" s="140"/>
      <c r="F35" s="105"/>
      <c r="G35" s="141"/>
      <c r="H35" s="105"/>
      <c r="I35" s="141"/>
      <c r="J35" s="105"/>
      <c r="K35" s="105"/>
      <c r="L35" s="105"/>
      <c r="N35" s="105"/>
      <c r="O35" s="105"/>
      <c r="P35" s="142"/>
      <c r="Q35" s="105"/>
    </row>
    <row r="36" spans="1:17">
      <c r="A36" s="112"/>
      <c r="B36" s="105"/>
      <c r="C36" s="105"/>
      <c r="D36" s="105"/>
      <c r="E36" s="140"/>
      <c r="F36" s="105"/>
      <c r="G36" s="141"/>
      <c r="H36" s="105"/>
      <c r="I36" s="141"/>
      <c r="J36" s="105"/>
      <c r="K36" s="105"/>
      <c r="L36" s="105"/>
      <c r="N36" s="105"/>
      <c r="O36" s="105"/>
      <c r="P36" s="142"/>
      <c r="Q36" s="105"/>
    </row>
    <row r="37" spans="1:17">
      <c r="A37" s="144"/>
      <c r="B37" s="105"/>
      <c r="C37" s="105"/>
      <c r="D37" s="105"/>
      <c r="E37" s="140"/>
      <c r="F37" s="105"/>
      <c r="G37" s="141"/>
      <c r="H37" s="105"/>
      <c r="I37" s="141"/>
      <c r="J37" s="105"/>
      <c r="K37" s="105"/>
      <c r="L37" s="105"/>
      <c r="N37" s="105"/>
      <c r="O37" s="105"/>
      <c r="P37" s="142"/>
      <c r="Q37" s="105"/>
    </row>
    <row r="38" spans="1:17" ht="49.5" customHeight="1">
      <c r="A38" s="144"/>
      <c r="B38" s="105"/>
      <c r="C38" s="105"/>
      <c r="D38" s="105"/>
      <c r="E38" s="140"/>
      <c r="F38" s="105"/>
      <c r="G38" s="141"/>
      <c r="H38" s="105"/>
      <c r="I38" s="141"/>
      <c r="J38" s="105"/>
      <c r="K38" s="105"/>
      <c r="L38" s="105"/>
      <c r="N38" s="105"/>
      <c r="O38" s="105"/>
      <c r="P38" s="142"/>
      <c r="Q38" s="105"/>
    </row>
    <row r="39" spans="1:17">
      <c r="A39" s="143"/>
      <c r="B39" s="105"/>
      <c r="C39" s="105"/>
      <c r="D39" s="105"/>
      <c r="E39" s="140"/>
      <c r="F39" s="105"/>
      <c r="G39" s="141"/>
      <c r="H39" s="105"/>
      <c r="I39" s="141"/>
      <c r="J39" s="105"/>
      <c r="K39" s="105"/>
      <c r="L39" s="105"/>
      <c r="N39" s="105"/>
      <c r="O39" s="105"/>
      <c r="P39" s="142"/>
      <c r="Q39" s="105"/>
    </row>
    <row r="40" spans="1:17">
      <c r="A40" s="143"/>
      <c r="B40" s="105"/>
      <c r="C40" s="105"/>
      <c r="D40" s="105"/>
      <c r="E40" s="140"/>
      <c r="F40" s="105"/>
      <c r="G40" s="141"/>
      <c r="H40" s="105"/>
      <c r="I40" s="141"/>
      <c r="J40" s="105"/>
      <c r="K40" s="105"/>
      <c r="L40" s="105"/>
      <c r="N40" s="105"/>
      <c r="O40" s="105"/>
      <c r="P40" s="142"/>
      <c r="Q40" s="105"/>
    </row>
    <row r="41" spans="1:17">
      <c r="A41" s="143"/>
      <c r="B41" s="105"/>
      <c r="C41" s="105"/>
      <c r="D41" s="105"/>
      <c r="E41" s="140"/>
      <c r="F41" s="105"/>
      <c r="G41" s="141"/>
      <c r="H41" s="105"/>
      <c r="I41" s="141"/>
      <c r="J41" s="105"/>
      <c r="K41" s="105"/>
      <c r="L41" s="105"/>
      <c r="N41" s="105"/>
      <c r="O41" s="105"/>
      <c r="P41" s="142"/>
      <c r="Q41" s="105"/>
    </row>
    <row r="42" spans="1:17" ht="93" customHeight="1">
      <c r="A42" s="144"/>
      <c r="B42" s="105"/>
      <c r="C42" s="105"/>
      <c r="D42" s="105"/>
      <c r="E42" s="140"/>
      <c r="F42" s="105"/>
      <c r="G42" s="141"/>
      <c r="H42" s="105"/>
      <c r="I42" s="141"/>
      <c r="J42" s="105"/>
      <c r="K42" s="105"/>
      <c r="L42" s="105"/>
      <c r="N42" s="105"/>
      <c r="O42" s="105"/>
      <c r="P42" s="142"/>
      <c r="Q42" s="105"/>
    </row>
    <row r="43" spans="1:17">
      <c r="A43" s="145"/>
      <c r="B43" s="106"/>
      <c r="C43" s="106"/>
      <c r="D43" s="106"/>
      <c r="E43" s="146"/>
      <c r="F43" s="106"/>
      <c r="G43" s="147"/>
      <c r="H43" s="106"/>
      <c r="I43" s="147"/>
      <c r="J43" s="106"/>
      <c r="K43" s="106"/>
      <c r="L43" s="106"/>
      <c r="N43" s="106"/>
      <c r="O43" s="106"/>
      <c r="P43" s="148"/>
      <c r="Q43" s="106"/>
    </row>
    <row r="44" spans="1:17">
      <c r="A44" s="145"/>
      <c r="B44" s="106"/>
      <c r="C44" s="106"/>
      <c r="D44" s="106"/>
      <c r="E44" s="146"/>
      <c r="F44" s="106"/>
      <c r="G44" s="147"/>
      <c r="H44" s="106"/>
      <c r="I44" s="147"/>
      <c r="J44" s="106"/>
      <c r="K44" s="106"/>
      <c r="L44" s="106"/>
      <c r="N44" s="106"/>
      <c r="O44" s="106"/>
      <c r="P44" s="148"/>
      <c r="Q44" s="106"/>
    </row>
    <row r="45" spans="1:17">
      <c r="A45" s="149"/>
    </row>
    <row r="46" spans="1:17">
      <c r="A46" s="149"/>
    </row>
    <row r="47" spans="1:17">
      <c r="A47" s="149"/>
    </row>
    <row r="48" spans="1:17">
      <c r="A48" s="149"/>
    </row>
    <row r="49" spans="1:1" ht="16.5">
      <c r="A49" s="151"/>
    </row>
    <row r="50" spans="1:1" ht="16.5">
      <c r="A50" s="151"/>
    </row>
    <row r="51" spans="1:1" ht="104.25" customHeight="1">
      <c r="A51" s="151"/>
    </row>
    <row r="52" spans="1:1" ht="16.5">
      <c r="A52" s="151"/>
    </row>
    <row r="53" spans="1:1">
      <c r="A53" s="149"/>
    </row>
    <row r="54" spans="1:1">
      <c r="A54" s="78"/>
    </row>
    <row r="55" spans="1:1">
      <c r="A55" s="78"/>
    </row>
    <row r="56" spans="1:1">
      <c r="A56" s="78"/>
    </row>
    <row r="57" spans="1:1">
      <c r="A57" s="78"/>
    </row>
    <row r="58" spans="1:1">
      <c r="A58" s="78"/>
    </row>
  </sheetData>
  <mergeCells count="26">
    <mergeCell ref="A26:L26"/>
    <mergeCell ref="B27:K27"/>
    <mergeCell ref="B20:K20"/>
    <mergeCell ref="B21:K21"/>
    <mergeCell ref="B22:K22"/>
    <mergeCell ref="B23:K23"/>
    <mergeCell ref="B24:K24"/>
    <mergeCell ref="B25:K25"/>
    <mergeCell ref="B14:K14"/>
    <mergeCell ref="B15:K15"/>
    <mergeCell ref="B16:K16"/>
    <mergeCell ref="B17:K17"/>
    <mergeCell ref="B18:K18"/>
    <mergeCell ref="B19:K19"/>
    <mergeCell ref="B8:I8"/>
    <mergeCell ref="B9:K9"/>
    <mergeCell ref="B10:I10"/>
    <mergeCell ref="B11:K11"/>
    <mergeCell ref="B12:K12"/>
    <mergeCell ref="B13:K13"/>
    <mergeCell ref="A1:P1"/>
    <mergeCell ref="B3:L3"/>
    <mergeCell ref="B4:L4"/>
    <mergeCell ref="B5:L5"/>
    <mergeCell ref="B6:K6"/>
    <mergeCell ref="B7:I7"/>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Est Main</vt:lpstr>
      <vt:lpstr>First floor (2)</vt:lpstr>
      <vt:lpstr>'Est Main'!Print_Titles</vt:lpstr>
    </vt:vector>
  </TitlesOfParts>
  <Company>Jarwar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Waheed</dc:creator>
  <cp:lastModifiedBy>mhujjan</cp:lastModifiedBy>
  <cp:lastPrinted>2017-05-01T09:22:30Z</cp:lastPrinted>
  <dcterms:created xsi:type="dcterms:W3CDTF">2012-11-11T16:46:47Z</dcterms:created>
  <dcterms:modified xsi:type="dcterms:W3CDTF">2017-05-01T09:23:02Z</dcterms:modified>
</cp:coreProperties>
</file>