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Sheet1" sheetId="2" r:id="rId2"/>
    <sheet name="Sheet2" sheetId="10" r:id="rId3"/>
  </sheets>
  <definedNames>
    <definedName name="_xlnm.Print_Titles" localSheetId="0">Estimate!#REF!</definedName>
    <definedName name="_xlnm.Print_Titles" localSheetId="1">Sheet1!#REF!</definedName>
  </definedNames>
  <calcPr calcId="124519"/>
</workbook>
</file>

<file path=xl/calcChain.xml><?xml version="1.0" encoding="utf-8"?>
<calcChain xmlns="http://schemas.openxmlformats.org/spreadsheetml/2006/main">
  <c r="D133" i="2"/>
  <c r="D135" l="1"/>
  <c r="D138" s="1"/>
  <c r="H117"/>
  <c r="D168"/>
  <c r="D165"/>
  <c r="D130"/>
  <c r="D162" l="1"/>
  <c r="D161"/>
  <c r="I68" i="9"/>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<sst xmlns="http://schemas.openxmlformats.org/spreadsheetml/2006/main" count="342" uniqueCount="178">
  <si>
    <t>:</t>
  </si>
  <si>
    <t>1-</t>
  </si>
  <si>
    <t>2-</t>
  </si>
  <si>
    <t>3-</t>
  </si>
  <si>
    <t>S. No:-</t>
  </si>
  <si>
    <t>4-</t>
  </si>
  <si>
    <t>Rs.</t>
  </si>
  <si>
    <t>5-</t>
  </si>
  <si>
    <t>6-</t>
  </si>
  <si>
    <t>7-</t>
  </si>
  <si>
    <t>8-</t>
  </si>
  <si>
    <t>SPPRA BIDDING DOCUMENT</t>
  </si>
  <si>
    <t>BIDDING DATA</t>
  </si>
  <si>
    <t>Amount of Bid Security</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</si>
  <si>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</si>
  <si>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</si>
  <si>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</si>
  <si>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</si>
  <si>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</si>
  <si>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</si>
  <si>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</si>
  <si>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</si>
  <si>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</si>
  <si>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</si>
  <si>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</si>
  <si>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</si>
  <si>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</si>
  <si>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</si>
  <si>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</si>
  <si>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</si>
  <si>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</si>
  <si>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</si>
  <si>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</si>
  <si>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</si>
  <si>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</si>
  <si>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</si>
  <si>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</si>
  <si>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</si>
  <si>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</si>
  <si>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</si>
  <si>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</si>
  <si>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</si>
  <si>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</si>
  <si>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</si>
  <si>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</si>
  <si>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</si>
  <si>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</si>
  <si>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</si>
  <si>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</si>
  <si>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</si>
  <si>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</si>
  <si>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</si>
  <si>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</si>
  <si>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</si>
  <si>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</si>
  <si>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</si>
  <si>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</si>
  <si>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</si>
  <si>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</si>
  <si>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</si>
  <si>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</si>
  <si>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</si>
  <si>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</si>
  <si>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</si>
  <si>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</si>
  <si>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</si>
  <si>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</si>
  <si>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</si>
  <si>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STANDARD FORM OF BIDDING DOCUMENT</t>
  </si>
  <si>
    <t>(For Contracts (Small) amounting between Rs.2.500 million to Rs.50.000 million)</t>
  </si>
  <si>
    <t>DR No.</t>
  </si>
  <si>
    <t>(This section should be filled in by the Engineer / Procuring Agency before issuance of the Bidding Documents. The following specific data for the works to be tendered shall complement, amend, or supplement the provisions in the Instructions to Bidders. Wherever there is a conflict, the provisions herein shall prevail over those in the Instructions to Bidders).</t>
  </si>
  <si>
    <t>Instructions to Bidders</t>
  </si>
  <si>
    <t>Clause Reference</t>
  </si>
  <si>
    <t>Name of Procuring Agency</t>
  </si>
  <si>
    <t>Brief Description of Works</t>
  </si>
  <si>
    <t>5.1a</t>
  </si>
  <si>
    <t>Procuring Agency's Address</t>
  </si>
  <si>
    <t>Engineer's Address</t>
  </si>
  <si>
    <t>The bidder has the financial, technical and constructional capability necessary to perform the Contract as follows:</t>
  </si>
  <si>
    <t>i.  Financial capability.</t>
  </si>
  <si>
    <t>ii. Technical capability.</t>
  </si>
  <si>
    <t>iii. Construction capacity.</t>
  </si>
  <si>
    <t>a. A detailed description of the works, essential technical and performance characteristics.</t>
  </si>
  <si>
    <t>b. Complete set of technical information, description data, literature and drawings as required in accordance with schedule-B to Bid, Specific Works Data. This will include but not be limited to a sufficient number of drawings, photographs, catalogues, illustrations and such other information as is necessary to illustrate clearly the significant characteristics such as general construction dimensions and other relevant information about the works to be performed.</t>
  </si>
  <si>
    <t>(fill in lump sum amount or in %age of bid amount / estimated cost, but not below 1% and not exceeding 5%)</t>
  </si>
  <si>
    <t>Period of Bid Validity</t>
  </si>
  <si>
    <t>(fill in "number of days" not exceeding 90)</t>
  </si>
  <si>
    <t>Number of copies of the Bid to be submitted:</t>
  </si>
  <si>
    <t>a. Procuring Agency's Address for the Purpose of Bid Submission</t>
  </si>
  <si>
    <t>Deadline for submission of bids</t>
  </si>
  <si>
    <t>Venue, time and date of Bid Opening</t>
  </si>
  <si>
    <t>Responsiveness of Bids</t>
  </si>
  <si>
    <t>i</t>
  </si>
  <si>
    <t>Bid is valid till required period;</t>
  </si>
  <si>
    <t>*ii</t>
  </si>
  <si>
    <t>Bid prices are firm during currency of contract / price adjustment;</t>
  </si>
  <si>
    <t>iii</t>
  </si>
  <si>
    <t>Completion period offered is within specified limits,</t>
  </si>
  <si>
    <t>iv</t>
  </si>
  <si>
    <t>v</t>
  </si>
  <si>
    <t>Bid does not deviate from basic technical requirements and</t>
  </si>
  <si>
    <t>vi</t>
  </si>
  <si>
    <t>Bids are generally in order etc.</t>
  </si>
  <si>
    <t>*</t>
  </si>
  <si>
    <t>Procuring agency can adopt either of two options (select either of them)</t>
  </si>
  <si>
    <t>b. Price adjustment contract: In these contracts escalation will be paid only on those items and in the manner as notified by Finance Department, Government of Sindh, after bid opening during currency of the contract.</t>
  </si>
  <si>
    <t>a. Fixed price contract: In these contracts no escalation will be provided during currency of the contract and normally period of completion of these works is upto 06 months.</t>
  </si>
  <si>
    <t>Bidders Qualification Criteria</t>
  </si>
  <si>
    <t>ii</t>
  </si>
  <si>
    <t>Copy of C.N.I.C of proprietor / partners (if any).</t>
  </si>
  <si>
    <t>vii</t>
  </si>
  <si>
    <t>viii</t>
  </si>
  <si>
    <t>Affidavit regarding Non-Black Listing of Firm by Government’s, Semi Government’s Autonomous Bodies Executing Agency.</t>
  </si>
  <si>
    <t>ix</t>
  </si>
  <si>
    <t>x</t>
  </si>
  <si>
    <t>xi</t>
  </si>
  <si>
    <t>Refer to Rule-46(1)(a)(i &amp; ii) of SPP Rules, 2010</t>
  </si>
  <si>
    <t>xii</t>
  </si>
  <si>
    <t>xiii</t>
  </si>
  <si>
    <t>Bidder is eligible to bid and possesses the requisite experience, capability and qualification.</t>
  </si>
  <si>
    <t>Completion Period</t>
  </si>
  <si>
    <t>Amount of Call Deposit / Pay Order</t>
  </si>
  <si>
    <t>Issued to (Name of Bidder)</t>
  </si>
  <si>
    <t>Date</t>
  </si>
  <si>
    <t>Call Deposit / Pay Order No.</t>
  </si>
  <si>
    <t>Name of Bank</t>
  </si>
  <si>
    <t>Complete Bio-Data of Technical Staff (One B.E &amp; One Diploma Engineer).</t>
  </si>
  <si>
    <t>Affidavit regarding any dispute in Court of Law &amp; stopping of work of firm @ any executing agency.</t>
  </si>
  <si>
    <t>Name of Scheme / Work</t>
  </si>
  <si>
    <t xml:space="preserve">Bid shall be quoted entirely in Pak. Rupees. </t>
  </si>
  <si>
    <t>……………………………………………………</t>
  </si>
  <si>
    <t>Rs…………………………………………………</t>
  </si>
  <si>
    <t>million</t>
  </si>
  <si>
    <t>One original plus one photo stat copy</t>
  </si>
  <si>
    <t>Rs.3,000/- (Rupees three thousand only)</t>
  </si>
  <si>
    <t>Office of the Superintending Engineer</t>
  </si>
  <si>
    <t>Police Works, Sindh, Karachi</t>
  </si>
  <si>
    <t>FOR PROCURMENT OF WORKS</t>
  </si>
  <si>
    <t>Reference</t>
  </si>
  <si>
    <t>Receipt of applications and issuance of bidding documents</t>
  </si>
  <si>
    <t>Dead line for submission of bids duly completed in all respects and along with required documents as per bidders qualification criteria</t>
  </si>
  <si>
    <t>Venue, time and date of bids opening</t>
  </si>
  <si>
    <t>Estimated Cost</t>
  </si>
  <si>
    <t>Bid Security</t>
  </si>
  <si>
    <t>Bidding Documents Fee</t>
  </si>
  <si>
    <t>Name of Bidder with stamp</t>
  </si>
  <si>
    <t>Superintending Engineer</t>
  </si>
  <si>
    <t>Karachi</t>
  </si>
  <si>
    <t>Police Works, Sindh</t>
  </si>
  <si>
    <t>Valid Registration with Federal Board of Revenue (FBR) for Income Tax (N.T.N).</t>
  </si>
  <si>
    <t>Valid Registration with the Sindh Revenue Board (SRB).</t>
  </si>
  <si>
    <t>Valid Registration with Gas Authorities for Gas Works only.</t>
  </si>
  <si>
    <t>Relevant Experience in similar field of work of last three years.</t>
  </si>
  <si>
    <t>Affidavit regarding list of Partners / Partnership Deed with Director / Proprietor etc with Complete Information along with Power of Attorney / Sole Proprietor.</t>
  </si>
  <si>
    <t xml:space="preserve">Affidavit regarding information submitted by Bidder / Firms is correct. </t>
  </si>
  <si>
    <t>Full Name, Complete Address, Phone Number, Fax Number, E-Mail &amp; Organization of Structure</t>
  </si>
  <si>
    <t>xiv</t>
  </si>
  <si>
    <t>xv</t>
  </si>
  <si>
    <t>Superintending Engineer, Police Works, Sindh, Karachi</t>
  </si>
  <si>
    <t>The payment shall be made in Pak Rupees</t>
  </si>
  <si>
    <t>As per SPPRA Rules 2010</t>
  </si>
  <si>
    <t>days</t>
  </si>
  <si>
    <t>Valid Electric Licence for Electrical Works only (Region wise).</t>
  </si>
  <si>
    <t>Valid Registration with Pakistan Engineering Council (Category, limit &amp; specialization) for the works costing  more than Rs. 4.00 million only. No. PEC licence required for the works costing upto Rs. 4.00 (Million).</t>
  </si>
  <si>
    <t>In-complete / conditional bids will not be entertained.</t>
  </si>
  <si>
    <r>
      <t>Police Head Quarter South, (2</t>
    </r>
    <r>
      <rPr>
        <vertAlign val="superscript"/>
        <sz val="10"/>
        <color theme="1"/>
        <rFont val="Times New Roman"/>
        <family val="1"/>
      </rPr>
      <t>nd</t>
    </r>
    <r>
      <rPr>
        <sz val="10"/>
        <color theme="1"/>
        <rFont val="Times New Roman"/>
        <family val="1"/>
      </rPr>
      <t xml:space="preserve"> Floor CCPT School), Garden Road, Karachi</t>
    </r>
  </si>
  <si>
    <t>Notice Inviting Tender No.SE/PW/Karachi/ 1008 dated 17.04.2017</t>
  </si>
  <si>
    <t>12 months</t>
  </si>
  <si>
    <t>5% of Bid Price</t>
  </si>
  <si>
    <t>On …………….05.2017 upto 2.00pm in Committee Room of Police Department, Ground Floor, CPO, Karachi</t>
  </si>
  <si>
    <t>From the date of publication and upto ………..…….05.2017 at 01.00pm from the office of the undersigned (address mentioned above)</t>
  </si>
  <si>
    <t>On …………...05.2017 at 3.00pm at Committee Room of Police Department, Ground Floor, CPO, Karachi</t>
  </si>
  <si>
    <t>Turn-over of last three years with Bank balance as per SPPRA Rules 2010 (amended to-date).</t>
  </si>
  <si>
    <t>5% of the Bidding Amount</t>
  </si>
  <si>
    <t>Serial # 05</t>
  </si>
  <si>
    <t>ADP No.744 of 2016-17 Improvement / Strengthening of PTC Saeedabad, Karachi (Construction of Boundary Wall with Watch Towers)</t>
  </si>
  <si>
    <t>Mawatch Goth Side (Phase-I)</t>
  </si>
</sst>
</file>

<file path=xl/styles.xml><?xml version="1.0" encoding="utf-8"?>
<styleSheet xmlns="http://schemas.openxmlformats.org/spreadsheetml/2006/main">
  <numFmts count="5">
    <numFmt numFmtId="43" formatCode="_(* #,##0.00_);_(* \(#,##0.00\);_(* &quot;-&quot;??_);_(@_)"/>
    <numFmt numFmtId="164" formatCode="0;[Red]0"/>
    <numFmt numFmtId="165" formatCode="0.00;[Red]0.00"/>
    <numFmt numFmtId="166" formatCode="_(* #,##0_);_(* \(#,##0\);_(* &quot;-&quot;??_);_(@_)"/>
    <numFmt numFmtId="167" formatCode="0.000"/>
  </numFmts>
  <fonts count="23">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2"/>
      <name val="Times New Roman"/>
      <family val="1"/>
    </font>
    <font>
      <b/>
      <sz val="10"/>
      <color theme="1"/>
      <name val="Times New Roman"/>
      <family val="1"/>
    </font>
    <font>
      <vertAlign val="superscript"/>
      <sz val="10"/>
      <color theme="1"/>
      <name val="Times New Roman"/>
      <family val="1"/>
    </font>
    <font>
      <b/>
      <sz val="10"/>
      <name val="Times New Roman"/>
      <family val="1"/>
    </font>
    <font>
      <sz val="15"/>
      <color theme="1"/>
      <name val="Times New Roman"/>
      <family val="1"/>
    </font>
  </fonts>
  <fills count="2">
    <fill>
      <patternFill patternType="none"/>
    </fill>
    <fill>
      <patternFill patternType="gray125"/>
    </fill>
  </fills>
  <borders count="4">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73">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9" fillId="0" borderId="0" xfId="0" applyFont="1" applyAlignment="1">
      <alignment vertical="top"/>
    </xf>
    <xf numFmtId="0" fontId="1" fillId="0" borderId="0" xfId="0" applyFont="1" applyAlignment="1">
      <alignment horizontal="center" vertical="top"/>
    </xf>
    <xf numFmtId="0" fontId="1" fillId="0" borderId="0" xfId="0" applyFont="1" applyAlignment="1">
      <alignment vertical="top" wrapText="1"/>
    </xf>
    <xf numFmtId="0" fontId="17" fillId="0" borderId="0" xfId="0" applyFont="1" applyBorder="1" applyAlignment="1">
      <alignment vertical="top"/>
    </xf>
    <xf numFmtId="0" fontId="18" fillId="0" borderId="0" xfId="0" applyFont="1" applyAlignment="1">
      <alignment vertical="top"/>
    </xf>
    <xf numFmtId="0" fontId="19" fillId="0" borderId="0" xfId="0" applyFont="1" applyAlignment="1">
      <alignment vertical="top"/>
    </xf>
    <xf numFmtId="0" fontId="6" fillId="0" borderId="0" xfId="0" applyFont="1" applyBorder="1" applyAlignment="1">
      <alignment vertical="top"/>
    </xf>
    <xf numFmtId="0" fontId="1" fillId="0" borderId="0" xfId="0" applyFont="1" applyAlignment="1">
      <alignment vertical="top"/>
    </xf>
    <xf numFmtId="0" fontId="19" fillId="0" borderId="0" xfId="0" applyFont="1" applyAlignment="1">
      <alignment horizontal="right" vertical="top"/>
    </xf>
    <xf numFmtId="0" fontId="6" fillId="0" borderId="0" xfId="0" applyFont="1" applyBorder="1" applyAlignment="1">
      <alignment vertical="top" wrapText="1"/>
    </xf>
    <xf numFmtId="0" fontId="21" fillId="0" borderId="0" xfId="0" applyFont="1" applyBorder="1" applyAlignment="1">
      <alignment vertical="top"/>
    </xf>
    <xf numFmtId="167" fontId="21" fillId="0" borderId="0" xfId="0" applyNumberFormat="1" applyFont="1" applyBorder="1" applyAlignment="1">
      <alignment horizontal="right" vertical="top"/>
    </xf>
    <xf numFmtId="0" fontId="19" fillId="0" borderId="0" xfId="0" applyFont="1" applyAlignment="1">
      <alignment horizontal="left" vertical="top"/>
    </xf>
    <xf numFmtId="0" fontId="22" fillId="0" borderId="0" xfId="0" applyFont="1" applyAlignment="1">
      <alignment horizontal="center" vertical="top"/>
    </xf>
    <xf numFmtId="0" fontId="19" fillId="0" borderId="0" xfId="0" applyFont="1"/>
    <xf numFmtId="0" fontId="22" fillId="0" borderId="0" xfId="0" applyFont="1" applyAlignment="1">
      <alignment vertical="top"/>
    </xf>
    <xf numFmtId="0" fontId="18" fillId="0" borderId="0" xfId="0" applyFont="1" applyBorder="1" applyAlignment="1">
      <alignment horizontal="center" vertical="top"/>
    </xf>
    <xf numFmtId="0" fontId="9" fillId="0" borderId="0" xfId="0" applyFont="1" applyBorder="1" applyAlignment="1">
      <alignment vertical="top"/>
    </xf>
    <xf numFmtId="0" fontId="19" fillId="0" borderId="0" xfId="0" applyFont="1" applyAlignment="1">
      <alignment vertical="top"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9" fillId="0" borderId="0" xfId="0" applyFont="1" applyAlignment="1">
      <alignment vertical="top" wrapText="1"/>
    </xf>
    <xf numFmtId="0" fontId="6" fillId="0" borderId="0" xfId="0" applyFont="1" applyAlignment="1">
      <alignment vertical="top" wrapText="1"/>
    </xf>
    <xf numFmtId="0" fontId="6" fillId="0" borderId="0" xfId="0" applyFont="1" applyAlignment="1">
      <alignment horizontal="left" vertical="top" wrapText="1"/>
    </xf>
    <xf numFmtId="0" fontId="16" fillId="0" borderId="0" xfId="0" applyFont="1" applyAlignment="1">
      <alignment horizontal="center" vertical="top"/>
    </xf>
    <xf numFmtId="0" fontId="6" fillId="0" borderId="0" xfId="0" applyFont="1" applyAlignment="1">
      <alignment horizontal="center" vertical="top" wrapText="1"/>
    </xf>
    <xf numFmtId="0" fontId="21" fillId="0" borderId="0" xfId="0" applyFont="1" applyAlignment="1">
      <alignment vertical="top" wrapText="1"/>
    </xf>
    <xf numFmtId="0" fontId="6" fillId="0" borderId="0" xfId="0" applyFont="1" applyBorder="1" applyAlignment="1">
      <alignment vertical="top" wrapText="1"/>
    </xf>
    <xf numFmtId="0" fontId="21" fillId="0" borderId="0" xfId="0" applyFont="1" applyBorder="1" applyAlignment="1">
      <alignment vertical="top" wrapText="1"/>
    </xf>
    <xf numFmtId="0" fontId="22" fillId="0" borderId="0" xfId="0" applyFont="1" applyAlignment="1">
      <alignment horizontal="center" vertical="top"/>
    </xf>
    <xf numFmtId="0" fontId="6" fillId="0" borderId="0" xfId="0" applyFont="1" applyAlignment="1">
      <alignment horizontal="center" vertical="top"/>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1</xdr:col>
      <xdr:colOff>695325</xdr:colOff>
      <xdr:row>3</xdr:row>
      <xdr:rowOff>76200</xdr:rowOff>
    </xdr:to>
    <xdr:pic>
      <xdr:nvPicPr>
        <xdr:cNvPr id="1025" name="Picture 185"/>
        <xdr:cNvPicPr>
          <a:picLocks noChangeAspect="1" noChangeArrowheads="1"/>
        </xdr:cNvPicPr>
      </xdr:nvPicPr>
      <xdr:blipFill>
        <a:blip xmlns:r="http://schemas.openxmlformats.org/officeDocument/2006/relationships" r:embed="rId1"/>
        <a:srcRect/>
        <a:stretch>
          <a:fillRect/>
        </a:stretch>
      </xdr:blipFill>
      <xdr:spPr bwMode="auto">
        <a:xfrm>
          <a:off x="85725" y="0"/>
          <a:ext cx="1057275" cy="9810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61" t="s">
        <v>26</v>
      </c>
      <c r="B1" s="61"/>
      <c r="C1" s="61"/>
      <c r="D1" s="61"/>
      <c r="E1" s="61"/>
      <c r="F1" s="61"/>
      <c r="G1" s="61"/>
      <c r="H1" s="61"/>
      <c r="I1" s="61"/>
    </row>
    <row r="2" spans="1:9" ht="19.5">
      <c r="A2" s="62" t="s">
        <v>67</v>
      </c>
      <c r="B2" s="62"/>
      <c r="C2" s="62"/>
      <c r="D2" s="62"/>
      <c r="E2" s="62"/>
      <c r="F2" s="62"/>
      <c r="G2" s="62"/>
      <c r="H2" s="62"/>
      <c r="I2" s="62"/>
    </row>
    <row r="3" spans="1:9" ht="6" customHeight="1">
      <c r="A3" s="2"/>
      <c r="B3" s="2"/>
      <c r="C3" s="2"/>
      <c r="D3" s="2"/>
      <c r="E3" s="2"/>
      <c r="F3" s="2"/>
      <c r="G3" s="2"/>
      <c r="H3" s="2"/>
      <c r="I3" s="2"/>
    </row>
    <row r="4" spans="1:9" ht="31.5">
      <c r="A4" s="22" t="s">
        <v>4</v>
      </c>
      <c r="B4" s="22" t="s">
        <v>14</v>
      </c>
      <c r="C4" s="57" t="s">
        <v>15</v>
      </c>
      <c r="D4" s="57"/>
      <c r="E4" s="57" t="s">
        <v>16</v>
      </c>
      <c r="F4" s="57"/>
      <c r="G4" s="22" t="s">
        <v>17</v>
      </c>
      <c r="H4" s="57" t="s">
        <v>18</v>
      </c>
      <c r="I4" s="57"/>
    </row>
    <row r="5" spans="1:9" ht="3.75" customHeight="1">
      <c r="A5" s="2"/>
      <c r="B5" s="4"/>
      <c r="C5" s="2"/>
      <c r="D5" s="2"/>
      <c r="E5" s="2"/>
      <c r="F5" s="2"/>
      <c r="G5" s="2"/>
      <c r="H5" s="2"/>
      <c r="I5" s="2"/>
    </row>
    <row r="6" spans="1:9" ht="19.5">
      <c r="A6" s="2"/>
      <c r="B6" s="4" t="s">
        <v>27</v>
      </c>
      <c r="C6" s="2"/>
      <c r="D6" s="2"/>
      <c r="E6" s="2"/>
      <c r="F6" s="2"/>
      <c r="G6" s="2"/>
      <c r="H6" s="2"/>
      <c r="I6" s="2"/>
    </row>
    <row r="7" spans="1:9" ht="127.5">
      <c r="A7" s="3" t="s">
        <v>1</v>
      </c>
      <c r="B7" s="19" t="s">
        <v>28</v>
      </c>
      <c r="C7" s="5">
        <v>18</v>
      </c>
      <c r="D7" s="6" t="s">
        <v>29</v>
      </c>
      <c r="E7" s="7" t="s">
        <v>6</v>
      </c>
      <c r="F7" s="8">
        <v>4802.6000000000004</v>
      </c>
      <c r="G7" s="21" t="s">
        <v>30</v>
      </c>
      <c r="H7" s="7" t="s">
        <v>6</v>
      </c>
      <c r="I7" s="15">
        <f>ROUND(C7*F7,0)</f>
        <v>86447</v>
      </c>
    </row>
    <row r="8" spans="1:9" ht="2.25" customHeight="1">
      <c r="A8" s="9"/>
      <c r="B8" s="10"/>
      <c r="I8" s="23"/>
    </row>
    <row r="9" spans="1:9" s="2" customFormat="1" ht="153">
      <c r="A9" s="3">
        <v>2</v>
      </c>
      <c r="B9" s="19" t="s">
        <v>31</v>
      </c>
      <c r="C9" s="5">
        <v>16</v>
      </c>
      <c r="D9" s="6" t="s">
        <v>29</v>
      </c>
      <c r="E9" s="7" t="s">
        <v>6</v>
      </c>
      <c r="F9" s="8">
        <v>4928</v>
      </c>
      <c r="G9" s="21" t="s">
        <v>30</v>
      </c>
      <c r="H9" s="7" t="s">
        <v>6</v>
      </c>
      <c r="I9" s="15">
        <f>ROUND(C9*F9,0)</f>
        <v>78848</v>
      </c>
    </row>
    <row r="10" spans="1:9" s="2" customFormat="1" ht="2.25" customHeight="1">
      <c r="A10" s="9"/>
      <c r="B10" s="12"/>
    </row>
    <row r="11" spans="1:9" s="2" customFormat="1" ht="38.25">
      <c r="A11" s="3">
        <v>3</v>
      </c>
      <c r="B11" s="19" t="s">
        <v>32</v>
      </c>
      <c r="C11" s="5">
        <v>16</v>
      </c>
      <c r="D11" s="6" t="s">
        <v>29</v>
      </c>
      <c r="E11" s="7" t="s">
        <v>6</v>
      </c>
      <c r="F11" s="8">
        <v>2533.4699999999998</v>
      </c>
      <c r="G11" s="21" t="s">
        <v>30</v>
      </c>
      <c r="H11" s="7" t="s">
        <v>6</v>
      </c>
      <c r="I11" s="15">
        <f>ROUND(C11*F11,0)</f>
        <v>40536</v>
      </c>
    </row>
    <row r="12" spans="1:9" s="2" customFormat="1" ht="1.5" customHeight="1">
      <c r="A12" s="9"/>
      <c r="B12" s="24"/>
      <c r="C12" s="25"/>
      <c r="D12" s="25"/>
    </row>
    <row r="13" spans="1:9" s="2" customFormat="1" ht="51">
      <c r="A13" s="3">
        <v>4</v>
      </c>
      <c r="B13" s="19" t="s">
        <v>33</v>
      </c>
      <c r="C13" s="5">
        <v>34</v>
      </c>
      <c r="D13" s="6" t="s">
        <v>29</v>
      </c>
      <c r="E13" s="7" t="s">
        <v>6</v>
      </c>
      <c r="F13" s="8">
        <v>447.15</v>
      </c>
      <c r="G13" s="21" t="s">
        <v>30</v>
      </c>
      <c r="H13" s="7" t="s">
        <v>6</v>
      </c>
      <c r="I13" s="15">
        <f>ROUND(C13*F13,0)</f>
        <v>15203</v>
      </c>
    </row>
    <row r="14" spans="1:9" s="2" customFormat="1" ht="2.25" customHeight="1">
      <c r="A14" s="9"/>
      <c r="B14" s="24"/>
      <c r="C14" s="25"/>
      <c r="D14" s="25"/>
    </row>
    <row r="15" spans="1:9" s="2" customFormat="1" ht="72.75" customHeight="1">
      <c r="A15" s="3">
        <v>5</v>
      </c>
      <c r="B15" s="19" t="s">
        <v>34</v>
      </c>
      <c r="C15" s="5">
        <v>16</v>
      </c>
      <c r="D15" s="6" t="s">
        <v>29</v>
      </c>
      <c r="E15" s="7" t="s">
        <v>6</v>
      </c>
      <c r="F15" s="8">
        <v>10322.4</v>
      </c>
      <c r="G15" s="21" t="s">
        <v>30</v>
      </c>
      <c r="H15" s="7" t="s">
        <v>6</v>
      </c>
      <c r="I15" s="15">
        <f>ROUND(C15*F15,0)</f>
        <v>165158</v>
      </c>
    </row>
    <row r="16" spans="1:9" s="2" customFormat="1" ht="2.25" customHeight="1">
      <c r="A16" s="9"/>
      <c r="B16" s="24"/>
      <c r="C16" s="25"/>
      <c r="D16" s="25"/>
    </row>
    <row r="17" spans="1:9" s="2" customFormat="1" ht="39.75" customHeight="1">
      <c r="A17" s="3">
        <v>6</v>
      </c>
      <c r="B17" s="19" t="s">
        <v>35</v>
      </c>
      <c r="C17" s="5">
        <v>16</v>
      </c>
      <c r="D17" s="6" t="s">
        <v>29</v>
      </c>
      <c r="E17" s="7" t="s">
        <v>6</v>
      </c>
      <c r="F17" s="8">
        <v>2047.76</v>
      </c>
      <c r="G17" s="21" t="s">
        <v>30</v>
      </c>
      <c r="H17" s="7" t="s">
        <v>6</v>
      </c>
      <c r="I17" s="15">
        <f>ROUND(C17*F17,0)</f>
        <v>32764</v>
      </c>
    </row>
    <row r="18" spans="1:9" s="2" customFormat="1" ht="3" customHeight="1">
      <c r="A18" s="9"/>
      <c r="B18" s="24"/>
      <c r="C18" s="25"/>
      <c r="D18" s="25"/>
    </row>
    <row r="19" spans="1:9" s="2" customFormat="1" ht="63.75">
      <c r="A19" s="3">
        <v>7</v>
      </c>
      <c r="B19" s="19" t="s">
        <v>36</v>
      </c>
      <c r="C19" s="5">
        <v>16</v>
      </c>
      <c r="D19" s="6" t="s">
        <v>29</v>
      </c>
      <c r="E19" s="7" t="s">
        <v>6</v>
      </c>
      <c r="F19" s="8">
        <v>1269.95</v>
      </c>
      <c r="G19" s="21" t="s">
        <v>30</v>
      </c>
      <c r="H19" s="7" t="s">
        <v>6</v>
      </c>
      <c r="I19" s="15">
        <f>ROUND(C19*F19,0)</f>
        <v>20319</v>
      </c>
    </row>
    <row r="20" spans="1:9" s="2" customFormat="1" ht="3" customHeight="1">
      <c r="A20" s="9"/>
      <c r="B20" s="24"/>
      <c r="C20" s="25"/>
      <c r="D20" s="25"/>
    </row>
    <row r="21" spans="1:9" s="2" customFormat="1" ht="89.25">
      <c r="A21" s="3">
        <v>8</v>
      </c>
      <c r="B21" s="19" t="s">
        <v>37</v>
      </c>
      <c r="C21" s="5">
        <v>25</v>
      </c>
      <c r="D21" s="6" t="s">
        <v>29</v>
      </c>
      <c r="E21" s="7" t="s">
        <v>6</v>
      </c>
      <c r="F21" s="8">
        <v>2042.43</v>
      </c>
      <c r="G21" s="21" t="s">
        <v>30</v>
      </c>
      <c r="H21" s="7" t="s">
        <v>6</v>
      </c>
      <c r="I21" s="15">
        <f>ROUND(C21*F21,0)</f>
        <v>51061</v>
      </c>
    </row>
    <row r="22" spans="1:9" s="2" customFormat="1" ht="4.5" customHeight="1">
      <c r="A22" s="9"/>
      <c r="B22" s="24"/>
      <c r="C22" s="25"/>
      <c r="D22" s="25"/>
    </row>
    <row r="23" spans="1:9" s="2" customFormat="1" ht="51">
      <c r="A23" s="3">
        <v>9</v>
      </c>
      <c r="B23" s="19" t="s">
        <v>38</v>
      </c>
      <c r="C23" s="5">
        <v>23</v>
      </c>
      <c r="D23" s="6" t="s">
        <v>29</v>
      </c>
      <c r="E23" s="7" t="s">
        <v>6</v>
      </c>
      <c r="F23" s="8">
        <v>1384.24</v>
      </c>
      <c r="G23" s="21" t="s">
        <v>30</v>
      </c>
      <c r="H23" s="7" t="s">
        <v>6</v>
      </c>
      <c r="I23" s="15">
        <f>ROUND(C23*F23,0)</f>
        <v>31838</v>
      </c>
    </row>
    <row r="24" spans="1:9" s="2" customFormat="1" ht="4.5" customHeight="1">
      <c r="A24" s="9"/>
      <c r="B24" s="24"/>
      <c r="C24" s="25"/>
      <c r="D24" s="25"/>
    </row>
    <row r="25" spans="1:9" s="2" customFormat="1" ht="51">
      <c r="A25" s="3">
        <v>10</v>
      </c>
      <c r="B25" s="19" t="s">
        <v>24</v>
      </c>
      <c r="C25" s="5">
        <v>25</v>
      </c>
      <c r="D25" s="6" t="s">
        <v>29</v>
      </c>
      <c r="E25" s="7" t="s">
        <v>6</v>
      </c>
      <c r="F25" s="8">
        <v>843.92</v>
      </c>
      <c r="G25" s="21" t="s">
        <v>30</v>
      </c>
      <c r="H25" s="7" t="s">
        <v>6</v>
      </c>
      <c r="I25" s="15">
        <f>ROUND(C25*F25,0)</f>
        <v>21098</v>
      </c>
    </row>
    <row r="26" spans="1:9" s="2" customFormat="1" ht="1.5" customHeight="1">
      <c r="A26" s="3"/>
      <c r="B26" s="24"/>
      <c r="C26" s="25"/>
      <c r="D26" s="25"/>
    </row>
    <row r="27" spans="1:9" s="2" customFormat="1" ht="51">
      <c r="A27" s="3">
        <v>11</v>
      </c>
      <c r="B27" s="19" t="s">
        <v>39</v>
      </c>
      <c r="C27" s="5">
        <v>3</v>
      </c>
      <c r="D27" s="6" t="s">
        <v>29</v>
      </c>
      <c r="E27" s="7" t="s">
        <v>6</v>
      </c>
      <c r="F27" s="8">
        <v>259.38</v>
      </c>
      <c r="G27" s="21" t="s">
        <v>30</v>
      </c>
      <c r="H27" s="7" t="s">
        <v>6</v>
      </c>
      <c r="I27" s="15">
        <f>ROUND(C27*F27,0)</f>
        <v>778</v>
      </c>
    </row>
    <row r="28" spans="1:9" s="2" customFormat="1" ht="51">
      <c r="A28" s="3">
        <v>12</v>
      </c>
      <c r="B28" s="19" t="s">
        <v>40</v>
      </c>
      <c r="C28" s="5">
        <v>16</v>
      </c>
      <c r="D28" s="6" t="s">
        <v>29</v>
      </c>
      <c r="E28" s="7" t="s">
        <v>6</v>
      </c>
      <c r="F28" s="8">
        <v>877.8</v>
      </c>
      <c r="G28" s="21" t="s">
        <v>30</v>
      </c>
      <c r="H28" s="7" t="s">
        <v>6</v>
      </c>
      <c r="I28" s="15">
        <f>ROUND(C28*F28,0)</f>
        <v>14045</v>
      </c>
    </row>
    <row r="29" spans="1:9" s="2" customFormat="1" ht="6" customHeight="1">
      <c r="A29" s="9"/>
      <c r="B29" s="19"/>
      <c r="C29" s="5"/>
      <c r="D29" s="6"/>
      <c r="E29" s="7"/>
      <c r="F29" s="8"/>
      <c r="G29" s="21"/>
      <c r="H29" s="7"/>
      <c r="I29" s="15"/>
    </row>
    <row r="30" spans="1:9" s="2" customFormat="1" ht="51">
      <c r="A30" s="3">
        <v>13</v>
      </c>
      <c r="B30" s="19" t="s">
        <v>25</v>
      </c>
      <c r="C30" s="5">
        <v>20</v>
      </c>
      <c r="D30" s="6" t="s">
        <v>29</v>
      </c>
      <c r="E30" s="7" t="s">
        <v>6</v>
      </c>
      <c r="F30" s="8">
        <v>1109.46</v>
      </c>
      <c r="G30" s="21" t="s">
        <v>30</v>
      </c>
      <c r="H30" s="7" t="s">
        <v>6</v>
      </c>
      <c r="I30" s="15">
        <f>ROUND(C30*F30,0)</f>
        <v>22189</v>
      </c>
    </row>
    <row r="31" spans="1:9" s="2" customFormat="1" ht="3.75" customHeight="1">
      <c r="A31" s="9"/>
      <c r="B31" s="24"/>
      <c r="C31" s="25"/>
      <c r="D31" s="25"/>
    </row>
    <row r="32" spans="1:9" s="2" customFormat="1" ht="25.5">
      <c r="A32" s="3">
        <v>14</v>
      </c>
      <c r="B32" s="19" t="s">
        <v>41</v>
      </c>
      <c r="C32" s="5"/>
      <c r="D32" s="6"/>
      <c r="E32" s="7"/>
      <c r="F32" s="8"/>
      <c r="G32" s="21"/>
      <c r="H32" s="7"/>
      <c r="I32" s="15"/>
    </row>
    <row r="33" spans="1:9" s="2" customFormat="1" ht="15.75">
      <c r="A33" s="3" t="s">
        <v>42</v>
      </c>
      <c r="B33" s="26" t="s">
        <v>43</v>
      </c>
      <c r="C33" s="21">
        <v>12</v>
      </c>
      <c r="D33" s="6" t="s">
        <v>29</v>
      </c>
      <c r="E33" s="7" t="s">
        <v>6</v>
      </c>
      <c r="F33" s="8">
        <v>475.42</v>
      </c>
      <c r="G33" s="21" t="s">
        <v>30</v>
      </c>
      <c r="H33" s="7" t="s">
        <v>6</v>
      </c>
      <c r="I33" s="15">
        <f>ROUND(C33*F33,0)</f>
        <v>5705</v>
      </c>
    </row>
    <row r="34" spans="1:9" s="2" customFormat="1" ht="15.75">
      <c r="A34" s="3" t="s">
        <v>44</v>
      </c>
      <c r="B34" s="26" t="s">
        <v>45</v>
      </c>
      <c r="C34" s="21">
        <v>12</v>
      </c>
      <c r="D34" s="6" t="s">
        <v>29</v>
      </c>
      <c r="E34" s="7" t="s">
        <v>6</v>
      </c>
      <c r="F34" s="8">
        <v>640.41999999999996</v>
      </c>
      <c r="G34" s="21" t="s">
        <v>30</v>
      </c>
      <c r="H34" s="7" t="s">
        <v>6</v>
      </c>
      <c r="I34" s="15">
        <f>ROUND(C34*F34,0)</f>
        <v>7685</v>
      </c>
    </row>
    <row r="35" spans="1:9" s="2" customFormat="1" ht="15.75">
      <c r="A35" s="3" t="s">
        <v>46</v>
      </c>
      <c r="B35" s="26" t="s">
        <v>47</v>
      </c>
      <c r="C35" s="21">
        <v>12</v>
      </c>
      <c r="D35" s="6" t="s">
        <v>29</v>
      </c>
      <c r="E35" s="7" t="s">
        <v>6</v>
      </c>
      <c r="F35" s="8">
        <v>1382.92</v>
      </c>
      <c r="G35" s="21" t="s">
        <v>30</v>
      </c>
      <c r="H35" s="7" t="s">
        <v>6</v>
      </c>
      <c r="I35" s="15">
        <f>ROUND(C35*F35,0)</f>
        <v>16595</v>
      </c>
    </row>
    <row r="36" spans="1:9" s="2" customFormat="1" ht="4.5" customHeight="1">
      <c r="A36" s="3"/>
      <c r="B36" s="19"/>
      <c r="C36" s="5"/>
      <c r="D36" s="6"/>
      <c r="E36" s="7"/>
      <c r="F36" s="8"/>
      <c r="G36" s="21"/>
      <c r="H36" s="7"/>
      <c r="I36" s="15"/>
    </row>
    <row r="37" spans="1:9" s="2" customFormat="1" ht="102">
      <c r="A37" s="3">
        <v>15</v>
      </c>
      <c r="B37" s="19" t="s">
        <v>48</v>
      </c>
      <c r="C37" s="5">
        <v>12</v>
      </c>
      <c r="D37" s="6" t="s">
        <v>29</v>
      </c>
      <c r="E37" s="7" t="s">
        <v>6</v>
      </c>
      <c r="F37" s="8">
        <v>14748</v>
      </c>
      <c r="G37" s="21" t="s">
        <v>30</v>
      </c>
      <c r="H37" s="7" t="s">
        <v>6</v>
      </c>
      <c r="I37" s="15">
        <f>ROUND(C37*F37,0)</f>
        <v>176976</v>
      </c>
    </row>
    <row r="38" spans="1:9" s="2" customFormat="1" ht="4.5" customHeight="1">
      <c r="A38" s="3"/>
      <c r="B38" s="19"/>
      <c r="C38" s="5"/>
      <c r="D38" s="6"/>
      <c r="E38" s="7"/>
      <c r="F38" s="8"/>
      <c r="G38" s="21"/>
      <c r="H38" s="7"/>
      <c r="I38" s="15"/>
    </row>
    <row r="39" spans="1:9" s="2" customFormat="1" ht="89.25">
      <c r="A39" s="3">
        <v>16</v>
      </c>
      <c r="B39" s="19" t="s">
        <v>49</v>
      </c>
      <c r="C39" s="5">
        <v>5</v>
      </c>
      <c r="D39" s="6" t="s">
        <v>29</v>
      </c>
      <c r="E39" s="7" t="s">
        <v>6</v>
      </c>
      <c r="F39" s="8">
        <v>37505.42</v>
      </c>
      <c r="G39" s="21" t="s">
        <v>30</v>
      </c>
      <c r="H39" s="7" t="s">
        <v>6</v>
      </c>
      <c r="I39" s="15">
        <f>ROUND(C39*F39,0)</f>
        <v>187527</v>
      </c>
    </row>
    <row r="40" spans="1:9" s="2" customFormat="1" ht="4.5" customHeight="1" thickBot="1">
      <c r="A40" s="3"/>
      <c r="B40" s="19"/>
      <c r="C40" s="5"/>
      <c r="D40" s="6"/>
      <c r="E40" s="7"/>
      <c r="F40" s="8"/>
      <c r="G40" s="21"/>
      <c r="H40" s="7"/>
      <c r="I40" s="15"/>
    </row>
    <row r="41" spans="1:9" ht="21.75" customHeight="1" thickBot="1">
      <c r="C41" s="58" t="s">
        <v>20</v>
      </c>
      <c r="D41" s="58"/>
      <c r="E41" s="58"/>
      <c r="F41" s="58"/>
      <c r="G41" s="58"/>
      <c r="H41" s="11" t="s">
        <v>6</v>
      </c>
      <c r="I41" s="16">
        <f>SUM(I7:I40)</f>
        <v>974772</v>
      </c>
    </row>
    <row r="42" spans="1:9" ht="21.75" customHeight="1" thickBot="1">
      <c r="C42" s="59" t="s">
        <v>50</v>
      </c>
      <c r="D42" s="59"/>
      <c r="E42" s="59"/>
      <c r="F42" s="59"/>
      <c r="G42" s="59"/>
      <c r="H42" s="11" t="s">
        <v>6</v>
      </c>
      <c r="I42" s="16">
        <f>ROUND(I41*20%,0)</f>
        <v>194954</v>
      </c>
    </row>
    <row r="43" spans="1:9" ht="21.75" customHeight="1" thickBot="1">
      <c r="C43" s="58" t="s">
        <v>20</v>
      </c>
      <c r="D43" s="58"/>
      <c r="E43" s="58"/>
      <c r="F43" s="58"/>
      <c r="G43" s="58"/>
      <c r="H43" s="11" t="s">
        <v>6</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51</v>
      </c>
    </row>
    <row r="50" spans="1:9" ht="63.75">
      <c r="A50" s="3" t="s">
        <v>1</v>
      </c>
      <c r="B50" s="17" t="s">
        <v>52</v>
      </c>
      <c r="C50" s="5">
        <v>260</v>
      </c>
      <c r="D50" s="6" t="s">
        <v>53</v>
      </c>
      <c r="E50" s="7" t="s">
        <v>6</v>
      </c>
      <c r="F50" s="8">
        <v>75</v>
      </c>
      <c r="G50" s="21" t="s">
        <v>54</v>
      </c>
      <c r="H50" s="7" t="s">
        <v>6</v>
      </c>
      <c r="I50" s="15">
        <f>ROUND(C50*F50,0)</f>
        <v>19500</v>
      </c>
    </row>
    <row r="51" spans="1:9" ht="3" customHeight="1">
      <c r="A51" s="9"/>
      <c r="B51" s="10"/>
      <c r="I51" s="23"/>
    </row>
    <row r="52" spans="1:9" ht="25.5">
      <c r="A52" s="3" t="s">
        <v>2</v>
      </c>
      <c r="B52" s="31" t="s">
        <v>55</v>
      </c>
      <c r="C52" s="5">
        <v>12</v>
      </c>
      <c r="D52" s="6" t="s">
        <v>22</v>
      </c>
      <c r="E52" s="7" t="s">
        <v>6</v>
      </c>
      <c r="F52" s="8">
        <v>146</v>
      </c>
      <c r="G52" s="21" t="s">
        <v>23</v>
      </c>
      <c r="H52" s="7" t="s">
        <v>6</v>
      </c>
      <c r="I52" s="15">
        <f>ROUND(C52*F52,0)</f>
        <v>1752</v>
      </c>
    </row>
    <row r="53" spans="1:9" ht="3.75" customHeight="1">
      <c r="A53" s="9"/>
      <c r="B53" s="12"/>
      <c r="C53" s="2"/>
      <c r="D53" s="2"/>
      <c r="E53" s="2"/>
      <c r="F53" s="2"/>
      <c r="G53" s="2"/>
      <c r="H53" s="2"/>
      <c r="I53" s="2"/>
    </row>
    <row r="54" spans="1:9" ht="63.75">
      <c r="A54" s="3" t="s">
        <v>3</v>
      </c>
      <c r="B54" s="17" t="s">
        <v>56</v>
      </c>
      <c r="C54" s="5">
        <v>250</v>
      </c>
      <c r="D54" s="6" t="s">
        <v>53</v>
      </c>
      <c r="E54" s="7" t="s">
        <v>6</v>
      </c>
      <c r="F54" s="8">
        <v>83</v>
      </c>
      <c r="G54" s="21" t="s">
        <v>54</v>
      </c>
      <c r="H54" s="7" t="s">
        <v>6</v>
      </c>
      <c r="I54" s="15">
        <f>ROUND(C54*F54,0)</f>
        <v>20750</v>
      </c>
    </row>
    <row r="55" spans="1:9" ht="3.75" customHeight="1">
      <c r="F55" s="8"/>
    </row>
    <row r="56" spans="1:9" ht="63.75">
      <c r="A56" s="3" t="s">
        <v>5</v>
      </c>
      <c r="B56" s="17" t="s">
        <v>57</v>
      </c>
      <c r="C56" s="5">
        <v>12</v>
      </c>
      <c r="D56" s="6" t="s">
        <v>22</v>
      </c>
      <c r="E56" s="7" t="s">
        <v>6</v>
      </c>
      <c r="F56" s="8">
        <v>241</v>
      </c>
      <c r="G56" s="21" t="s">
        <v>23</v>
      </c>
      <c r="H56" s="7" t="s">
        <v>6</v>
      </c>
      <c r="I56" s="15">
        <f>ROUND(C56*F56,0)</f>
        <v>2892</v>
      </c>
    </row>
    <row r="57" spans="1:9" ht="6" customHeight="1">
      <c r="A57" s="3"/>
      <c r="B57" s="19"/>
      <c r="C57" s="5"/>
      <c r="D57" s="6"/>
      <c r="E57" s="7"/>
      <c r="F57" s="8"/>
      <c r="G57" s="21"/>
      <c r="H57" s="7"/>
      <c r="I57" s="5"/>
    </row>
    <row r="58" spans="1:9" ht="63.75">
      <c r="A58" s="3" t="s">
        <v>7</v>
      </c>
      <c r="B58" s="17" t="s">
        <v>58</v>
      </c>
      <c r="C58" s="5">
        <v>210</v>
      </c>
      <c r="D58" s="6" t="s">
        <v>53</v>
      </c>
      <c r="E58" s="7" t="s">
        <v>6</v>
      </c>
      <c r="F58" s="8">
        <v>91</v>
      </c>
      <c r="G58" s="21" t="s">
        <v>54</v>
      </c>
      <c r="H58" s="7" t="s">
        <v>6</v>
      </c>
      <c r="I58" s="15">
        <f>ROUND(C58*F58,0)</f>
        <v>19110</v>
      </c>
    </row>
    <row r="59" spans="1:9" ht="5.25" customHeight="1">
      <c r="A59" s="3"/>
      <c r="B59" s="19"/>
      <c r="C59" s="5"/>
      <c r="D59" s="6"/>
      <c r="E59" s="7"/>
      <c r="F59" s="8"/>
      <c r="G59" s="21"/>
      <c r="H59" s="7"/>
      <c r="I59" s="5"/>
    </row>
    <row r="60" spans="1:9" ht="63.75">
      <c r="A60" s="3" t="s">
        <v>8</v>
      </c>
      <c r="B60" s="17" t="s">
        <v>59</v>
      </c>
      <c r="C60" s="5">
        <v>360</v>
      </c>
      <c r="D60" s="6" t="s">
        <v>53</v>
      </c>
      <c r="E60" s="7" t="s">
        <v>6</v>
      </c>
      <c r="F60" s="8">
        <v>290</v>
      </c>
      <c r="G60" s="21" t="s">
        <v>54</v>
      </c>
      <c r="H60" s="7" t="s">
        <v>6</v>
      </c>
      <c r="I60" s="15">
        <f>ROUND(C60*F60,0)</f>
        <v>104400</v>
      </c>
    </row>
    <row r="61" spans="1:9" ht="5.25" customHeight="1">
      <c r="A61" s="3"/>
      <c r="B61" s="19"/>
      <c r="C61" s="5"/>
      <c r="D61" s="6"/>
      <c r="E61" s="7"/>
      <c r="F61" s="8"/>
      <c r="G61" s="21"/>
      <c r="H61" s="7"/>
      <c r="I61" s="5"/>
    </row>
    <row r="62" spans="1:9" ht="63.75">
      <c r="A62" s="3" t="s">
        <v>9</v>
      </c>
      <c r="B62" s="17" t="s">
        <v>60</v>
      </c>
      <c r="C62" s="5">
        <v>23</v>
      </c>
      <c r="D62" s="6" t="s">
        <v>22</v>
      </c>
      <c r="E62" s="7" t="s">
        <v>6</v>
      </c>
      <c r="F62" s="8">
        <v>774</v>
      </c>
      <c r="G62" s="21" t="s">
        <v>23</v>
      </c>
      <c r="H62" s="7" t="s">
        <v>6</v>
      </c>
      <c r="I62" s="15">
        <f>ROUND(C62*F62,0)</f>
        <v>17802</v>
      </c>
    </row>
    <row r="63" spans="1:9" ht="4.5" customHeight="1">
      <c r="A63" s="3"/>
      <c r="B63" s="19"/>
      <c r="C63" s="5"/>
      <c r="D63" s="6"/>
      <c r="E63" s="7"/>
      <c r="F63" s="8"/>
      <c r="G63" s="21"/>
      <c r="H63" s="7"/>
      <c r="I63" s="5"/>
    </row>
    <row r="64" spans="1:9" ht="51">
      <c r="A64" s="3" t="s">
        <v>10</v>
      </c>
      <c r="B64" s="17" t="s">
        <v>61</v>
      </c>
      <c r="C64" s="5">
        <v>25</v>
      </c>
      <c r="D64" s="6" t="s">
        <v>22</v>
      </c>
      <c r="E64" s="7" t="s">
        <v>6</v>
      </c>
      <c r="F64" s="8">
        <v>1021</v>
      </c>
      <c r="G64" s="21" t="s">
        <v>23</v>
      </c>
      <c r="H64" s="7" t="s">
        <v>6</v>
      </c>
      <c r="I64" s="15">
        <f>ROUND(C64*F64,0)</f>
        <v>25525</v>
      </c>
    </row>
    <row r="65" spans="1:9" ht="4.5" customHeight="1">
      <c r="A65" s="3"/>
      <c r="B65" s="19"/>
      <c r="C65" s="5"/>
      <c r="D65" s="6"/>
      <c r="E65" s="7"/>
      <c r="F65" s="8"/>
      <c r="G65" s="21"/>
      <c r="H65" s="7"/>
      <c r="I65" s="5"/>
    </row>
    <row r="66" spans="1:9" ht="165.75">
      <c r="A66" s="3" t="s">
        <v>19</v>
      </c>
      <c r="B66" s="19" t="s">
        <v>62</v>
      </c>
      <c r="C66" s="5">
        <v>22</v>
      </c>
      <c r="D66" s="6" t="s">
        <v>22</v>
      </c>
      <c r="E66" s="7" t="s">
        <v>6</v>
      </c>
      <c r="F66" s="8">
        <v>306</v>
      </c>
      <c r="G66" s="21" t="s">
        <v>23</v>
      </c>
      <c r="H66" s="7" t="s">
        <v>6</v>
      </c>
      <c r="I66" s="15">
        <f>ROUND(C66*F66,0)</f>
        <v>6732</v>
      </c>
    </row>
    <row r="67" spans="1:9" ht="8.25" customHeight="1">
      <c r="A67" s="3"/>
      <c r="B67" s="19"/>
      <c r="C67" s="5"/>
      <c r="D67" s="6"/>
      <c r="E67" s="7"/>
      <c r="F67" s="8"/>
      <c r="G67" s="21"/>
      <c r="H67" s="7"/>
      <c r="I67" s="5"/>
    </row>
    <row r="68" spans="1:9" ht="51">
      <c r="A68" s="3" t="s">
        <v>21</v>
      </c>
      <c r="B68" s="19" t="s">
        <v>63</v>
      </c>
      <c r="C68" s="5">
        <v>18</v>
      </c>
      <c r="D68" s="6" t="s">
        <v>22</v>
      </c>
      <c r="E68" s="7" t="s">
        <v>6</v>
      </c>
      <c r="F68" s="8">
        <v>674</v>
      </c>
      <c r="G68" s="21" t="s">
        <v>23</v>
      </c>
      <c r="H68" s="7"/>
      <c r="I68" s="15">
        <f>ROUND(C68*F68,0)</f>
        <v>12132</v>
      </c>
    </row>
    <row r="69" spans="1:9" ht="3.75" customHeight="1" thickBot="1">
      <c r="C69" s="18"/>
      <c r="D69" s="18"/>
      <c r="E69" s="18"/>
      <c r="F69" s="18"/>
      <c r="G69" s="18"/>
      <c r="H69" s="18"/>
      <c r="I69" s="18"/>
    </row>
    <row r="70" spans="1:9" ht="27" customHeight="1" thickBot="1">
      <c r="C70" s="58" t="s">
        <v>20</v>
      </c>
      <c r="D70" s="58"/>
      <c r="E70" s="58"/>
      <c r="F70" s="58"/>
      <c r="G70" s="58"/>
      <c r="H70" s="11" t="s">
        <v>6</v>
      </c>
      <c r="I70" s="16">
        <f>SUM(I50:I69)</f>
        <v>230595</v>
      </c>
    </row>
    <row r="71" spans="1:9" ht="9" customHeight="1"/>
    <row r="73" spans="1:9" ht="26.25" customHeight="1">
      <c r="B73" s="60" t="s">
        <v>64</v>
      </c>
      <c r="C73" s="60"/>
      <c r="D73" s="60"/>
      <c r="E73" s="60"/>
      <c r="F73" s="60"/>
      <c r="G73" s="60"/>
      <c r="H73" s="60"/>
    </row>
    <row r="74" spans="1:9" ht="4.5" customHeight="1">
      <c r="B74" s="2"/>
      <c r="C74" s="2"/>
      <c r="D74" s="2"/>
      <c r="E74" s="2"/>
      <c r="F74" s="2"/>
      <c r="G74" s="2"/>
      <c r="H74" s="2"/>
    </row>
    <row r="75" spans="1:9" ht="27.75" customHeight="1">
      <c r="B75" s="13" t="s">
        <v>65</v>
      </c>
      <c r="C75" s="2"/>
      <c r="D75" s="2"/>
      <c r="E75" s="14" t="s">
        <v>6</v>
      </c>
      <c r="F75" s="54">
        <f>I43</f>
        <v>779818</v>
      </c>
      <c r="G75" s="54"/>
      <c r="H75" s="2"/>
    </row>
    <row r="76" spans="1:9" ht="3.75" customHeight="1"/>
    <row r="77" spans="1:9" ht="34.5" customHeight="1">
      <c r="B77" s="13" t="s">
        <v>66</v>
      </c>
      <c r="C77" s="2"/>
      <c r="D77" s="2"/>
      <c r="E77" s="14" t="s">
        <v>6</v>
      </c>
      <c r="F77" s="54">
        <f>I70</f>
        <v>230595</v>
      </c>
      <c r="G77" s="54"/>
    </row>
    <row r="78" spans="1:9" ht="5.25" customHeight="1" thickBot="1"/>
    <row r="79" spans="1:9" ht="19.5" thickBot="1">
      <c r="C79" s="55" t="s">
        <v>20</v>
      </c>
      <c r="D79" s="55"/>
      <c r="E79" s="20" t="s">
        <v>6</v>
      </c>
      <c r="F79" s="56">
        <f>SUM(F75:G78)</f>
        <v>1010413</v>
      </c>
      <c r="G79" s="56"/>
    </row>
    <row r="80" spans="1:9" ht="8.25" customHeight="1"/>
    <row r="84" spans="2:6">
      <c r="B84" s="32"/>
    </row>
    <row r="85" spans="2:6">
      <c r="F85" s="33"/>
    </row>
    <row r="86" spans="2:6">
      <c r="B86" s="34"/>
    </row>
    <row r="87" spans="2:6">
      <c r="B87" s="34"/>
    </row>
    <row r="88" spans="2:6">
      <c r="B88" s="34"/>
    </row>
  </sheetData>
  <mergeCells count="14">
    <mergeCell ref="A1:I1"/>
    <mergeCell ref="A2:I2"/>
    <mergeCell ref="C4:D4"/>
    <mergeCell ref="E4:F4"/>
    <mergeCell ref="F75:G75"/>
    <mergeCell ref="F77:G77"/>
    <mergeCell ref="C79:D79"/>
    <mergeCell ref="F79:G79"/>
    <mergeCell ref="H4:I4"/>
    <mergeCell ref="C41:G41"/>
    <mergeCell ref="C42:G42"/>
    <mergeCell ref="C43:G43"/>
    <mergeCell ref="C70:G70"/>
    <mergeCell ref="B73:H73"/>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189"/>
  <sheetViews>
    <sheetView tabSelected="1" topLeftCell="A185" workbookViewId="0">
      <selection activeCell="A211" sqref="A211"/>
    </sheetView>
  </sheetViews>
  <sheetFormatPr defaultRowHeight="12.75"/>
  <cols>
    <col min="1" max="1" width="6.7109375" style="9" customWidth="1"/>
    <col min="2" max="2" width="37.7109375" style="9" customWidth="1"/>
    <col min="3" max="3" width="2.7109375" style="9" customWidth="1"/>
    <col min="4" max="4" width="5.7109375" style="9" customWidth="1"/>
    <col min="5" max="6" width="11.7109375" style="9" customWidth="1"/>
    <col min="7" max="7" width="4.5703125" style="9" customWidth="1"/>
    <col min="8" max="8" width="14.7109375" style="9" customWidth="1"/>
    <col min="9" max="9" width="9.140625" style="9" customWidth="1"/>
    <col min="10" max="16384" width="9.140625" style="9"/>
  </cols>
  <sheetData>
    <row r="1" spans="1:8" ht="19.5">
      <c r="E1" s="48" t="s">
        <v>136</v>
      </c>
    </row>
    <row r="2" spans="1:8" ht="19.5">
      <c r="E2" s="48" t="s">
        <v>137</v>
      </c>
    </row>
    <row r="3" spans="1:8" ht="15.75">
      <c r="E3" s="3" t="s">
        <v>166</v>
      </c>
    </row>
    <row r="4" spans="1:8">
      <c r="H4" s="43" t="s">
        <v>175</v>
      </c>
    </row>
    <row r="5" spans="1:8" ht="26.25">
      <c r="A5" s="66" t="s">
        <v>11</v>
      </c>
      <c r="B5" s="66"/>
      <c r="C5" s="66"/>
      <c r="D5" s="66"/>
      <c r="E5" s="66"/>
      <c r="F5" s="66"/>
      <c r="G5" s="66"/>
      <c r="H5" s="66"/>
    </row>
    <row r="6" spans="1:8" ht="26.25">
      <c r="A6" s="66" t="s">
        <v>68</v>
      </c>
      <c r="B6" s="66"/>
      <c r="C6" s="66"/>
      <c r="D6" s="66"/>
      <c r="E6" s="66"/>
      <c r="F6" s="66"/>
      <c r="G6" s="66"/>
      <c r="H6" s="66"/>
    </row>
    <row r="7" spans="1:8" ht="26.25">
      <c r="A7" s="66" t="s">
        <v>138</v>
      </c>
      <c r="B7" s="66"/>
      <c r="C7" s="66"/>
      <c r="D7" s="66"/>
      <c r="E7" s="66"/>
      <c r="F7" s="66"/>
      <c r="G7" s="66"/>
      <c r="H7" s="66"/>
    </row>
    <row r="8" spans="1:8">
      <c r="A8" s="67" t="s">
        <v>69</v>
      </c>
      <c r="B8" s="67"/>
      <c r="C8" s="67"/>
      <c r="D8" s="67"/>
      <c r="E8" s="67"/>
      <c r="F8" s="67"/>
      <c r="G8" s="67"/>
      <c r="H8" s="67"/>
    </row>
    <row r="9" spans="1:8">
      <c r="C9" s="3"/>
    </row>
    <row r="10" spans="1:8">
      <c r="B10" s="42" t="s">
        <v>139</v>
      </c>
      <c r="C10" s="36" t="s">
        <v>0</v>
      </c>
      <c r="D10" s="63" t="s">
        <v>167</v>
      </c>
      <c r="E10" s="64"/>
      <c r="F10" s="64"/>
      <c r="G10" s="64"/>
      <c r="H10" s="64"/>
    </row>
    <row r="11" spans="1:8">
      <c r="B11" s="42"/>
      <c r="C11" s="36"/>
      <c r="D11" s="64"/>
      <c r="E11" s="64"/>
      <c r="F11" s="64"/>
      <c r="G11" s="64"/>
      <c r="H11" s="64"/>
    </row>
    <row r="12" spans="1:8">
      <c r="C12" s="3"/>
    </row>
    <row r="13" spans="1:8">
      <c r="B13" s="42" t="s">
        <v>129</v>
      </c>
      <c r="C13" s="36" t="s">
        <v>0</v>
      </c>
      <c r="D13" s="70" t="s">
        <v>176</v>
      </c>
      <c r="E13" s="64"/>
      <c r="F13" s="64"/>
      <c r="G13" s="64"/>
      <c r="H13" s="64"/>
    </row>
    <row r="14" spans="1:8">
      <c r="B14" s="42"/>
      <c r="C14" s="36"/>
      <c r="D14" s="70"/>
      <c r="E14" s="64"/>
      <c r="F14" s="64"/>
      <c r="G14" s="64"/>
      <c r="H14" s="64"/>
    </row>
    <row r="15" spans="1:8">
      <c r="C15" s="3"/>
      <c r="D15" s="64"/>
      <c r="E15" s="64"/>
      <c r="F15" s="64"/>
      <c r="G15" s="64"/>
      <c r="H15" s="64"/>
    </row>
    <row r="16" spans="1:8">
      <c r="C16" s="3"/>
      <c r="D16" s="49" t="s">
        <v>177</v>
      </c>
      <c r="E16" s="25"/>
      <c r="F16" s="25"/>
      <c r="G16" s="25"/>
      <c r="H16" s="25"/>
    </row>
    <row r="17" spans="2:9">
      <c r="C17" s="3"/>
    </row>
    <row r="18" spans="2:9">
      <c r="B18" s="42" t="s">
        <v>143</v>
      </c>
      <c r="C18" s="36" t="s">
        <v>0</v>
      </c>
      <c r="D18" s="45" t="s">
        <v>6</v>
      </c>
      <c r="E18" s="46">
        <v>20</v>
      </c>
      <c r="F18" s="45" t="s">
        <v>133</v>
      </c>
    </row>
    <row r="19" spans="2:9">
      <c r="B19" s="42" t="s">
        <v>121</v>
      </c>
      <c r="C19" s="36" t="s">
        <v>0</v>
      </c>
      <c r="D19" s="45" t="s">
        <v>168</v>
      </c>
    </row>
    <row r="20" spans="2:9">
      <c r="C20" s="3"/>
      <c r="D20" s="40"/>
    </row>
    <row r="21" spans="2:9">
      <c r="B21" s="42" t="s">
        <v>144</v>
      </c>
      <c r="C21" s="36" t="s">
        <v>0</v>
      </c>
      <c r="D21" s="45" t="s">
        <v>169</v>
      </c>
    </row>
    <row r="22" spans="2:9" ht="19.5">
      <c r="B22" s="42" t="s">
        <v>125</v>
      </c>
      <c r="C22" s="36" t="s">
        <v>0</v>
      </c>
      <c r="D22" s="45" t="s">
        <v>131</v>
      </c>
      <c r="I22" s="50"/>
    </row>
    <row r="23" spans="2:9" ht="19.5">
      <c r="B23" s="42" t="s">
        <v>124</v>
      </c>
      <c r="C23" s="36" t="s">
        <v>0</v>
      </c>
      <c r="D23" s="45" t="s">
        <v>131</v>
      </c>
      <c r="I23" s="50"/>
    </row>
    <row r="24" spans="2:9" ht="19.5">
      <c r="B24" s="42" t="s">
        <v>126</v>
      </c>
      <c r="C24" s="36" t="s">
        <v>0</v>
      </c>
      <c r="D24" s="45" t="s">
        <v>131</v>
      </c>
      <c r="I24" s="50"/>
    </row>
    <row r="25" spans="2:9" ht="19.5">
      <c r="B25" s="42" t="s">
        <v>122</v>
      </c>
      <c r="C25" s="36" t="s">
        <v>0</v>
      </c>
      <c r="D25" s="45" t="s">
        <v>132</v>
      </c>
      <c r="I25" s="50"/>
    </row>
    <row r="26" spans="2:9">
      <c r="C26" s="3"/>
      <c r="D26" s="40"/>
    </row>
    <row r="27" spans="2:9">
      <c r="B27" s="69" t="s">
        <v>140</v>
      </c>
      <c r="C27" s="36" t="s">
        <v>0</v>
      </c>
      <c r="D27" s="68" t="s">
        <v>171</v>
      </c>
      <c r="E27" s="64"/>
      <c r="F27" s="64"/>
      <c r="G27" s="64"/>
      <c r="H27" s="64"/>
    </row>
    <row r="28" spans="2:9">
      <c r="B28" s="69"/>
      <c r="C28" s="36"/>
      <c r="D28" s="68"/>
      <c r="E28" s="64"/>
      <c r="F28" s="64"/>
      <c r="G28" s="64"/>
      <c r="H28" s="64"/>
    </row>
    <row r="29" spans="2:9">
      <c r="B29" s="69"/>
      <c r="C29" s="36"/>
      <c r="D29" s="64"/>
      <c r="E29" s="64"/>
      <c r="F29" s="64"/>
      <c r="G29" s="64"/>
      <c r="H29" s="64"/>
    </row>
    <row r="30" spans="2:9">
      <c r="B30" s="41"/>
      <c r="C30" s="3"/>
      <c r="D30" s="40"/>
    </row>
    <row r="31" spans="2:9">
      <c r="B31" s="69" t="s">
        <v>141</v>
      </c>
      <c r="C31" s="36" t="s">
        <v>0</v>
      </c>
      <c r="D31" s="68" t="s">
        <v>170</v>
      </c>
      <c r="E31" s="64"/>
      <c r="F31" s="64"/>
      <c r="G31" s="64"/>
      <c r="H31" s="64"/>
    </row>
    <row r="32" spans="2:9">
      <c r="B32" s="69"/>
      <c r="C32" s="36"/>
      <c r="D32" s="68"/>
      <c r="E32" s="64"/>
      <c r="F32" s="64"/>
      <c r="G32" s="64"/>
      <c r="H32" s="64"/>
    </row>
    <row r="33" spans="1:9">
      <c r="B33" s="69"/>
      <c r="C33" s="36"/>
      <c r="D33" s="64"/>
      <c r="E33" s="64"/>
      <c r="F33" s="64"/>
      <c r="G33" s="64"/>
      <c r="H33" s="64"/>
    </row>
    <row r="34" spans="1:9">
      <c r="B34" s="41"/>
      <c r="C34" s="3"/>
      <c r="D34" s="40"/>
    </row>
    <row r="35" spans="1:9">
      <c r="B35" s="69" t="s">
        <v>142</v>
      </c>
      <c r="C35" s="36" t="s">
        <v>0</v>
      </c>
      <c r="D35" s="68" t="s">
        <v>172</v>
      </c>
      <c r="E35" s="64"/>
      <c r="F35" s="64"/>
      <c r="G35" s="64"/>
      <c r="H35" s="64"/>
    </row>
    <row r="36" spans="1:9">
      <c r="B36" s="69"/>
      <c r="C36" s="36"/>
      <c r="D36" s="64"/>
      <c r="E36" s="64"/>
      <c r="F36" s="64"/>
      <c r="G36" s="64"/>
      <c r="H36" s="64"/>
    </row>
    <row r="37" spans="1:9">
      <c r="B37" s="44"/>
      <c r="C37" s="3"/>
      <c r="D37" s="25"/>
      <c r="E37" s="25"/>
      <c r="F37" s="25"/>
      <c r="G37" s="25"/>
      <c r="H37" s="25"/>
    </row>
    <row r="38" spans="1:9" ht="19.5">
      <c r="B38" s="42" t="s">
        <v>123</v>
      </c>
      <c r="C38" s="36" t="s">
        <v>0</v>
      </c>
      <c r="D38" s="45" t="s">
        <v>131</v>
      </c>
      <c r="I38" s="50"/>
    </row>
    <row r="39" spans="1:9" ht="19.5">
      <c r="B39" s="42" t="s">
        <v>70</v>
      </c>
      <c r="C39" s="36" t="s">
        <v>0</v>
      </c>
      <c r="D39" s="45" t="s">
        <v>131</v>
      </c>
      <c r="I39" s="50"/>
    </row>
    <row r="40" spans="1:9" ht="19.5">
      <c r="B40" s="42" t="s">
        <v>124</v>
      </c>
      <c r="C40" s="36" t="s">
        <v>0</v>
      </c>
      <c r="D40" s="45" t="s">
        <v>131</v>
      </c>
      <c r="I40" s="50"/>
    </row>
    <row r="41" spans="1:9">
      <c r="B41" s="42" t="s">
        <v>145</v>
      </c>
      <c r="C41" s="36" t="s">
        <v>0</v>
      </c>
      <c r="D41" s="45" t="s">
        <v>135</v>
      </c>
    </row>
    <row r="42" spans="1:9">
      <c r="B42" s="37"/>
      <c r="C42" s="36"/>
      <c r="D42" s="38"/>
    </row>
    <row r="43" spans="1:9">
      <c r="B43" s="37"/>
      <c r="C43" s="36"/>
      <c r="D43" s="38"/>
    </row>
    <row r="44" spans="1:9">
      <c r="B44" s="37"/>
      <c r="C44" s="36"/>
      <c r="D44" s="38"/>
    </row>
    <row r="45" spans="1:9">
      <c r="B45" s="42"/>
      <c r="C45" s="36"/>
      <c r="D45" s="42"/>
    </row>
    <row r="46" spans="1:9" ht="15.75">
      <c r="A46" s="35"/>
      <c r="B46" s="39" t="s">
        <v>146</v>
      </c>
      <c r="C46" s="51"/>
      <c r="D46" s="35"/>
      <c r="E46" s="35"/>
      <c r="F46" s="51" t="s">
        <v>147</v>
      </c>
      <c r="G46" s="52"/>
      <c r="H46" s="52"/>
      <c r="I46" s="52"/>
    </row>
    <row r="47" spans="1:9" ht="15.75">
      <c r="A47" s="35"/>
      <c r="B47" s="39"/>
      <c r="C47" s="51"/>
      <c r="D47" s="35"/>
      <c r="E47" s="35"/>
      <c r="F47" s="51" t="s">
        <v>149</v>
      </c>
      <c r="G47" s="52"/>
      <c r="H47" s="52"/>
      <c r="I47" s="52"/>
    </row>
    <row r="48" spans="1:9" ht="15.75">
      <c r="A48" s="35"/>
      <c r="B48" s="39"/>
      <c r="C48" s="51"/>
      <c r="D48" s="35"/>
      <c r="E48" s="35"/>
      <c r="F48" s="51" t="s">
        <v>148</v>
      </c>
      <c r="G48" s="52"/>
      <c r="H48" s="52"/>
      <c r="I48" s="52"/>
    </row>
    <row r="55" spans="1:8" ht="19.5">
      <c r="A55" s="71" t="s">
        <v>108</v>
      </c>
      <c r="B55" s="71"/>
      <c r="C55" s="71"/>
      <c r="D55" s="71"/>
      <c r="E55" s="71"/>
      <c r="F55" s="71"/>
      <c r="G55" s="71"/>
      <c r="H55" s="71"/>
    </row>
    <row r="56" spans="1:8">
      <c r="A56" s="72" t="s">
        <v>117</v>
      </c>
      <c r="B56" s="72"/>
      <c r="C56" s="72"/>
      <c r="D56" s="72"/>
      <c r="E56" s="72"/>
      <c r="F56" s="72"/>
      <c r="G56" s="72"/>
      <c r="H56" s="72"/>
    </row>
    <row r="57" spans="1:8">
      <c r="A57" s="3"/>
    </row>
    <row r="58" spans="1:8">
      <c r="A58" s="3" t="s">
        <v>93</v>
      </c>
      <c r="B58" s="9" t="s">
        <v>156</v>
      </c>
    </row>
    <row r="59" spans="1:8">
      <c r="A59" s="3"/>
    </row>
    <row r="60" spans="1:8">
      <c r="A60" s="3" t="s">
        <v>109</v>
      </c>
      <c r="B60" s="9" t="s">
        <v>110</v>
      </c>
    </row>
    <row r="61" spans="1:8">
      <c r="A61" s="3"/>
    </row>
    <row r="62" spans="1:8">
      <c r="A62" s="3" t="s">
        <v>97</v>
      </c>
      <c r="B62" s="9" t="s">
        <v>127</v>
      </c>
    </row>
    <row r="63" spans="1:8">
      <c r="A63" s="3"/>
    </row>
    <row r="64" spans="1:8">
      <c r="A64" s="3" t="s">
        <v>99</v>
      </c>
      <c r="B64" s="9" t="s">
        <v>150</v>
      </c>
    </row>
    <row r="65" spans="1:8">
      <c r="A65" s="3"/>
    </row>
    <row r="66" spans="1:8">
      <c r="A66" s="3" t="s">
        <v>100</v>
      </c>
      <c r="B66" s="9" t="s">
        <v>151</v>
      </c>
    </row>
    <row r="67" spans="1:8">
      <c r="A67" s="3"/>
    </row>
    <row r="68" spans="1:8">
      <c r="A68" s="3" t="s">
        <v>102</v>
      </c>
      <c r="B68" s="9" t="s">
        <v>163</v>
      </c>
    </row>
    <row r="69" spans="1:8">
      <c r="A69" s="3"/>
    </row>
    <row r="70" spans="1:8">
      <c r="A70" s="3" t="s">
        <v>111</v>
      </c>
      <c r="B70" s="9" t="s">
        <v>152</v>
      </c>
    </row>
    <row r="71" spans="1:8">
      <c r="A71" s="3"/>
    </row>
    <row r="72" spans="1:8">
      <c r="A72" s="3" t="s">
        <v>112</v>
      </c>
      <c r="B72" s="64" t="s">
        <v>164</v>
      </c>
      <c r="C72" s="64"/>
      <c r="D72" s="64"/>
      <c r="E72" s="64"/>
      <c r="F72" s="64"/>
      <c r="G72" s="64"/>
      <c r="H72" s="64"/>
    </row>
    <row r="73" spans="1:8">
      <c r="A73" s="3"/>
      <c r="B73" s="64"/>
      <c r="C73" s="64"/>
      <c r="D73" s="64"/>
      <c r="E73" s="64"/>
      <c r="F73" s="64"/>
      <c r="G73" s="64"/>
      <c r="H73" s="64"/>
    </row>
    <row r="74" spans="1:8">
      <c r="A74" s="3"/>
    </row>
    <row r="75" spans="1:8">
      <c r="A75" s="3" t="s">
        <v>114</v>
      </c>
      <c r="B75" s="9" t="s">
        <v>153</v>
      </c>
    </row>
    <row r="76" spans="1:8">
      <c r="A76" s="3"/>
    </row>
    <row r="77" spans="1:8">
      <c r="A77" s="3" t="s">
        <v>115</v>
      </c>
      <c r="B77" s="9" t="s">
        <v>173</v>
      </c>
    </row>
    <row r="78" spans="1:8">
      <c r="A78" s="3"/>
    </row>
    <row r="79" spans="1:8">
      <c r="A79" s="3" t="s">
        <v>116</v>
      </c>
      <c r="B79" s="9" t="s">
        <v>128</v>
      </c>
    </row>
    <row r="80" spans="1:8">
      <c r="A80" s="3"/>
    </row>
    <row r="81" spans="1:8">
      <c r="A81" s="3" t="s">
        <v>118</v>
      </c>
      <c r="B81" s="64" t="s">
        <v>113</v>
      </c>
      <c r="C81" s="64"/>
      <c r="D81" s="64"/>
      <c r="E81" s="64"/>
      <c r="F81" s="64"/>
      <c r="G81" s="64"/>
      <c r="H81" s="64"/>
    </row>
    <row r="82" spans="1:8">
      <c r="A82" s="3"/>
      <c r="B82" s="64"/>
      <c r="C82" s="64"/>
      <c r="D82" s="64"/>
      <c r="E82" s="64"/>
      <c r="F82" s="64"/>
      <c r="G82" s="64"/>
      <c r="H82" s="64"/>
    </row>
    <row r="83" spans="1:8">
      <c r="A83" s="3"/>
    </row>
    <row r="84" spans="1:8">
      <c r="A84" s="3" t="s">
        <v>119</v>
      </c>
      <c r="B84" s="64" t="s">
        <v>154</v>
      </c>
      <c r="C84" s="64"/>
      <c r="D84" s="64"/>
      <c r="E84" s="64"/>
      <c r="F84" s="64"/>
      <c r="G84" s="64"/>
      <c r="H84" s="64"/>
    </row>
    <row r="85" spans="1:8">
      <c r="A85" s="3"/>
      <c r="B85" s="64"/>
      <c r="C85" s="64"/>
      <c r="D85" s="64"/>
      <c r="E85" s="64"/>
      <c r="F85" s="64"/>
      <c r="G85" s="64"/>
      <c r="H85" s="64"/>
    </row>
    <row r="86" spans="1:8">
      <c r="A86" s="3"/>
    </row>
    <row r="87" spans="1:8">
      <c r="A87" s="3" t="s">
        <v>157</v>
      </c>
      <c r="B87" s="9" t="s">
        <v>155</v>
      </c>
    </row>
    <row r="88" spans="1:8">
      <c r="A88" s="3"/>
    </row>
    <row r="89" spans="1:8">
      <c r="A89" s="3" t="s">
        <v>158</v>
      </c>
      <c r="B89" s="9" t="s">
        <v>165</v>
      </c>
    </row>
    <row r="90" spans="1:8">
      <c r="A90" s="3"/>
    </row>
    <row r="91" spans="1:8">
      <c r="A91" s="3"/>
    </row>
    <row r="92" spans="1:8">
      <c r="A92" s="3"/>
    </row>
    <row r="93" spans="1:8">
      <c r="A93" s="3"/>
    </row>
    <row r="94" spans="1:8">
      <c r="A94" s="3"/>
    </row>
    <row r="95" spans="1:8">
      <c r="A95" s="3"/>
    </row>
    <row r="96" spans="1:8">
      <c r="A96" s="3"/>
    </row>
    <row r="97" spans="1:1">
      <c r="A97" s="3"/>
    </row>
    <row r="98" spans="1:1">
      <c r="A98" s="3"/>
    </row>
    <row r="99" spans="1:1">
      <c r="A99" s="3"/>
    </row>
    <row r="100" spans="1:1">
      <c r="A100" s="3"/>
    </row>
    <row r="101" spans="1:1">
      <c r="A101" s="3"/>
    </row>
    <row r="102" spans="1:1">
      <c r="A102" s="3"/>
    </row>
    <row r="103" spans="1:1">
      <c r="A103" s="3"/>
    </row>
    <row r="104" spans="1:1">
      <c r="A104" s="3"/>
    </row>
    <row r="105" spans="1:1">
      <c r="A105" s="3"/>
    </row>
    <row r="106" spans="1:1">
      <c r="A106" s="3"/>
    </row>
    <row r="107" spans="1:1">
      <c r="A107" s="3"/>
    </row>
    <row r="108" spans="1:1">
      <c r="A108" s="3"/>
    </row>
    <row r="109" spans="1:1">
      <c r="A109" s="3"/>
    </row>
    <row r="110" spans="1:1">
      <c r="A110" s="3"/>
    </row>
    <row r="111" spans="1:1">
      <c r="A111" s="3"/>
    </row>
    <row r="112" spans="1:1">
      <c r="A112" s="3"/>
    </row>
    <row r="113" spans="1:8">
      <c r="A113" s="3"/>
    </row>
    <row r="114" spans="1:8">
      <c r="A114" s="3"/>
    </row>
    <row r="115" spans="1:8">
      <c r="A115" s="3"/>
    </row>
    <row r="116" spans="1:8">
      <c r="A116" s="3"/>
    </row>
    <row r="117" spans="1:8">
      <c r="A117" s="3"/>
      <c r="H117" s="43" t="str">
        <f>H4</f>
        <v>Serial # 05</v>
      </c>
    </row>
    <row r="118" spans="1:8" ht="19.5">
      <c r="A118" s="71" t="s">
        <v>12</v>
      </c>
      <c r="B118" s="71"/>
      <c r="C118" s="71"/>
      <c r="D118" s="71"/>
      <c r="E118" s="71"/>
      <c r="F118" s="71"/>
      <c r="G118" s="71"/>
      <c r="H118" s="71"/>
    </row>
    <row r="120" spans="1:8">
      <c r="A120" s="67" t="s">
        <v>71</v>
      </c>
      <c r="B120" s="67"/>
      <c r="C120" s="67"/>
      <c r="D120" s="67"/>
      <c r="E120" s="67"/>
      <c r="F120" s="67"/>
      <c r="G120" s="67"/>
      <c r="H120" s="67"/>
    </row>
    <row r="121" spans="1:8">
      <c r="A121" s="67"/>
      <c r="B121" s="67"/>
      <c r="C121" s="67"/>
      <c r="D121" s="67"/>
      <c r="E121" s="67"/>
      <c r="F121" s="67"/>
      <c r="G121" s="67"/>
      <c r="H121" s="67"/>
    </row>
    <row r="122" spans="1:8">
      <c r="A122" s="67"/>
      <c r="B122" s="67"/>
      <c r="C122" s="67"/>
      <c r="D122" s="67"/>
      <c r="E122" s="67"/>
      <c r="F122" s="67"/>
      <c r="G122" s="67"/>
      <c r="H122" s="67"/>
    </row>
    <row r="123" spans="1:8">
      <c r="A123" s="67"/>
      <c r="B123" s="67"/>
      <c r="C123" s="67"/>
      <c r="D123" s="67"/>
      <c r="E123" s="67"/>
      <c r="F123" s="67"/>
      <c r="G123" s="67"/>
      <c r="H123" s="67"/>
    </row>
    <row r="125" spans="1:8">
      <c r="B125" s="9" t="s">
        <v>72</v>
      </c>
    </row>
    <row r="126" spans="1:8">
      <c r="B126" s="9" t="s">
        <v>73</v>
      </c>
    </row>
    <row r="128" spans="1:8">
      <c r="A128" s="3">
        <v>1.1000000000000001</v>
      </c>
      <c r="B128" s="9" t="s">
        <v>74</v>
      </c>
      <c r="C128" s="3" t="s">
        <v>0</v>
      </c>
      <c r="D128" s="63" t="s">
        <v>159</v>
      </c>
      <c r="E128" s="63"/>
      <c r="F128" s="63"/>
      <c r="G128" s="63"/>
      <c r="H128" s="63"/>
    </row>
    <row r="129" spans="1:8">
      <c r="A129" s="3"/>
    </row>
    <row r="130" spans="1:8">
      <c r="A130" s="3"/>
      <c r="B130" s="9" t="s">
        <v>75</v>
      </c>
      <c r="C130" s="3" t="s">
        <v>0</v>
      </c>
      <c r="D130" s="63" t="str">
        <f>D13</f>
        <v>ADP No.744 of 2016-17 Improvement / Strengthening of PTC Saeedabad, Karachi (Construction of Boundary Wall with Watch Towers)</v>
      </c>
      <c r="E130" s="63"/>
      <c r="F130" s="63"/>
      <c r="G130" s="63"/>
      <c r="H130" s="63"/>
    </row>
    <row r="131" spans="1:8">
      <c r="A131" s="3"/>
      <c r="C131" s="3"/>
      <c r="D131" s="63"/>
      <c r="E131" s="63"/>
      <c r="F131" s="63"/>
      <c r="G131" s="63"/>
      <c r="H131" s="63"/>
    </row>
    <row r="132" spans="1:8">
      <c r="A132" s="3"/>
      <c r="D132" s="63"/>
      <c r="E132" s="63"/>
      <c r="F132" s="63"/>
      <c r="G132" s="63"/>
      <c r="H132" s="63"/>
    </row>
    <row r="133" spans="1:8">
      <c r="A133" s="3"/>
      <c r="D133" s="40" t="str">
        <f>D16</f>
        <v>Mawatch Goth Side (Phase-I)</v>
      </c>
      <c r="E133" s="53"/>
      <c r="F133" s="53"/>
      <c r="G133" s="53"/>
      <c r="H133" s="53"/>
    </row>
    <row r="134" spans="1:8">
      <c r="A134" s="3"/>
    </row>
    <row r="135" spans="1:8">
      <c r="A135" s="3" t="s">
        <v>76</v>
      </c>
      <c r="B135" s="9" t="s">
        <v>77</v>
      </c>
      <c r="C135" s="3" t="s">
        <v>0</v>
      </c>
      <c r="D135" s="63" t="str">
        <f>E3</f>
        <v>Police Head Quarter South, (2nd Floor CCPT School), Garden Road, Karachi</v>
      </c>
      <c r="E135" s="63"/>
      <c r="F135" s="63"/>
      <c r="G135" s="63"/>
      <c r="H135" s="63"/>
    </row>
    <row r="136" spans="1:8">
      <c r="A136" s="3"/>
      <c r="C136" s="3"/>
      <c r="D136" s="63"/>
      <c r="E136" s="63"/>
      <c r="F136" s="63"/>
      <c r="G136" s="63"/>
      <c r="H136" s="63"/>
    </row>
    <row r="137" spans="1:8">
      <c r="A137" s="3"/>
    </row>
    <row r="138" spans="1:8">
      <c r="A138" s="3" t="s">
        <v>44</v>
      </c>
      <c r="B138" s="9" t="s">
        <v>78</v>
      </c>
      <c r="C138" s="3" t="s">
        <v>0</v>
      </c>
      <c r="D138" s="63" t="str">
        <f>D135</f>
        <v>Police Head Quarter South, (2nd Floor CCPT School), Garden Road, Karachi</v>
      </c>
      <c r="E138" s="63"/>
      <c r="F138" s="63"/>
      <c r="G138" s="63"/>
      <c r="H138" s="63"/>
    </row>
    <row r="139" spans="1:8">
      <c r="A139" s="3"/>
      <c r="C139" s="3"/>
      <c r="D139" s="63"/>
      <c r="E139" s="63"/>
      <c r="F139" s="63"/>
      <c r="G139" s="63"/>
      <c r="H139" s="63"/>
    </row>
    <row r="140" spans="1:8">
      <c r="A140" s="3"/>
    </row>
    <row r="141" spans="1:8">
      <c r="A141" s="3">
        <v>10.3</v>
      </c>
      <c r="B141" s="25" t="s">
        <v>130</v>
      </c>
      <c r="C141" s="3" t="s">
        <v>0</v>
      </c>
      <c r="D141" s="63" t="s">
        <v>160</v>
      </c>
      <c r="E141" s="63"/>
      <c r="F141" s="63"/>
      <c r="G141" s="63"/>
      <c r="H141" s="63"/>
    </row>
    <row r="142" spans="1:8">
      <c r="A142" s="3"/>
      <c r="D142" s="40"/>
      <c r="E142" s="40"/>
      <c r="F142" s="40"/>
      <c r="G142" s="40"/>
      <c r="H142" s="40"/>
    </row>
    <row r="143" spans="1:8">
      <c r="A143" s="3">
        <v>11.2</v>
      </c>
      <c r="B143" s="64" t="s">
        <v>79</v>
      </c>
      <c r="C143" s="65" t="s">
        <v>0</v>
      </c>
      <c r="E143" s="25"/>
      <c r="F143" s="25"/>
      <c r="G143" s="25"/>
      <c r="H143" s="25"/>
    </row>
    <row r="144" spans="1:8">
      <c r="A144" s="3"/>
      <c r="B144" s="64"/>
      <c r="C144" s="65"/>
    </row>
    <row r="145" spans="1:8">
      <c r="A145" s="3"/>
      <c r="B145" s="64"/>
      <c r="C145" s="65"/>
    </row>
    <row r="146" spans="1:8">
      <c r="A146" s="3"/>
      <c r="B146" s="9" t="s">
        <v>80</v>
      </c>
      <c r="C146" s="3" t="s">
        <v>0</v>
      </c>
      <c r="D146" s="40" t="s">
        <v>161</v>
      </c>
      <c r="E146" s="40"/>
      <c r="F146" s="40"/>
      <c r="G146" s="40"/>
    </row>
    <row r="147" spans="1:8">
      <c r="A147" s="3"/>
      <c r="B147" s="9" t="s">
        <v>81</v>
      </c>
      <c r="C147" s="3" t="s">
        <v>0</v>
      </c>
      <c r="D147" s="40" t="s">
        <v>161</v>
      </c>
      <c r="E147" s="40"/>
      <c r="F147" s="40"/>
      <c r="G147" s="40"/>
    </row>
    <row r="148" spans="1:8">
      <c r="A148" s="3"/>
      <c r="B148" s="9" t="s">
        <v>82</v>
      </c>
      <c r="C148" s="3" t="s">
        <v>0</v>
      </c>
      <c r="D148" s="40" t="s">
        <v>161</v>
      </c>
      <c r="E148" s="40"/>
      <c r="F148" s="40"/>
      <c r="G148" s="40"/>
    </row>
    <row r="149" spans="1:8">
      <c r="A149" s="3"/>
    </row>
    <row r="150" spans="1:8" ht="38.25">
      <c r="A150" s="3">
        <v>12.1</v>
      </c>
      <c r="B150" s="25" t="s">
        <v>83</v>
      </c>
      <c r="C150" s="25"/>
      <c r="D150" s="25"/>
      <c r="E150" s="25"/>
      <c r="F150" s="25"/>
      <c r="G150" s="25"/>
      <c r="H150" s="25"/>
    </row>
    <row r="151" spans="1:8" ht="140.25">
      <c r="A151" s="3"/>
      <c r="B151" s="25" t="s">
        <v>84</v>
      </c>
      <c r="C151" s="25"/>
      <c r="D151" s="25"/>
      <c r="E151" s="25"/>
      <c r="F151" s="25"/>
      <c r="G151" s="25"/>
      <c r="H151" s="25"/>
    </row>
    <row r="152" spans="1:8">
      <c r="A152" s="3"/>
      <c r="B152" s="25"/>
      <c r="C152" s="25"/>
      <c r="D152" s="25"/>
      <c r="E152" s="25"/>
      <c r="F152" s="25"/>
      <c r="G152" s="25"/>
      <c r="H152" s="25"/>
    </row>
    <row r="153" spans="1:8">
      <c r="A153" s="3">
        <v>13.1</v>
      </c>
      <c r="B153" s="9" t="s">
        <v>13</v>
      </c>
      <c r="C153" s="3" t="s">
        <v>0</v>
      </c>
      <c r="D153" s="47" t="s">
        <v>174</v>
      </c>
      <c r="E153" s="3"/>
    </row>
    <row r="154" spans="1:8" ht="38.25">
      <c r="A154" s="3"/>
      <c r="B154" s="25" t="s">
        <v>85</v>
      </c>
      <c r="C154" s="25"/>
      <c r="D154" s="25"/>
      <c r="E154" s="25"/>
      <c r="F154" s="25"/>
      <c r="G154" s="25"/>
      <c r="H154" s="25"/>
    </row>
    <row r="155" spans="1:8">
      <c r="A155" s="3"/>
      <c r="B155" s="25"/>
      <c r="C155" s="25"/>
      <c r="D155" s="25"/>
      <c r="E155" s="25"/>
      <c r="F155" s="25"/>
      <c r="G155" s="25"/>
      <c r="H155" s="25"/>
    </row>
    <row r="156" spans="1:8">
      <c r="A156" s="3">
        <v>14.1</v>
      </c>
      <c r="B156" s="9" t="s">
        <v>86</v>
      </c>
      <c r="C156" s="3" t="s">
        <v>0</v>
      </c>
      <c r="D156" s="40">
        <v>90</v>
      </c>
      <c r="E156" s="40" t="s">
        <v>162</v>
      </c>
    </row>
    <row r="157" spans="1:8">
      <c r="A157" s="3"/>
      <c r="B157" s="25" t="s">
        <v>87</v>
      </c>
    </row>
    <row r="158" spans="1:8">
      <c r="A158" s="3"/>
    </row>
    <row r="159" spans="1:8">
      <c r="A159" s="3">
        <v>14.4</v>
      </c>
      <c r="B159" s="25" t="s">
        <v>88</v>
      </c>
      <c r="C159" s="3" t="s">
        <v>0</v>
      </c>
      <c r="D159" s="40" t="s">
        <v>134</v>
      </c>
    </row>
    <row r="160" spans="1:8">
      <c r="A160" s="3"/>
    </row>
    <row r="161" spans="1:8">
      <c r="A161" s="3">
        <v>14.6</v>
      </c>
      <c r="B161" s="64" t="s">
        <v>89</v>
      </c>
      <c r="C161" s="3" t="s">
        <v>0</v>
      </c>
      <c r="D161" s="63" t="str">
        <f>D128</f>
        <v>Superintending Engineer, Police Works, Sindh, Karachi</v>
      </c>
      <c r="E161" s="63"/>
      <c r="F161" s="63"/>
      <c r="G161" s="63"/>
      <c r="H161" s="63"/>
    </row>
    <row r="162" spans="1:8">
      <c r="A162" s="3"/>
      <c r="B162" s="64"/>
      <c r="D162" s="63" t="str">
        <f>D135</f>
        <v>Police Head Quarter South, (2nd Floor CCPT School), Garden Road, Karachi</v>
      </c>
      <c r="E162" s="63"/>
      <c r="F162" s="63"/>
      <c r="G162" s="63"/>
      <c r="H162" s="63"/>
    </row>
    <row r="163" spans="1:8">
      <c r="A163" s="3"/>
      <c r="B163" s="64"/>
      <c r="D163" s="63"/>
      <c r="E163" s="63"/>
      <c r="F163" s="63"/>
      <c r="G163" s="63"/>
      <c r="H163" s="63"/>
    </row>
    <row r="164" spans="1:8">
      <c r="A164" s="3"/>
    </row>
    <row r="165" spans="1:8">
      <c r="A165" s="3">
        <v>15.1</v>
      </c>
      <c r="B165" s="25" t="s">
        <v>90</v>
      </c>
      <c r="C165" s="3" t="s">
        <v>0</v>
      </c>
      <c r="D165" s="63" t="str">
        <f>D31</f>
        <v>On …………….05.2017 upto 2.00pm in Committee Room of Police Department, Ground Floor, CPO, Karachi</v>
      </c>
      <c r="E165" s="64"/>
      <c r="F165" s="64"/>
      <c r="G165" s="64"/>
      <c r="H165" s="64"/>
    </row>
    <row r="166" spans="1:8">
      <c r="A166" s="3"/>
      <c r="B166" s="25"/>
      <c r="C166" s="3"/>
      <c r="D166" s="64"/>
      <c r="E166" s="64"/>
      <c r="F166" s="64"/>
      <c r="G166" s="64"/>
      <c r="H166" s="64"/>
    </row>
    <row r="167" spans="1:8">
      <c r="A167" s="3"/>
      <c r="B167" s="25"/>
      <c r="C167" s="3"/>
      <c r="D167" s="25"/>
      <c r="E167" s="25"/>
      <c r="F167" s="25"/>
      <c r="G167" s="25"/>
      <c r="H167" s="25"/>
    </row>
    <row r="168" spans="1:8">
      <c r="A168" s="3">
        <v>16.100000000000001</v>
      </c>
      <c r="B168" s="64" t="s">
        <v>91</v>
      </c>
      <c r="C168" s="3" t="s">
        <v>0</v>
      </c>
      <c r="D168" s="63" t="str">
        <f>D35</f>
        <v>On …………...05.2017 at 3.00pm at Committee Room of Police Department, Ground Floor, CPO, Karachi</v>
      </c>
      <c r="E168" s="64"/>
      <c r="F168" s="64"/>
      <c r="G168" s="64"/>
      <c r="H168" s="64"/>
    </row>
    <row r="169" spans="1:8">
      <c r="A169" s="3"/>
      <c r="B169" s="64"/>
      <c r="C169" s="3"/>
      <c r="D169" s="64"/>
      <c r="E169" s="64"/>
      <c r="F169" s="64"/>
      <c r="G169" s="64"/>
      <c r="H169" s="64"/>
    </row>
    <row r="170" spans="1:8">
      <c r="A170" s="3"/>
    </row>
    <row r="171" spans="1:8">
      <c r="A171" s="3">
        <v>16.399999999999999</v>
      </c>
      <c r="B171" s="25" t="s">
        <v>92</v>
      </c>
      <c r="C171" s="25"/>
      <c r="D171" s="25"/>
      <c r="E171" s="25"/>
      <c r="F171" s="25"/>
      <c r="G171" s="25"/>
      <c r="H171" s="25"/>
    </row>
    <row r="172" spans="1:8">
      <c r="A172" s="3" t="s">
        <v>93</v>
      </c>
      <c r="B172" s="25" t="s">
        <v>94</v>
      </c>
      <c r="C172" s="25"/>
      <c r="D172" s="25"/>
      <c r="E172" s="25"/>
      <c r="F172" s="25"/>
      <c r="G172" s="25"/>
      <c r="H172" s="25"/>
    </row>
    <row r="173" spans="1:8" ht="25.5">
      <c r="A173" s="3" t="s">
        <v>95</v>
      </c>
      <c r="B173" s="25" t="s">
        <v>96</v>
      </c>
      <c r="C173" s="25"/>
      <c r="D173" s="25"/>
      <c r="E173" s="25"/>
      <c r="F173" s="25"/>
      <c r="G173" s="25"/>
      <c r="H173" s="25"/>
    </row>
    <row r="174" spans="1:8" ht="25.5">
      <c r="A174" s="3" t="s">
        <v>97</v>
      </c>
      <c r="B174" s="25" t="s">
        <v>98</v>
      </c>
      <c r="C174" s="25"/>
      <c r="D174" s="25"/>
      <c r="E174" s="25"/>
      <c r="F174" s="25"/>
      <c r="G174" s="25"/>
      <c r="H174" s="25"/>
    </row>
    <row r="175" spans="1:8" ht="38.25">
      <c r="A175" s="3" t="s">
        <v>99</v>
      </c>
      <c r="B175" s="25" t="s">
        <v>120</v>
      </c>
      <c r="C175" s="25"/>
      <c r="D175" s="25"/>
      <c r="E175" s="25"/>
      <c r="F175" s="25"/>
      <c r="G175" s="25"/>
      <c r="H175" s="25"/>
    </row>
    <row r="176" spans="1:8" ht="25.5">
      <c r="A176" s="3" t="s">
        <v>100</v>
      </c>
      <c r="B176" s="25" t="s">
        <v>101</v>
      </c>
      <c r="C176" s="25"/>
      <c r="D176" s="25"/>
      <c r="E176" s="25"/>
      <c r="F176" s="25"/>
      <c r="G176" s="25"/>
      <c r="H176" s="25"/>
    </row>
    <row r="177" spans="1:9">
      <c r="A177" s="3" t="s">
        <v>102</v>
      </c>
      <c r="B177" s="25" t="s">
        <v>103</v>
      </c>
      <c r="C177" s="25"/>
      <c r="D177" s="25"/>
      <c r="E177" s="25"/>
      <c r="F177" s="25"/>
      <c r="G177" s="25"/>
      <c r="H177" s="25"/>
    </row>
    <row r="178" spans="1:9" ht="25.5">
      <c r="A178" s="3" t="s">
        <v>104</v>
      </c>
      <c r="B178" s="25" t="s">
        <v>105</v>
      </c>
      <c r="C178" s="25"/>
      <c r="D178" s="25"/>
      <c r="E178" s="25"/>
      <c r="F178" s="25"/>
      <c r="G178" s="25"/>
      <c r="H178" s="25"/>
    </row>
    <row r="179" spans="1:9" ht="51">
      <c r="A179" s="3"/>
      <c r="B179" s="25" t="s">
        <v>107</v>
      </c>
      <c r="C179" s="25"/>
      <c r="D179" s="25"/>
      <c r="E179" s="25"/>
      <c r="F179" s="25"/>
      <c r="G179" s="25"/>
      <c r="H179" s="25"/>
    </row>
    <row r="180" spans="1:9" ht="63.75">
      <c r="A180" s="3"/>
      <c r="B180" s="25" t="s">
        <v>106</v>
      </c>
      <c r="C180" s="25"/>
      <c r="D180" s="25"/>
      <c r="E180" s="25"/>
      <c r="F180" s="25"/>
      <c r="G180" s="25"/>
      <c r="H180" s="25"/>
    </row>
    <row r="181" spans="1:9">
      <c r="A181" s="3"/>
      <c r="B181" s="25"/>
      <c r="C181" s="25"/>
      <c r="D181" s="25"/>
      <c r="E181" s="25"/>
      <c r="F181" s="25"/>
      <c r="G181" s="25"/>
      <c r="H181" s="25"/>
    </row>
    <row r="182" spans="1:9">
      <c r="A182" s="3"/>
      <c r="B182" s="25"/>
      <c r="C182" s="25"/>
      <c r="D182" s="25"/>
      <c r="E182" s="25"/>
      <c r="F182" s="25"/>
      <c r="G182" s="25"/>
      <c r="H182" s="25"/>
    </row>
    <row r="183" spans="1:9">
      <c r="A183" s="3"/>
      <c r="B183" s="25"/>
      <c r="C183" s="25"/>
      <c r="D183" s="25"/>
      <c r="E183" s="25"/>
      <c r="F183" s="25"/>
      <c r="G183" s="25"/>
      <c r="H183" s="25"/>
    </row>
    <row r="184" spans="1:9" ht="15.75">
      <c r="A184" s="35"/>
      <c r="B184" s="39" t="s">
        <v>146</v>
      </c>
      <c r="C184" s="51"/>
      <c r="D184" s="35"/>
      <c r="E184" s="35"/>
      <c r="F184" s="51" t="s">
        <v>147</v>
      </c>
      <c r="G184" s="52"/>
      <c r="H184" s="52"/>
      <c r="I184" s="35"/>
    </row>
    <row r="185" spans="1:9" ht="15.75">
      <c r="A185" s="35"/>
      <c r="B185" s="39"/>
      <c r="C185" s="51"/>
      <c r="D185" s="35"/>
      <c r="E185" s="35"/>
      <c r="F185" s="51" t="s">
        <v>149</v>
      </c>
      <c r="G185" s="52"/>
      <c r="H185" s="52"/>
      <c r="I185" s="35"/>
    </row>
    <row r="186" spans="1:9" ht="15.75">
      <c r="A186" s="35"/>
      <c r="B186" s="39"/>
      <c r="C186" s="51"/>
      <c r="D186" s="35"/>
      <c r="E186" s="35"/>
      <c r="F186" s="51" t="s">
        <v>148</v>
      </c>
      <c r="G186" s="52"/>
      <c r="H186" s="52"/>
      <c r="I186" s="35"/>
    </row>
    <row r="187" spans="1:9">
      <c r="A187" s="3"/>
      <c r="B187" s="3"/>
      <c r="C187" s="3"/>
      <c r="F187" s="3"/>
    </row>
    <row r="188" spans="1:9">
      <c r="B188" s="3"/>
      <c r="C188" s="3"/>
      <c r="D188" s="3"/>
      <c r="F188" s="3"/>
    </row>
    <row r="189" spans="1:9">
      <c r="B189" s="3"/>
      <c r="C189" s="3"/>
      <c r="D189" s="3"/>
      <c r="F189" s="3"/>
    </row>
  </sheetData>
  <mergeCells count="32">
    <mergeCell ref="D130:H132"/>
    <mergeCell ref="D138:H139"/>
    <mergeCell ref="D128:H128"/>
    <mergeCell ref="D135:H136"/>
    <mergeCell ref="A55:H55"/>
    <mergeCell ref="A56:H56"/>
    <mergeCell ref="B84:H85"/>
    <mergeCell ref="A118:H118"/>
    <mergeCell ref="A120:H123"/>
    <mergeCell ref="B72:H73"/>
    <mergeCell ref="A5:H5"/>
    <mergeCell ref="A6:H6"/>
    <mergeCell ref="A7:H7"/>
    <mergeCell ref="A8:H8"/>
    <mergeCell ref="B81:H82"/>
    <mergeCell ref="D10:H11"/>
    <mergeCell ref="D27:H29"/>
    <mergeCell ref="D31:H33"/>
    <mergeCell ref="D35:H36"/>
    <mergeCell ref="B27:B29"/>
    <mergeCell ref="B31:B33"/>
    <mergeCell ref="B35:B36"/>
    <mergeCell ref="D13:H15"/>
    <mergeCell ref="D141:H141"/>
    <mergeCell ref="D165:H166"/>
    <mergeCell ref="D168:H169"/>
    <mergeCell ref="B168:B169"/>
    <mergeCell ref="B161:B163"/>
    <mergeCell ref="D161:H161"/>
    <mergeCell ref="D162:H163"/>
    <mergeCell ref="B143:B145"/>
    <mergeCell ref="C143:C145"/>
  </mergeCells>
  <pageMargins left="0.5" right="0.25" top="0.5" bottom="0.5" header="0.5" footer="0.5"/>
  <pageSetup paperSize="9" orientation="portrait" verticalDpi="300" r:id="rId1"/>
  <drawing r:id="rId2"/>
</worksheet>
</file>

<file path=xl/worksheets/sheet3.xml><?xml version="1.0" encoding="utf-8"?>
<worksheet xmlns="http://schemas.openxmlformats.org/spreadsheetml/2006/main" xmlns:r="http://schemas.openxmlformats.org/officeDocument/2006/relationships">
  <dimension ref="A1"/>
  <sheetViews>
    <sheetView workbookViewId="0">
      <selection activeCell="H11" sqref="H11"/>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Estimate</vt: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User</cp:lastModifiedBy>
  <cp:lastPrinted>2017-04-24T07:50:14Z</cp:lastPrinted>
  <dcterms:created xsi:type="dcterms:W3CDTF">2014-04-01T08:57:52Z</dcterms:created>
  <dcterms:modified xsi:type="dcterms:W3CDTF">2017-04-24T07:50:20Z</dcterms:modified>
</cp:coreProperties>
</file>