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5010" firstSheet="1" activeTab="1"/>
  </bookViews>
  <sheets>
    <sheet name="Estimate" sheetId="9" state="hidden" r:id="rId1"/>
    <sheet name="Sheet1" sheetId="2" r:id="rId2"/>
    <sheet name="Sheet2" sheetId="10" r:id="rId3"/>
  </sheets>
  <definedNames>
    <definedName name="_xlnm.Print_Titles" localSheetId="0">Estimate!#REF!</definedName>
    <definedName name="_xlnm.Print_Titles" localSheetId="1">Sheet1!#REF!</definedName>
  </definedNames>
  <calcPr calcId="124519"/>
</workbook>
</file>

<file path=xl/calcChain.xml><?xml version="1.0" encoding="utf-8"?>
<calcChain xmlns="http://schemas.openxmlformats.org/spreadsheetml/2006/main">
  <c r="D136" i="2"/>
  <c r="D138" l="1"/>
  <c r="D141" s="1"/>
  <c r="H120"/>
  <c r="D171"/>
  <c r="D168"/>
  <c r="D133"/>
  <c r="D165" l="1"/>
  <c r="D164"/>
  <c r="I68" i="9"/>
  <c r="I66"/>
  <c r="I64"/>
  <c r="I62"/>
  <c r="I60"/>
  <c r="I58"/>
  <c r="I56"/>
  <c r="I54"/>
  <c r="I52"/>
  <c r="I50"/>
  <c r="I70"/>
  <c r="F77"/>
  <c r="I39"/>
  <c r="I37"/>
  <c r="I35"/>
  <c r="I34"/>
  <c r="I33"/>
  <c r="I30"/>
  <c r="I28"/>
  <c r="I27"/>
  <c r="I25"/>
  <c r="I23"/>
  <c r="I21"/>
  <c r="I19"/>
  <c r="I17"/>
  <c r="I15"/>
  <c r="I13"/>
  <c r="I11"/>
  <c r="I9"/>
  <c r="I7"/>
  <c r="I41"/>
  <c r="I42"/>
  <c r="I43"/>
  <c r="F75"/>
  <c r="F79"/>
</calcChain>
</file>

<file path=xl/sharedStrings.xml><?xml version="1.0" encoding="utf-8"?>
<sst xmlns="http://schemas.openxmlformats.org/spreadsheetml/2006/main" count="342" uniqueCount="178">
  <si>
    <t>:</t>
  </si>
  <si>
    <t>1-</t>
  </si>
  <si>
    <t>2-</t>
  </si>
  <si>
    <t>3-</t>
  </si>
  <si>
    <t>S. No:-</t>
  </si>
  <si>
    <t>4-</t>
  </si>
  <si>
    <t>Rs.</t>
  </si>
  <si>
    <t>5-</t>
  </si>
  <si>
    <t>6-</t>
  </si>
  <si>
    <t>7-</t>
  </si>
  <si>
    <t>8-</t>
  </si>
  <si>
    <t>SPPRA BIDDING DOCUMENT</t>
  </si>
  <si>
    <t>BIDDING DATA</t>
  </si>
  <si>
    <t>Amount of Bid Security</t>
  </si>
  <si>
    <t>Description.</t>
  </si>
  <si>
    <t>Quantity.</t>
  </si>
  <si>
    <t>Rate.</t>
  </si>
  <si>
    <t>Unit.</t>
  </si>
  <si>
    <t>Amount.</t>
  </si>
  <si>
    <t>9-</t>
  </si>
  <si>
    <t>Total:-</t>
  </si>
  <si>
    <t>10-</t>
  </si>
  <si>
    <t>Nos.</t>
  </si>
  <si>
    <t>Each.</t>
  </si>
  <si>
    <t>Concealed C.P. Fittings of Superior Quality for Tiles Bath Rooms (a) Supplying / Fixing Concealed Tee-Stop Cock of Superior Quality with C.P. Head 1/2" Dia (S.I. No:- 12 (a) / P-18).</t>
  </si>
  <si>
    <t>Concealed C.P. Fittings of Superior Quality for Tiles Bath Rooms (a) Supplying / Fixing Long Bib-Cock of Superior Quality with C.P. Head 1/2" Dia (S.I. No:- 13 (a) / P-19).</t>
  </si>
  <si>
    <t>Name of Work:- Construction of New District Jail Nawabshah for 250 Prisoners (ADP # 575) Juvenile Ward for 20 Juveniles (01 No), Chief Warden Office (02 Nos), Guard Room (01 No), Punishment Cell (01 No), Generator Room 20’ x 20 (01 No) &amp; Visitor Shade (01 No). (Internal Water Supply / Sanitry Fittings, External Water Supply &amp; Over Head Tank).</t>
  </si>
  <si>
    <t>Part "A" Schedule Items</t>
  </si>
  <si>
    <t>Providing &amp; Fixing Squatting Type White Glazed Earthen Ware W.C Pan with including the Cost of Flushing Cistren with Internal Fitting &amp; Flush Pipe with Bend &amp; Making Requisite Number of Holes in Wall Plinth &amp; Floor for Pipe Connections &amp; Making Good in Cement Concrete 1:2:4. (B) (i) W.C. of not less than 19" Clear Opening between Flushing Rims &amp; 3 Gallons Flushing Tank with 4" Dia C.I. Trap &amp; C.I. Thumble (S.I. No:- 1 (B) (i) / P-1).</t>
  </si>
  <si>
    <t>No</t>
  </si>
  <si>
    <t>Each</t>
  </si>
  <si>
    <t>Providing &amp; Fixing 24" x 18" Lavatory Basin in White Glazed Earthen Ware Complete with &amp; including the Cost of W.I or C.I. Cantilever Brackets 6" Inches Built into Walls, Painted White in Two Coats after a Primary Coat of Red Lead Paint, a Pair of 1/2" Dia Rubber Plug &amp; Chrome Plated Brass Chain 1-1/4" Dia, Malloable Iron or C.P. Brass Traps Malloable Iron or Brass Unions &amp; Making Requisite Number of Holes in Walls, Plinth &amp; Floor for Pipe Connections &amp; Making Good in Cement Concrete 1:2:4. (Foreign or Equivalent) (S.I. No:- 10 / P-3).</t>
  </si>
  <si>
    <t>Add Extra for Labour for Providing &amp; Fixing of Earthen Ware Pedestal White or Coloured Glazed (Foreign or Equivalent) (S.I. No:- 11 / P-3).</t>
  </si>
  <si>
    <t>Providing &amp; Fixing in Position Nyloon Connections Complete with 1/2" Dia, Brass Stop Cock with Pair of Brass Nuts &amp; Lining Joints to Nyloon Connection (S.I. No:- 23 / P-6).</t>
  </si>
  <si>
    <t>Concealed C.P. Fittings of Superior Quality for Tiles Bath Rooms. Supplying &amp; Fixing Bath Room Accessories Set (7 Pieces) including Towel Rod, Bruch Holder, Soap Tray, Shelf of Approved Design including Cost of Screws, Nuts etc Complete (Master Brand) (S.I. No:- 23 / P-19).</t>
  </si>
  <si>
    <t>Providing &amp; Fixing 15" x 12" Bavelled Edge Mirror of Belgium Glass Complete with 1/8" Thick Hard Board &amp; C.P. Screws Fixed to Wooden Pleat (b) Superior Quality (S.I. No:- 4 (b) / P-7).</t>
  </si>
  <si>
    <t>Providing &amp; Fixing Chrome Plated Brass Towel Rail Complete with Brackets Fixing on Wooden Cleats with 1" Long C.P. Brass Screws (I) Towel Rail 36" Long (a) 3/4" Dia Round or Square (Standard Pattern) (S.I. No:- 1 (I) (a) / P-7).</t>
  </si>
  <si>
    <t>Providing &amp; Fixing 6" x 2" or 6" x 3" C.I. Floor Trap of the Approved Self Cleaning Design with a C.I. Screwed Down Gratting with or without a Vent Arm Complete with &amp; including Making Requisite Number of Holes in Walls, Plinth &amp; Floor for Pipe Connections &amp; Making Good in Cement Concrete 1:2:4 (S.I. No:- 20 / P-6).</t>
  </si>
  <si>
    <t>Concealed C.P. Fittings of Superior Quality for Tiles Bath Rooms (b) Supplying / Fixing Long Bib-Cock of Superior Quality with Crystal Head 1/2" Dia (S.I. No:- 13 (b) / P-19).</t>
  </si>
  <si>
    <t>Supplying &amp; Fixing in Position C.P. Brass Shower Rose with or 3/3" Inlet (With Detachable Lid) (i) 4" Dia (b) Superior Quality (S.I. No:- 3 (i) (b) / P-16).</t>
  </si>
  <si>
    <t>Concealed C.P. Fittings of Superior Quality for Tiles Bath Rooms (b) Supplying / Fixing Swan Type Pillar Cock of Superior Quality Single with Crystal Head 1/2" Dia (S.I. No:- 16 (b) / P-19).</t>
  </si>
  <si>
    <t>Providing &amp; Fixing Handle Valves (China) (S.I. No:- 5 / P-17).</t>
  </si>
  <si>
    <t>a</t>
  </si>
  <si>
    <t>1" Dia Valve (China).</t>
  </si>
  <si>
    <t>b</t>
  </si>
  <si>
    <t>1-1/2" Dia Valve (China).</t>
  </si>
  <si>
    <t>c</t>
  </si>
  <si>
    <t>2" Dia Valve (China).</t>
  </si>
  <si>
    <t>Construction of manhole or inspection chamber for the required dia of circular sewer and 3-6"(1067 mm) depth with wallas of BB in Cement mortor 1:3 cement plaster 1:3 1/2"thick inside of walls and l"(250mm) thick over benching and channel fixing 1"(25. a). 4"to 12"dia 2'x2'x3'-6"i/c RCC cover atc size 2x2x3.50. (Public Shedule (S.I.No1.P/46)</t>
  </si>
  <si>
    <t>Supplying &amp; Fixing Fiber Glass Tank of Approved Quality &amp; Design &amp; Wall Thickness as Specified including Cost of Nuts, Bolts &amp; Fixing in Plateform of Cement Concrete 1:3:6 &amp; Making Connections for Inlet &amp; Outlet Over Flow Pipes etc Complete (c) 500 Gallons Wall Thickness 4.5 M.M (S.I. No:- 3 (c) / P-21).</t>
  </si>
  <si>
    <t>Deduct 20% Below</t>
  </si>
  <si>
    <t>Part "B" Non-Schedule Items</t>
  </si>
  <si>
    <t>P/F UPVC pipe 1/2"dia Pak-Arab Sch-40 surface by using clip / saddler / socket / bush / tee etc or recessed in masonary C.C or R.C.C upto 20'fit height and making with c.c i/c curing finishing etc complete.</t>
  </si>
  <si>
    <t>Rft</t>
  </si>
  <si>
    <t>P.Rft</t>
  </si>
  <si>
    <t>P/F UPVC Union solvent 1/2"dia (PAK-ARAB) Sch-40.</t>
  </si>
  <si>
    <t>P/F UPVC 3/4"dia Pak-Arab Sch-40 surface by using clip / saddler / socket / bush / tee etc or recessed in masonary C.C or R.C.C upto 20'fit height and making with c.c i/c curing finishing etc complete.</t>
  </si>
  <si>
    <t>P/F UPVC UNION 3/4"dia Pak-Arab Sch-40 make approved quality and design of verious size fixed to UPVC pipe / fitting paid separetily upto 20' height as per instruction of the Engineer Incharge.</t>
  </si>
  <si>
    <t>P/F UPVC 1"dia Pak-Arab Sch-40 surface by using clip / saddler / socket / bush / tee etc or recessed in masonary C.C or R.C.C upto 20'fit height and making with c.c i/c curing finishing etc complete.</t>
  </si>
  <si>
    <t>P/F UPVC 4"dia Pak-Arab Sch-40 surface by using clip / saddler / socket / bush / tee etc or recessed in masonary C.C or R.C.C upto 20'fit height and making with c.c i/c curing finishing etc complete.</t>
  </si>
  <si>
    <t>P/F UPV PLUG TEE  4"dia Pak-Arab Sch-40 Make of Approved quality and design of various size fixed to UPVC pipe / fitting paid separetly using approved design compound  20'fit height as per instruction of the Engineer Incharge.</t>
  </si>
  <si>
    <t>P/F UPVC Bend Long 4" of PAK Arab Make of Approved quality i/c making joints by pest / solution AGM make as per instruction of the Engineer Incharge.</t>
  </si>
  <si>
    <t>Providing &amp; Fixing UPVC Socket 4" dia (Pak Arab) SCH-40 on Surface by using Clips / Saddler / Socket / Reducer / Bush / Tee etc. or recessed in masonary, C.C. or R.C.C. upto 20 ft: Height and making good with C.C. including Curing, Finishing etc: Complete as per instructions of the Engineer Incharge. Specifications of the material should meet the requirements of Class 12454-B in accordance with the ASTM-D-1784 Type-I Grade-I. Rate includes all costs of Labour, Material, Cartage, Scaffolding / Ladders etc. Complete (R.A. Sanctioned).</t>
  </si>
  <si>
    <t>P/F 4"dia UPVC cowel / Terminal Guard / End of Pak Arab make of Approved quality &amp; joints by using pest / solution AGM Make as per instruction of Engineer Incharge.</t>
  </si>
  <si>
    <t>Abstract for Internal Water Supply &amp; S/F</t>
  </si>
  <si>
    <t>(i) Schedule Items.</t>
  </si>
  <si>
    <t>(ii) Non-Schedule Items.</t>
  </si>
  <si>
    <t>Estimates.</t>
  </si>
  <si>
    <t>STANDARD FORM OF BIDDING DOCUMENT</t>
  </si>
  <si>
    <t>(For Contracts (Small) amounting between Rs.2.500 million to Rs.50.000 million)</t>
  </si>
  <si>
    <t>DR No.</t>
  </si>
  <si>
    <t>(This section should be filled in by the Engineer / Procuring Agency before issuance of the Bidding Documents. The following specific data for the works to be tendered shall complement, amend, or supplement the provisions in the Instructions to Bidders. Wherever there is a conflict, the provisions herein shall prevail over those in the Instructions to Bidders).</t>
  </si>
  <si>
    <t>Instructions to Bidders</t>
  </si>
  <si>
    <t>Clause Reference</t>
  </si>
  <si>
    <t>Name of Procuring Agency</t>
  </si>
  <si>
    <t>Brief Description of Works</t>
  </si>
  <si>
    <t>5.1a</t>
  </si>
  <si>
    <t>Procuring Agency's Address</t>
  </si>
  <si>
    <t>Engineer's Address</t>
  </si>
  <si>
    <t>The bidder has the financial, technical and constructional capability necessary to perform the Contract as follows:</t>
  </si>
  <si>
    <t>i.  Financial capability.</t>
  </si>
  <si>
    <t>ii. Technical capability.</t>
  </si>
  <si>
    <t>iii. Construction capacity.</t>
  </si>
  <si>
    <t>a. A detailed description of the works, essential technical and performance characteristics.</t>
  </si>
  <si>
    <t>b. Complete set of technical information, description data, literature and drawings as required in accordance with schedule-B to Bid, Specific Works Data. This will include but not be limited to a sufficient number of drawings, photographs, catalogues, illustrations and such other information as is necessary to illustrate clearly the significant characteristics such as general construction dimensions and other relevant information about the works to be performed.</t>
  </si>
  <si>
    <t>(fill in lump sum amount or in %age of bid amount / estimated cost, but not below 1% and not exceeding 5%)</t>
  </si>
  <si>
    <t>Period of Bid Validity</t>
  </si>
  <si>
    <t>(fill in "number of days" not exceeding 90)</t>
  </si>
  <si>
    <t>Number of copies of the Bid to be submitted:</t>
  </si>
  <si>
    <t>a. Procuring Agency's Address for the Purpose of Bid Submission</t>
  </si>
  <si>
    <t>Deadline for submission of bids</t>
  </si>
  <si>
    <t>Venue, time and date of Bid Opening</t>
  </si>
  <si>
    <t>Responsiveness of Bids</t>
  </si>
  <si>
    <t>i</t>
  </si>
  <si>
    <t>Bid is valid till required period;</t>
  </si>
  <si>
    <t>*ii</t>
  </si>
  <si>
    <t>Bid prices are firm during currency of contract / price adjustment;</t>
  </si>
  <si>
    <t>iii</t>
  </si>
  <si>
    <t>Completion period offered is within specified limits,</t>
  </si>
  <si>
    <t>iv</t>
  </si>
  <si>
    <t>v</t>
  </si>
  <si>
    <t>Bid does not deviate from basic technical requirements and</t>
  </si>
  <si>
    <t>vi</t>
  </si>
  <si>
    <t>Bids are generally in order etc.</t>
  </si>
  <si>
    <t>*</t>
  </si>
  <si>
    <t>Procuring agency can adopt either of two options (select either of them)</t>
  </si>
  <si>
    <t>b. Price adjustment contract: In these contracts escalation will be paid only on those items and in the manner as notified by Finance Department, Government of Sindh, after bid opening during currency of the contract.</t>
  </si>
  <si>
    <t>a. Fixed price contract: In these contracts no escalation will be provided during currency of the contract and normally period of completion of these works is upto 06 months.</t>
  </si>
  <si>
    <t>Bidders Qualification Criteria</t>
  </si>
  <si>
    <t>ii</t>
  </si>
  <si>
    <t>Copy of C.N.I.C of proprietor / partners (if any).</t>
  </si>
  <si>
    <t>vii</t>
  </si>
  <si>
    <t>viii</t>
  </si>
  <si>
    <t>Affidavit regarding Non-Black Listing of Firm by Government’s, Semi Government’s Autonomous Bodies Executing Agency.</t>
  </si>
  <si>
    <t>ix</t>
  </si>
  <si>
    <t>x</t>
  </si>
  <si>
    <t>xi</t>
  </si>
  <si>
    <t>Refer to Rule-46(1)(a)(i &amp; ii) of SPP Rules, 2010</t>
  </si>
  <si>
    <t>xii</t>
  </si>
  <si>
    <t>xiii</t>
  </si>
  <si>
    <t>Bidder is eligible to bid and possesses the requisite experience, capability and qualification.</t>
  </si>
  <si>
    <t>Completion Period</t>
  </si>
  <si>
    <t>Amount of Call Deposit / Pay Order</t>
  </si>
  <si>
    <t>Issued to (Name of Bidder)</t>
  </si>
  <si>
    <t>Date</t>
  </si>
  <si>
    <t>Call Deposit / Pay Order No.</t>
  </si>
  <si>
    <t>Name of Bank</t>
  </si>
  <si>
    <t>Complete Bio-Data of Technical Staff (One B.E &amp; One Diploma Engineer).</t>
  </si>
  <si>
    <t>Affidavit regarding any dispute in Court of Law &amp; stopping of work of firm @ any executing agency.</t>
  </si>
  <si>
    <t>Name of Scheme / Work</t>
  </si>
  <si>
    <t xml:space="preserve">Bid shall be quoted entirely in Pak. Rupees. </t>
  </si>
  <si>
    <t>……………………………………………………</t>
  </si>
  <si>
    <t>Rs…………………………………………………</t>
  </si>
  <si>
    <t>million</t>
  </si>
  <si>
    <t>One original plus one photo stat copy</t>
  </si>
  <si>
    <t>Rs.3,000/- (Rupees three thousand only)</t>
  </si>
  <si>
    <t>Office of the Superintending Engineer</t>
  </si>
  <si>
    <t>Police Works, Sindh, Karachi</t>
  </si>
  <si>
    <t>FOR PROCURMENT OF WORKS</t>
  </si>
  <si>
    <t>Reference</t>
  </si>
  <si>
    <t>Receipt of applications and issuance of bidding documents</t>
  </si>
  <si>
    <t>Dead line for submission of bids duly completed in all respects and along with required documents as per bidders qualification criteria</t>
  </si>
  <si>
    <t>Venue, time and date of bids opening</t>
  </si>
  <si>
    <t>Estimated Cost</t>
  </si>
  <si>
    <t>Bid Security</t>
  </si>
  <si>
    <t>Bidding Documents Fee</t>
  </si>
  <si>
    <t>Name of Bidder with stamp</t>
  </si>
  <si>
    <t>Superintending Engineer</t>
  </si>
  <si>
    <t>Karachi</t>
  </si>
  <si>
    <t>Police Works, Sindh</t>
  </si>
  <si>
    <t>Valid Registration with Federal Board of Revenue (FBR) for Income Tax (N.T.N).</t>
  </si>
  <si>
    <t>Valid Registration with the Sindh Revenue Board (SRB).</t>
  </si>
  <si>
    <t>Valid Registration with Gas Authorities for Gas Works only.</t>
  </si>
  <si>
    <t>Relevant Experience in similar field of work of last three years.</t>
  </si>
  <si>
    <t>Affidavit regarding list of Partners / Partnership Deed with Director / Proprietor etc with Complete Information along with Power of Attorney / Sole Proprietor.</t>
  </si>
  <si>
    <t xml:space="preserve">Affidavit regarding information submitted by Bidder / Firms is correct. </t>
  </si>
  <si>
    <t>Full Name, Complete Address, Phone Number, Fax Number, E-Mail &amp; Organization of Structure</t>
  </si>
  <si>
    <t>xiv</t>
  </si>
  <si>
    <t>xv</t>
  </si>
  <si>
    <t>Superintending Engineer, Police Works, Sindh, Karachi</t>
  </si>
  <si>
    <t>The payment shall be made in Pak Rupees</t>
  </si>
  <si>
    <t>As per SPPRA Rules 2010</t>
  </si>
  <si>
    <t>days</t>
  </si>
  <si>
    <t>Valid Electric Licence for Electrical Works only (Region wise).</t>
  </si>
  <si>
    <t>Valid Registration with Pakistan Engineering Council (Category, limit &amp; specialization) for the works costing  more than Rs. 4.00 million only. No. PEC licence required for the works costing upto Rs. 4.00 (Million).</t>
  </si>
  <si>
    <t>In-complete / conditional bids will not be entertained.</t>
  </si>
  <si>
    <r>
      <t>Police Head Quarter South, (2</t>
    </r>
    <r>
      <rPr>
        <vertAlign val="superscript"/>
        <sz val="10"/>
        <color theme="1"/>
        <rFont val="Times New Roman"/>
        <family val="1"/>
      </rPr>
      <t>nd</t>
    </r>
    <r>
      <rPr>
        <sz val="10"/>
        <color theme="1"/>
        <rFont val="Times New Roman"/>
        <family val="1"/>
      </rPr>
      <t xml:space="preserve"> Floor CCPT School), Garden Road, Karachi</t>
    </r>
  </si>
  <si>
    <t>Serial # 01</t>
  </si>
  <si>
    <t>Notice Inviting Tender No.SE/PW/Karachi/ 1008 dated 17.04.2017</t>
  </si>
  <si>
    <t>ADP No.734 of 2016-17 Raising / Construction of Watch Tower &amp; Boundary Wall at RRF Base Al-Flah and Naval Colony Base, Karachi</t>
  </si>
  <si>
    <t>Naval Colony Base Karachi (Yousuf Goth Phase-II)</t>
  </si>
  <si>
    <t>12 months</t>
  </si>
  <si>
    <t>5% of Bid Price</t>
  </si>
  <si>
    <t>On …………….05.2017 upto 2.00pm in Committee Room of Police Department, Ground Floor, CPO, Karachi</t>
  </si>
  <si>
    <t>From the date of publication and upto ………..…….05.2017 at 01.00pm from the office of the undersigned (address mentioned above)</t>
  </si>
  <si>
    <t>On …………...05.2017 at 3.00pm at Committee Room of Police Department, Ground Floor, CPO, Karachi</t>
  </si>
  <si>
    <t>Turn-over of last three years with Bank balance as per SPPRA Rules 2010 (amended to-date).</t>
  </si>
  <si>
    <t>5% of the Bidding Amount</t>
  </si>
</sst>
</file>

<file path=xl/styles.xml><?xml version="1.0" encoding="utf-8"?>
<styleSheet xmlns="http://schemas.openxmlformats.org/spreadsheetml/2006/main">
  <numFmts count="5">
    <numFmt numFmtId="43" formatCode="_(* #,##0.00_);_(* \(#,##0.00\);_(* &quot;-&quot;??_);_(@_)"/>
    <numFmt numFmtId="164" formatCode="0;[Red]0"/>
    <numFmt numFmtId="165" formatCode="0.00;[Red]0.00"/>
    <numFmt numFmtId="166" formatCode="_(* #,##0_);_(* \(#,##0\);_(* &quot;-&quot;??_);_(@_)"/>
    <numFmt numFmtId="167" formatCode="0.000"/>
  </numFmts>
  <fonts count="23">
    <font>
      <sz val="11"/>
      <color theme="1"/>
      <name val="Calibri"/>
      <family val="2"/>
      <scheme val="minor"/>
    </font>
    <font>
      <sz val="10"/>
      <name val="Times New Roman"/>
      <family val="1"/>
    </font>
    <font>
      <sz val="6"/>
      <name val="Times New Roman"/>
      <family val="1"/>
    </font>
    <font>
      <sz val="11"/>
      <name val="Times New Roman"/>
      <family val="1"/>
    </font>
    <font>
      <sz val="11"/>
      <color theme="1"/>
      <name val="Calibri"/>
      <family val="2"/>
      <scheme val="minor"/>
    </font>
    <font>
      <sz val="11"/>
      <color theme="1"/>
      <name val="Times New Roman"/>
      <family val="1"/>
    </font>
    <font>
      <sz val="10"/>
      <color theme="1"/>
      <name val="Times New Roman"/>
      <family val="1"/>
    </font>
    <font>
      <b/>
      <sz val="12"/>
      <color theme="1"/>
      <name val="Times New Roman"/>
      <family val="1"/>
    </font>
    <font>
      <b/>
      <i/>
      <sz val="14"/>
      <color theme="1"/>
      <name val="Times New Roman"/>
      <family val="1"/>
    </font>
    <font>
      <sz val="12"/>
      <color theme="1"/>
      <name val="Times New Roman"/>
      <family val="1"/>
    </font>
    <font>
      <sz val="14"/>
      <color theme="1"/>
      <name val="Times New Roman"/>
      <family val="1"/>
    </font>
    <font>
      <b/>
      <sz val="14"/>
      <color theme="1"/>
      <name val="Times New Roman"/>
      <family val="1"/>
    </font>
    <font>
      <b/>
      <i/>
      <sz val="13"/>
      <color theme="1"/>
      <name val="Times New Roman"/>
      <family val="1"/>
    </font>
    <font>
      <b/>
      <i/>
      <u/>
      <sz val="14"/>
      <color theme="1"/>
      <name val="Times New Roman"/>
      <family val="1"/>
    </font>
    <font>
      <b/>
      <sz val="11"/>
      <color theme="1"/>
      <name val="Times New Roman"/>
      <family val="1"/>
    </font>
    <font>
      <b/>
      <i/>
      <u/>
      <sz val="15"/>
      <color theme="1"/>
      <name val="Times New Roman"/>
      <family val="1"/>
    </font>
    <font>
      <sz val="20"/>
      <color theme="1"/>
      <name val="Times New Roman"/>
      <family val="1"/>
    </font>
    <font>
      <sz val="10"/>
      <color indexed="8"/>
      <name val="Times New Roman"/>
      <family val="1"/>
    </font>
    <font>
      <sz val="12"/>
      <name val="Times New Roman"/>
      <family val="1"/>
    </font>
    <font>
      <b/>
      <sz val="10"/>
      <color theme="1"/>
      <name val="Times New Roman"/>
      <family val="1"/>
    </font>
    <font>
      <vertAlign val="superscript"/>
      <sz val="10"/>
      <color theme="1"/>
      <name val="Times New Roman"/>
      <family val="1"/>
    </font>
    <font>
      <b/>
      <sz val="10"/>
      <name val="Times New Roman"/>
      <family val="1"/>
    </font>
    <font>
      <sz val="15"/>
      <color theme="1"/>
      <name val="Times New Roman"/>
      <family val="1"/>
    </font>
  </fonts>
  <fills count="2">
    <fill>
      <patternFill patternType="none"/>
    </fill>
    <fill>
      <patternFill patternType="gray125"/>
    </fill>
  </fills>
  <borders count="4">
    <border>
      <left/>
      <right/>
      <top/>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4" fillId="0" borderId="0" applyFont="0" applyFill="0" applyBorder="0" applyAlignment="0" applyProtection="0"/>
    <xf numFmtId="0" fontId="1" fillId="0" borderId="0"/>
    <xf numFmtId="0" fontId="4" fillId="0" borderId="0"/>
  </cellStyleXfs>
  <cellXfs count="74">
    <xf numFmtId="0" fontId="0" fillId="0" borderId="0" xfId="0"/>
    <xf numFmtId="0" fontId="5" fillId="0" borderId="0" xfId="0" applyFont="1"/>
    <xf numFmtId="0" fontId="6" fillId="0" borderId="0" xfId="0" applyFont="1"/>
    <xf numFmtId="0" fontId="6" fillId="0" borderId="0" xfId="0" applyFont="1" applyAlignment="1">
      <alignment horizontal="center" vertical="top"/>
    </xf>
    <xf numFmtId="0" fontId="8" fillId="0" borderId="0" xfId="0" applyFont="1"/>
    <xf numFmtId="164"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right" vertical="center"/>
    </xf>
    <xf numFmtId="165" fontId="9" fillId="0" borderId="0" xfId="0" applyNumberFormat="1" applyFont="1" applyAlignment="1">
      <alignment horizontal="center" vertical="center"/>
    </xf>
    <xf numFmtId="0" fontId="6" fillId="0" borderId="0" xfId="0" applyFont="1" applyAlignment="1">
      <alignment vertical="top"/>
    </xf>
    <xf numFmtId="0" fontId="6" fillId="0" borderId="0" xfId="0" applyFont="1" applyAlignment="1">
      <alignment horizontal="right" wrapText="1"/>
    </xf>
    <xf numFmtId="0" fontId="7" fillId="0" borderId="1" xfId="0" applyFont="1" applyBorder="1" applyAlignment="1">
      <alignment horizontal="right" vertical="center"/>
    </xf>
    <xf numFmtId="0" fontId="6" fillId="0" borderId="0" xfId="0" applyFont="1" applyAlignment="1">
      <alignment horizontal="center" wrapText="1"/>
    </xf>
    <xf numFmtId="0" fontId="10" fillId="0" borderId="0" xfId="0" applyFont="1" applyAlignment="1">
      <alignment vertical="center"/>
    </xf>
    <xf numFmtId="0" fontId="10" fillId="0" borderId="0" xfId="0" applyFont="1" applyAlignment="1">
      <alignment horizontal="right" vertical="center"/>
    </xf>
    <xf numFmtId="166" fontId="9" fillId="0" borderId="0" xfId="1" applyNumberFormat="1" applyFont="1" applyAlignment="1">
      <alignment horizontal="center" vertical="center"/>
    </xf>
    <xf numFmtId="166" fontId="7" fillId="0" borderId="1" xfId="1" applyNumberFormat="1" applyFont="1" applyBorder="1" applyAlignment="1">
      <alignment horizontal="center" vertical="center"/>
    </xf>
    <xf numFmtId="0" fontId="1" fillId="0" borderId="0" xfId="2" applyFont="1" applyFill="1" applyAlignment="1">
      <alignment horizontal="justify" vertical="top" wrapText="1"/>
    </xf>
    <xf numFmtId="0" fontId="5" fillId="0" borderId="2" xfId="0" applyFont="1" applyBorder="1"/>
    <xf numFmtId="0" fontId="6" fillId="0" borderId="0" xfId="0" applyFont="1" applyAlignment="1">
      <alignment horizontal="justify" vertical="top" wrapText="1"/>
    </xf>
    <xf numFmtId="0" fontId="11" fillId="0" borderId="1" xfId="0" applyFont="1" applyBorder="1" applyAlignment="1">
      <alignment horizontal="right" vertical="center"/>
    </xf>
    <xf numFmtId="0" fontId="9" fillId="0" borderId="0" xfId="0" applyFont="1" applyAlignment="1">
      <alignment horizontal="center" vertical="center"/>
    </xf>
    <xf numFmtId="0" fontId="7" fillId="0" borderId="3" xfId="0" applyFont="1" applyBorder="1" applyAlignment="1">
      <alignment horizontal="center" vertical="center" wrapText="1"/>
    </xf>
    <xf numFmtId="164" fontId="5" fillId="0" borderId="0" xfId="0" applyNumberFormat="1" applyFont="1"/>
    <xf numFmtId="0" fontId="6" fillId="0" borderId="0" xfId="0" applyFont="1" applyBorder="1" applyAlignment="1">
      <alignment horizontal="right" vertical="top" wrapText="1"/>
    </xf>
    <xf numFmtId="0" fontId="6" fillId="0" borderId="0" xfId="0" applyFont="1" applyAlignment="1">
      <alignment vertical="top" wrapText="1"/>
    </xf>
    <xf numFmtId="0" fontId="7" fillId="0" borderId="0" xfId="0" applyFont="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right" vertical="center"/>
    </xf>
    <xf numFmtId="166" fontId="7" fillId="0" borderId="0" xfId="1" applyNumberFormat="1" applyFont="1" applyBorder="1" applyAlignment="1">
      <alignment horizontal="center" vertical="center"/>
    </xf>
    <xf numFmtId="164" fontId="7" fillId="0" borderId="0" xfId="0" applyNumberFormat="1" applyFont="1" applyBorder="1" applyAlignment="1">
      <alignment horizontal="center" vertical="center"/>
    </xf>
    <xf numFmtId="0" fontId="1" fillId="0" borderId="0" xfId="2" applyNumberFormat="1" applyFont="1" applyFill="1" applyAlignment="1">
      <alignment horizontal="justify" vertical="top" wrapText="1"/>
    </xf>
    <xf numFmtId="0" fontId="2" fillId="0" borderId="0" xfId="0" applyNumberFormat="1" applyFont="1" applyFill="1" applyBorder="1" applyAlignment="1">
      <alignment wrapText="1"/>
    </xf>
    <xf numFmtId="43" fontId="5" fillId="0" borderId="0" xfId="0" applyNumberFormat="1" applyFont="1"/>
    <xf numFmtId="0" fontId="3" fillId="0" borderId="0" xfId="0" applyFont="1" applyBorder="1" applyAlignment="1">
      <alignment horizontal="left" vertical="top"/>
    </xf>
    <xf numFmtId="0" fontId="9" fillId="0" borderId="0" xfId="0" applyFont="1" applyAlignment="1">
      <alignment vertical="top"/>
    </xf>
    <xf numFmtId="0" fontId="1" fillId="0" borderId="0" xfId="0" applyFont="1" applyAlignment="1">
      <alignment horizontal="center" vertical="top"/>
    </xf>
    <xf numFmtId="0" fontId="1" fillId="0" borderId="0" xfId="0" applyFont="1" applyAlignment="1">
      <alignment vertical="top" wrapText="1"/>
    </xf>
    <xf numFmtId="0" fontId="17" fillId="0" borderId="0" xfId="0" applyFont="1" applyBorder="1" applyAlignment="1">
      <alignment vertical="top"/>
    </xf>
    <xf numFmtId="0" fontId="18" fillId="0" borderId="0" xfId="0" applyFont="1" applyAlignment="1">
      <alignment vertical="top"/>
    </xf>
    <xf numFmtId="0" fontId="19" fillId="0" borderId="0" xfId="0" applyFont="1" applyAlignment="1">
      <alignment vertical="top"/>
    </xf>
    <xf numFmtId="0" fontId="6" fillId="0" borderId="0" xfId="0" applyFont="1" applyBorder="1" applyAlignment="1">
      <alignment vertical="top"/>
    </xf>
    <xf numFmtId="0" fontId="1" fillId="0" borderId="0" xfId="0" applyFont="1" applyAlignment="1">
      <alignment vertical="top"/>
    </xf>
    <xf numFmtId="0" fontId="19" fillId="0" borderId="0" xfId="0" applyFont="1" applyAlignment="1">
      <alignment horizontal="right" vertical="top"/>
    </xf>
    <xf numFmtId="0" fontId="6" fillId="0" borderId="0" xfId="0" applyFont="1" applyBorder="1" applyAlignment="1">
      <alignment vertical="top" wrapText="1"/>
    </xf>
    <xf numFmtId="0" fontId="12" fillId="0" borderId="0" xfId="0" applyFont="1" applyAlignment="1">
      <alignment horizontal="center" vertical="center" wrapText="1"/>
    </xf>
    <xf numFmtId="0" fontId="13" fillId="0" borderId="0" xfId="0" applyFont="1" applyAlignment="1">
      <alignment horizontal="center" vertical="center" wrapText="1"/>
    </xf>
    <xf numFmtId="0" fontId="7" fillId="0" borderId="3" xfId="0" applyFont="1" applyBorder="1" applyAlignment="1">
      <alignment horizontal="center" vertical="center" wrapText="1"/>
    </xf>
    <xf numFmtId="43" fontId="10" fillId="0" borderId="0" xfId="0" applyNumberFormat="1" applyFont="1" applyAlignment="1">
      <alignment horizontal="right" vertical="center"/>
    </xf>
    <xf numFmtId="0" fontId="11" fillId="0" borderId="1" xfId="0" applyFont="1" applyBorder="1" applyAlignment="1">
      <alignment horizontal="center" vertical="center"/>
    </xf>
    <xf numFmtId="43" fontId="11" fillId="0" borderId="1" xfId="0" applyNumberFormat="1" applyFont="1" applyBorder="1" applyAlignment="1">
      <alignment horizontal="right"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6" fillId="0" borderId="0" xfId="0" applyFont="1" applyAlignment="1">
      <alignment horizontal="center" vertical="top"/>
    </xf>
    <xf numFmtId="0" fontId="6" fillId="0" borderId="0" xfId="0" applyFont="1" applyAlignment="1">
      <alignment horizontal="center" vertical="top"/>
    </xf>
    <xf numFmtId="0" fontId="6" fillId="0" borderId="0" xfId="0" applyFont="1" applyAlignment="1">
      <alignment horizontal="center" vertical="top" wrapText="1"/>
    </xf>
    <xf numFmtId="0" fontId="19" fillId="0" borderId="0" xfId="0" applyFont="1" applyAlignment="1">
      <alignment vertical="top" wrapText="1"/>
    </xf>
    <xf numFmtId="0" fontId="21" fillId="0" borderId="0" xfId="0" applyFont="1" applyBorder="1" applyAlignment="1">
      <alignment vertical="top" wrapText="1"/>
    </xf>
    <xf numFmtId="0" fontId="21" fillId="0" borderId="0" xfId="0" applyFont="1" applyBorder="1" applyAlignment="1">
      <alignment vertical="top"/>
    </xf>
    <xf numFmtId="167" fontId="21" fillId="0" borderId="0" xfId="0" applyNumberFormat="1" applyFont="1" applyBorder="1" applyAlignment="1">
      <alignment horizontal="right" vertical="top"/>
    </xf>
    <xf numFmtId="0" fontId="6" fillId="0" borderId="0" xfId="0" applyFont="1" applyBorder="1" applyAlignment="1">
      <alignment vertical="top" wrapText="1"/>
    </xf>
    <xf numFmtId="0" fontId="21" fillId="0" borderId="0" xfId="0" applyFont="1" applyAlignment="1">
      <alignment vertical="top" wrapText="1"/>
    </xf>
    <xf numFmtId="0" fontId="1" fillId="0" borderId="0" xfId="0" applyFont="1" applyBorder="1" applyAlignment="1">
      <alignment horizontal="center" vertical="top"/>
    </xf>
    <xf numFmtId="0" fontId="6" fillId="0" borderId="0" xfId="0" applyFont="1" applyAlignment="1">
      <alignment vertical="top" wrapText="1"/>
    </xf>
    <xf numFmtId="0" fontId="6" fillId="0" borderId="0" xfId="0" applyFont="1" applyAlignment="1">
      <alignment horizontal="left" vertical="top" wrapText="1"/>
    </xf>
    <xf numFmtId="0" fontId="19" fillId="0" borderId="0" xfId="0" applyFont="1" applyAlignment="1">
      <alignment horizontal="left" vertical="top"/>
    </xf>
    <xf numFmtId="0" fontId="22" fillId="0" borderId="0" xfId="0" applyFont="1" applyAlignment="1">
      <alignment horizontal="center" vertical="top"/>
    </xf>
    <xf numFmtId="0" fontId="19" fillId="0" borderId="0" xfId="0" applyFont="1"/>
    <xf numFmtId="0" fontId="22" fillId="0" borderId="0" xfId="0" applyFont="1" applyAlignment="1">
      <alignment vertical="top"/>
    </xf>
    <xf numFmtId="0" fontId="22" fillId="0" borderId="0" xfId="0" applyFont="1" applyAlignment="1">
      <alignment horizontal="center" vertical="top"/>
    </xf>
    <xf numFmtId="0" fontId="18" fillId="0" borderId="0" xfId="0" applyFont="1" applyBorder="1" applyAlignment="1">
      <alignment horizontal="center" vertical="top"/>
    </xf>
    <xf numFmtId="0" fontId="9" fillId="0" borderId="0" xfId="0" applyFont="1" applyBorder="1" applyAlignment="1">
      <alignment vertical="top"/>
    </xf>
    <xf numFmtId="0" fontId="19" fillId="0" borderId="0" xfId="0" applyFont="1" applyAlignment="1">
      <alignment vertical="top" wrapText="1"/>
    </xf>
  </cellXfs>
  <cellStyles count="4">
    <cellStyle name="Comma" xfId="1" builtinId="3"/>
    <cellStyle name="Normal" xfId="0" builtinId="0"/>
    <cellStyle name="Normal 2" xfId="3"/>
    <cellStyle name="Normal 3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0</xdr:rowOff>
    </xdr:from>
    <xdr:to>
      <xdr:col>1</xdr:col>
      <xdr:colOff>695325</xdr:colOff>
      <xdr:row>3</xdr:row>
      <xdr:rowOff>76200</xdr:rowOff>
    </xdr:to>
    <xdr:pic>
      <xdr:nvPicPr>
        <xdr:cNvPr id="1025" name="Picture 185"/>
        <xdr:cNvPicPr>
          <a:picLocks noChangeAspect="1" noChangeArrowheads="1"/>
        </xdr:cNvPicPr>
      </xdr:nvPicPr>
      <xdr:blipFill>
        <a:blip xmlns:r="http://schemas.openxmlformats.org/officeDocument/2006/relationships" r:embed="rId1"/>
        <a:srcRect/>
        <a:stretch>
          <a:fillRect/>
        </a:stretch>
      </xdr:blipFill>
      <xdr:spPr bwMode="auto">
        <a:xfrm>
          <a:off x="85725" y="0"/>
          <a:ext cx="1057275" cy="98107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88"/>
  <sheetViews>
    <sheetView topLeftCell="A40" zoomScale="85" zoomScaleNormal="85" workbookViewId="0">
      <selection activeCell="A50" sqref="A50:I70"/>
    </sheetView>
  </sheetViews>
  <sheetFormatPr defaultRowHeight="15"/>
  <cols>
    <col min="1" max="1" width="6" style="1" customWidth="1"/>
    <col min="2" max="2" width="39.42578125" style="1" customWidth="1"/>
    <col min="3" max="3" width="8.85546875" style="1" customWidth="1"/>
    <col min="4" max="4" width="6.7109375" style="1" customWidth="1"/>
    <col min="5" max="5" width="4.85546875" style="1" customWidth="1"/>
    <col min="6" max="6" width="11.42578125" style="1" customWidth="1"/>
    <col min="7" max="7" width="9.28515625" style="1" customWidth="1"/>
    <col min="8" max="8" width="5" style="1" customWidth="1"/>
    <col min="9" max="9" width="13.85546875" style="1" customWidth="1"/>
    <col min="10" max="10" width="0.7109375" style="1" customWidth="1"/>
    <col min="11" max="16384" width="9.140625" style="1"/>
  </cols>
  <sheetData>
    <row r="1" spans="1:9" ht="84.75" customHeight="1">
      <c r="A1" s="45" t="s">
        <v>26</v>
      </c>
      <c r="B1" s="45"/>
      <c r="C1" s="45"/>
      <c r="D1" s="45"/>
      <c r="E1" s="45"/>
      <c r="F1" s="45"/>
      <c r="G1" s="45"/>
      <c r="H1" s="45"/>
      <c r="I1" s="45"/>
    </row>
    <row r="2" spans="1:9" ht="19.5">
      <c r="A2" s="46" t="s">
        <v>67</v>
      </c>
      <c r="B2" s="46"/>
      <c r="C2" s="46"/>
      <c r="D2" s="46"/>
      <c r="E2" s="46"/>
      <c r="F2" s="46"/>
      <c r="G2" s="46"/>
      <c r="H2" s="46"/>
      <c r="I2" s="46"/>
    </row>
    <row r="3" spans="1:9" ht="6" customHeight="1">
      <c r="A3" s="2"/>
      <c r="B3" s="2"/>
      <c r="C3" s="2"/>
      <c r="D3" s="2"/>
      <c r="E3" s="2"/>
      <c r="F3" s="2"/>
      <c r="G3" s="2"/>
      <c r="H3" s="2"/>
      <c r="I3" s="2"/>
    </row>
    <row r="4" spans="1:9" ht="31.5">
      <c r="A4" s="22" t="s">
        <v>4</v>
      </c>
      <c r="B4" s="22" t="s">
        <v>14</v>
      </c>
      <c r="C4" s="47" t="s">
        <v>15</v>
      </c>
      <c r="D4" s="47"/>
      <c r="E4" s="47" t="s">
        <v>16</v>
      </c>
      <c r="F4" s="47"/>
      <c r="G4" s="22" t="s">
        <v>17</v>
      </c>
      <c r="H4" s="47" t="s">
        <v>18</v>
      </c>
      <c r="I4" s="47"/>
    </row>
    <row r="5" spans="1:9" ht="3.75" customHeight="1">
      <c r="A5" s="2"/>
      <c r="B5" s="4"/>
      <c r="C5" s="2"/>
      <c r="D5" s="2"/>
      <c r="E5" s="2"/>
      <c r="F5" s="2"/>
      <c r="G5" s="2"/>
      <c r="H5" s="2"/>
      <c r="I5" s="2"/>
    </row>
    <row r="6" spans="1:9" ht="19.5">
      <c r="A6" s="2"/>
      <c r="B6" s="4" t="s">
        <v>27</v>
      </c>
      <c r="C6" s="2"/>
      <c r="D6" s="2"/>
      <c r="E6" s="2"/>
      <c r="F6" s="2"/>
      <c r="G6" s="2"/>
      <c r="H6" s="2"/>
      <c r="I6" s="2"/>
    </row>
    <row r="7" spans="1:9" ht="127.5">
      <c r="A7" s="3" t="s">
        <v>1</v>
      </c>
      <c r="B7" s="19" t="s">
        <v>28</v>
      </c>
      <c r="C7" s="5">
        <v>18</v>
      </c>
      <c r="D7" s="6" t="s">
        <v>29</v>
      </c>
      <c r="E7" s="7" t="s">
        <v>6</v>
      </c>
      <c r="F7" s="8">
        <v>4802.6000000000004</v>
      </c>
      <c r="G7" s="21" t="s">
        <v>30</v>
      </c>
      <c r="H7" s="7" t="s">
        <v>6</v>
      </c>
      <c r="I7" s="15">
        <f>ROUND(C7*F7,0)</f>
        <v>86447</v>
      </c>
    </row>
    <row r="8" spans="1:9" ht="2.25" customHeight="1">
      <c r="A8" s="9"/>
      <c r="B8" s="10"/>
      <c r="I8" s="23"/>
    </row>
    <row r="9" spans="1:9" s="2" customFormat="1" ht="153">
      <c r="A9" s="3">
        <v>2</v>
      </c>
      <c r="B9" s="19" t="s">
        <v>31</v>
      </c>
      <c r="C9" s="5">
        <v>16</v>
      </c>
      <c r="D9" s="6" t="s">
        <v>29</v>
      </c>
      <c r="E9" s="7" t="s">
        <v>6</v>
      </c>
      <c r="F9" s="8">
        <v>4928</v>
      </c>
      <c r="G9" s="21" t="s">
        <v>30</v>
      </c>
      <c r="H9" s="7" t="s">
        <v>6</v>
      </c>
      <c r="I9" s="15">
        <f>ROUND(C9*F9,0)</f>
        <v>78848</v>
      </c>
    </row>
    <row r="10" spans="1:9" s="2" customFormat="1" ht="2.25" customHeight="1">
      <c r="A10" s="9"/>
      <c r="B10" s="12"/>
    </row>
    <row r="11" spans="1:9" s="2" customFormat="1" ht="38.25">
      <c r="A11" s="3">
        <v>3</v>
      </c>
      <c r="B11" s="19" t="s">
        <v>32</v>
      </c>
      <c r="C11" s="5">
        <v>16</v>
      </c>
      <c r="D11" s="6" t="s">
        <v>29</v>
      </c>
      <c r="E11" s="7" t="s">
        <v>6</v>
      </c>
      <c r="F11" s="8">
        <v>2533.4699999999998</v>
      </c>
      <c r="G11" s="21" t="s">
        <v>30</v>
      </c>
      <c r="H11" s="7" t="s">
        <v>6</v>
      </c>
      <c r="I11" s="15">
        <f>ROUND(C11*F11,0)</f>
        <v>40536</v>
      </c>
    </row>
    <row r="12" spans="1:9" s="2" customFormat="1" ht="1.5" customHeight="1">
      <c r="A12" s="9"/>
      <c r="B12" s="24"/>
      <c r="C12" s="25"/>
      <c r="D12" s="25"/>
    </row>
    <row r="13" spans="1:9" s="2" customFormat="1" ht="51">
      <c r="A13" s="3">
        <v>4</v>
      </c>
      <c r="B13" s="19" t="s">
        <v>33</v>
      </c>
      <c r="C13" s="5">
        <v>34</v>
      </c>
      <c r="D13" s="6" t="s">
        <v>29</v>
      </c>
      <c r="E13" s="7" t="s">
        <v>6</v>
      </c>
      <c r="F13" s="8">
        <v>447.15</v>
      </c>
      <c r="G13" s="21" t="s">
        <v>30</v>
      </c>
      <c r="H13" s="7" t="s">
        <v>6</v>
      </c>
      <c r="I13" s="15">
        <f>ROUND(C13*F13,0)</f>
        <v>15203</v>
      </c>
    </row>
    <row r="14" spans="1:9" s="2" customFormat="1" ht="2.25" customHeight="1">
      <c r="A14" s="9"/>
      <c r="B14" s="24"/>
      <c r="C14" s="25"/>
      <c r="D14" s="25"/>
    </row>
    <row r="15" spans="1:9" s="2" customFormat="1" ht="72.75" customHeight="1">
      <c r="A15" s="3">
        <v>5</v>
      </c>
      <c r="B15" s="19" t="s">
        <v>34</v>
      </c>
      <c r="C15" s="5">
        <v>16</v>
      </c>
      <c r="D15" s="6" t="s">
        <v>29</v>
      </c>
      <c r="E15" s="7" t="s">
        <v>6</v>
      </c>
      <c r="F15" s="8">
        <v>10322.4</v>
      </c>
      <c r="G15" s="21" t="s">
        <v>30</v>
      </c>
      <c r="H15" s="7" t="s">
        <v>6</v>
      </c>
      <c r="I15" s="15">
        <f>ROUND(C15*F15,0)</f>
        <v>165158</v>
      </c>
    </row>
    <row r="16" spans="1:9" s="2" customFormat="1" ht="2.25" customHeight="1">
      <c r="A16" s="9"/>
      <c r="B16" s="24"/>
      <c r="C16" s="25"/>
      <c r="D16" s="25"/>
    </row>
    <row r="17" spans="1:9" s="2" customFormat="1" ht="39.75" customHeight="1">
      <c r="A17" s="3">
        <v>6</v>
      </c>
      <c r="B17" s="19" t="s">
        <v>35</v>
      </c>
      <c r="C17" s="5">
        <v>16</v>
      </c>
      <c r="D17" s="6" t="s">
        <v>29</v>
      </c>
      <c r="E17" s="7" t="s">
        <v>6</v>
      </c>
      <c r="F17" s="8">
        <v>2047.76</v>
      </c>
      <c r="G17" s="21" t="s">
        <v>30</v>
      </c>
      <c r="H17" s="7" t="s">
        <v>6</v>
      </c>
      <c r="I17" s="15">
        <f>ROUND(C17*F17,0)</f>
        <v>32764</v>
      </c>
    </row>
    <row r="18" spans="1:9" s="2" customFormat="1" ht="3" customHeight="1">
      <c r="A18" s="9"/>
      <c r="B18" s="24"/>
      <c r="C18" s="25"/>
      <c r="D18" s="25"/>
    </row>
    <row r="19" spans="1:9" s="2" customFormat="1" ht="63.75">
      <c r="A19" s="3">
        <v>7</v>
      </c>
      <c r="B19" s="19" t="s">
        <v>36</v>
      </c>
      <c r="C19" s="5">
        <v>16</v>
      </c>
      <c r="D19" s="6" t="s">
        <v>29</v>
      </c>
      <c r="E19" s="7" t="s">
        <v>6</v>
      </c>
      <c r="F19" s="8">
        <v>1269.95</v>
      </c>
      <c r="G19" s="21" t="s">
        <v>30</v>
      </c>
      <c r="H19" s="7" t="s">
        <v>6</v>
      </c>
      <c r="I19" s="15">
        <f>ROUND(C19*F19,0)</f>
        <v>20319</v>
      </c>
    </row>
    <row r="20" spans="1:9" s="2" customFormat="1" ht="3" customHeight="1">
      <c r="A20" s="9"/>
      <c r="B20" s="24"/>
      <c r="C20" s="25"/>
      <c r="D20" s="25"/>
    </row>
    <row r="21" spans="1:9" s="2" customFormat="1" ht="89.25">
      <c r="A21" s="3">
        <v>8</v>
      </c>
      <c r="B21" s="19" t="s">
        <v>37</v>
      </c>
      <c r="C21" s="5">
        <v>25</v>
      </c>
      <c r="D21" s="6" t="s">
        <v>29</v>
      </c>
      <c r="E21" s="7" t="s">
        <v>6</v>
      </c>
      <c r="F21" s="8">
        <v>2042.43</v>
      </c>
      <c r="G21" s="21" t="s">
        <v>30</v>
      </c>
      <c r="H21" s="7" t="s">
        <v>6</v>
      </c>
      <c r="I21" s="15">
        <f>ROUND(C21*F21,0)</f>
        <v>51061</v>
      </c>
    </row>
    <row r="22" spans="1:9" s="2" customFormat="1" ht="4.5" customHeight="1">
      <c r="A22" s="9"/>
      <c r="B22" s="24"/>
      <c r="C22" s="25"/>
      <c r="D22" s="25"/>
    </row>
    <row r="23" spans="1:9" s="2" customFormat="1" ht="51">
      <c r="A23" s="3">
        <v>9</v>
      </c>
      <c r="B23" s="19" t="s">
        <v>38</v>
      </c>
      <c r="C23" s="5">
        <v>23</v>
      </c>
      <c r="D23" s="6" t="s">
        <v>29</v>
      </c>
      <c r="E23" s="7" t="s">
        <v>6</v>
      </c>
      <c r="F23" s="8">
        <v>1384.24</v>
      </c>
      <c r="G23" s="21" t="s">
        <v>30</v>
      </c>
      <c r="H23" s="7" t="s">
        <v>6</v>
      </c>
      <c r="I23" s="15">
        <f>ROUND(C23*F23,0)</f>
        <v>31838</v>
      </c>
    </row>
    <row r="24" spans="1:9" s="2" customFormat="1" ht="4.5" customHeight="1">
      <c r="A24" s="9"/>
      <c r="B24" s="24"/>
      <c r="C24" s="25"/>
      <c r="D24" s="25"/>
    </row>
    <row r="25" spans="1:9" s="2" customFormat="1" ht="51">
      <c r="A25" s="3">
        <v>10</v>
      </c>
      <c r="B25" s="19" t="s">
        <v>24</v>
      </c>
      <c r="C25" s="5">
        <v>25</v>
      </c>
      <c r="D25" s="6" t="s">
        <v>29</v>
      </c>
      <c r="E25" s="7" t="s">
        <v>6</v>
      </c>
      <c r="F25" s="8">
        <v>843.92</v>
      </c>
      <c r="G25" s="21" t="s">
        <v>30</v>
      </c>
      <c r="H25" s="7" t="s">
        <v>6</v>
      </c>
      <c r="I25" s="15">
        <f>ROUND(C25*F25,0)</f>
        <v>21098</v>
      </c>
    </row>
    <row r="26" spans="1:9" s="2" customFormat="1" ht="1.5" customHeight="1">
      <c r="A26" s="3"/>
      <c r="B26" s="24"/>
      <c r="C26" s="25"/>
      <c r="D26" s="25"/>
    </row>
    <row r="27" spans="1:9" s="2" customFormat="1" ht="51">
      <c r="A27" s="3">
        <v>11</v>
      </c>
      <c r="B27" s="19" t="s">
        <v>39</v>
      </c>
      <c r="C27" s="5">
        <v>3</v>
      </c>
      <c r="D27" s="6" t="s">
        <v>29</v>
      </c>
      <c r="E27" s="7" t="s">
        <v>6</v>
      </c>
      <c r="F27" s="8">
        <v>259.38</v>
      </c>
      <c r="G27" s="21" t="s">
        <v>30</v>
      </c>
      <c r="H27" s="7" t="s">
        <v>6</v>
      </c>
      <c r="I27" s="15">
        <f>ROUND(C27*F27,0)</f>
        <v>778</v>
      </c>
    </row>
    <row r="28" spans="1:9" s="2" customFormat="1" ht="51">
      <c r="A28" s="3">
        <v>12</v>
      </c>
      <c r="B28" s="19" t="s">
        <v>40</v>
      </c>
      <c r="C28" s="5">
        <v>16</v>
      </c>
      <c r="D28" s="6" t="s">
        <v>29</v>
      </c>
      <c r="E28" s="7" t="s">
        <v>6</v>
      </c>
      <c r="F28" s="8">
        <v>877.8</v>
      </c>
      <c r="G28" s="21" t="s">
        <v>30</v>
      </c>
      <c r="H28" s="7" t="s">
        <v>6</v>
      </c>
      <c r="I28" s="15">
        <f>ROUND(C28*F28,0)</f>
        <v>14045</v>
      </c>
    </row>
    <row r="29" spans="1:9" s="2" customFormat="1" ht="6" customHeight="1">
      <c r="A29" s="9"/>
      <c r="B29" s="19"/>
      <c r="C29" s="5"/>
      <c r="D29" s="6"/>
      <c r="E29" s="7"/>
      <c r="F29" s="8"/>
      <c r="G29" s="21"/>
      <c r="H29" s="7"/>
      <c r="I29" s="15"/>
    </row>
    <row r="30" spans="1:9" s="2" customFormat="1" ht="51">
      <c r="A30" s="3">
        <v>13</v>
      </c>
      <c r="B30" s="19" t="s">
        <v>25</v>
      </c>
      <c r="C30" s="5">
        <v>20</v>
      </c>
      <c r="D30" s="6" t="s">
        <v>29</v>
      </c>
      <c r="E30" s="7" t="s">
        <v>6</v>
      </c>
      <c r="F30" s="8">
        <v>1109.46</v>
      </c>
      <c r="G30" s="21" t="s">
        <v>30</v>
      </c>
      <c r="H30" s="7" t="s">
        <v>6</v>
      </c>
      <c r="I30" s="15">
        <f>ROUND(C30*F30,0)</f>
        <v>22189</v>
      </c>
    </row>
    <row r="31" spans="1:9" s="2" customFormat="1" ht="3.75" customHeight="1">
      <c r="A31" s="9"/>
      <c r="B31" s="24"/>
      <c r="C31" s="25"/>
      <c r="D31" s="25"/>
    </row>
    <row r="32" spans="1:9" s="2" customFormat="1" ht="25.5">
      <c r="A32" s="3">
        <v>14</v>
      </c>
      <c r="B32" s="19" t="s">
        <v>41</v>
      </c>
      <c r="C32" s="5"/>
      <c r="D32" s="6"/>
      <c r="E32" s="7"/>
      <c r="F32" s="8"/>
      <c r="G32" s="21"/>
      <c r="H32" s="7"/>
      <c r="I32" s="15"/>
    </row>
    <row r="33" spans="1:9" s="2" customFormat="1" ht="15.75">
      <c r="A33" s="3" t="s">
        <v>42</v>
      </c>
      <c r="B33" s="26" t="s">
        <v>43</v>
      </c>
      <c r="C33" s="21">
        <v>12</v>
      </c>
      <c r="D33" s="6" t="s">
        <v>29</v>
      </c>
      <c r="E33" s="7" t="s">
        <v>6</v>
      </c>
      <c r="F33" s="8">
        <v>475.42</v>
      </c>
      <c r="G33" s="21" t="s">
        <v>30</v>
      </c>
      <c r="H33" s="7" t="s">
        <v>6</v>
      </c>
      <c r="I33" s="15">
        <f>ROUND(C33*F33,0)</f>
        <v>5705</v>
      </c>
    </row>
    <row r="34" spans="1:9" s="2" customFormat="1" ht="15.75">
      <c r="A34" s="3" t="s">
        <v>44</v>
      </c>
      <c r="B34" s="26" t="s">
        <v>45</v>
      </c>
      <c r="C34" s="21">
        <v>12</v>
      </c>
      <c r="D34" s="6" t="s">
        <v>29</v>
      </c>
      <c r="E34" s="7" t="s">
        <v>6</v>
      </c>
      <c r="F34" s="8">
        <v>640.41999999999996</v>
      </c>
      <c r="G34" s="21" t="s">
        <v>30</v>
      </c>
      <c r="H34" s="7" t="s">
        <v>6</v>
      </c>
      <c r="I34" s="15">
        <f>ROUND(C34*F34,0)</f>
        <v>7685</v>
      </c>
    </row>
    <row r="35" spans="1:9" s="2" customFormat="1" ht="15.75">
      <c r="A35" s="3" t="s">
        <v>46</v>
      </c>
      <c r="B35" s="26" t="s">
        <v>47</v>
      </c>
      <c r="C35" s="21">
        <v>12</v>
      </c>
      <c r="D35" s="6" t="s">
        <v>29</v>
      </c>
      <c r="E35" s="7" t="s">
        <v>6</v>
      </c>
      <c r="F35" s="8">
        <v>1382.92</v>
      </c>
      <c r="G35" s="21" t="s">
        <v>30</v>
      </c>
      <c r="H35" s="7" t="s">
        <v>6</v>
      </c>
      <c r="I35" s="15">
        <f>ROUND(C35*F35,0)</f>
        <v>16595</v>
      </c>
    </row>
    <row r="36" spans="1:9" s="2" customFormat="1" ht="4.5" customHeight="1">
      <c r="A36" s="3"/>
      <c r="B36" s="19"/>
      <c r="C36" s="5"/>
      <c r="D36" s="6"/>
      <c r="E36" s="7"/>
      <c r="F36" s="8"/>
      <c r="G36" s="21"/>
      <c r="H36" s="7"/>
      <c r="I36" s="15"/>
    </row>
    <row r="37" spans="1:9" s="2" customFormat="1" ht="102">
      <c r="A37" s="3">
        <v>15</v>
      </c>
      <c r="B37" s="19" t="s">
        <v>48</v>
      </c>
      <c r="C37" s="5">
        <v>12</v>
      </c>
      <c r="D37" s="6" t="s">
        <v>29</v>
      </c>
      <c r="E37" s="7" t="s">
        <v>6</v>
      </c>
      <c r="F37" s="8">
        <v>14748</v>
      </c>
      <c r="G37" s="21" t="s">
        <v>30</v>
      </c>
      <c r="H37" s="7" t="s">
        <v>6</v>
      </c>
      <c r="I37" s="15">
        <f>ROUND(C37*F37,0)</f>
        <v>176976</v>
      </c>
    </row>
    <row r="38" spans="1:9" s="2" customFormat="1" ht="4.5" customHeight="1">
      <c r="A38" s="3"/>
      <c r="B38" s="19"/>
      <c r="C38" s="5"/>
      <c r="D38" s="6"/>
      <c r="E38" s="7"/>
      <c r="F38" s="8"/>
      <c r="G38" s="21"/>
      <c r="H38" s="7"/>
      <c r="I38" s="15"/>
    </row>
    <row r="39" spans="1:9" s="2" customFormat="1" ht="89.25">
      <c r="A39" s="3">
        <v>16</v>
      </c>
      <c r="B39" s="19" t="s">
        <v>49</v>
      </c>
      <c r="C39" s="5">
        <v>5</v>
      </c>
      <c r="D39" s="6" t="s">
        <v>29</v>
      </c>
      <c r="E39" s="7" t="s">
        <v>6</v>
      </c>
      <c r="F39" s="8">
        <v>37505.42</v>
      </c>
      <c r="G39" s="21" t="s">
        <v>30</v>
      </c>
      <c r="H39" s="7" t="s">
        <v>6</v>
      </c>
      <c r="I39" s="15">
        <f>ROUND(C39*F39,0)</f>
        <v>187527</v>
      </c>
    </row>
    <row r="40" spans="1:9" s="2" customFormat="1" ht="4.5" customHeight="1" thickBot="1">
      <c r="A40" s="3"/>
      <c r="B40" s="19"/>
      <c r="C40" s="5"/>
      <c r="D40" s="6"/>
      <c r="E40" s="7"/>
      <c r="F40" s="8"/>
      <c r="G40" s="21"/>
      <c r="H40" s="7"/>
      <c r="I40" s="15"/>
    </row>
    <row r="41" spans="1:9" ht="21.75" customHeight="1" thickBot="1">
      <c r="C41" s="51" t="s">
        <v>20</v>
      </c>
      <c r="D41" s="51"/>
      <c r="E41" s="51"/>
      <c r="F41" s="51"/>
      <c r="G41" s="51"/>
      <c r="H41" s="11" t="s">
        <v>6</v>
      </c>
      <c r="I41" s="16">
        <f>SUM(I7:I40)</f>
        <v>974772</v>
      </c>
    </row>
    <row r="42" spans="1:9" ht="21.75" customHeight="1" thickBot="1">
      <c r="C42" s="52" t="s">
        <v>50</v>
      </c>
      <c r="D42" s="52"/>
      <c r="E42" s="52"/>
      <c r="F42" s="52"/>
      <c r="G42" s="52"/>
      <c r="H42" s="11" t="s">
        <v>6</v>
      </c>
      <c r="I42" s="16">
        <f>ROUND(I41*20%,0)</f>
        <v>194954</v>
      </c>
    </row>
    <row r="43" spans="1:9" ht="21.75" customHeight="1" thickBot="1">
      <c r="C43" s="51" t="s">
        <v>20</v>
      </c>
      <c r="D43" s="51"/>
      <c r="E43" s="51"/>
      <c r="F43" s="51"/>
      <c r="G43" s="51"/>
      <c r="H43" s="11" t="s">
        <v>6</v>
      </c>
      <c r="I43" s="16">
        <f>SUM(I41-I42)</f>
        <v>779818</v>
      </c>
    </row>
    <row r="44" spans="1:9" ht="21.75" customHeight="1">
      <c r="C44" s="27"/>
      <c r="D44" s="27"/>
      <c r="E44" s="27"/>
      <c r="F44" s="27"/>
      <c r="G44" s="27"/>
      <c r="H44" s="28"/>
      <c r="I44" s="29"/>
    </row>
    <row r="45" spans="1:9" ht="6" customHeight="1">
      <c r="C45" s="27"/>
      <c r="D45" s="27"/>
      <c r="E45" s="27"/>
      <c r="F45" s="27"/>
      <c r="G45" s="27"/>
      <c r="H45" s="28"/>
      <c r="I45" s="30"/>
    </row>
    <row r="46" spans="1:9" s="2" customFormat="1" ht="6" customHeight="1"/>
    <row r="47" spans="1:9" s="2" customFormat="1" ht="6" customHeight="1"/>
    <row r="48" spans="1:9" s="2" customFormat="1" ht="6" customHeight="1"/>
    <row r="49" spans="1:9" ht="19.5">
      <c r="B49" s="4" t="s">
        <v>51</v>
      </c>
    </row>
    <row r="50" spans="1:9" ht="63.75">
      <c r="A50" s="3" t="s">
        <v>1</v>
      </c>
      <c r="B50" s="17" t="s">
        <v>52</v>
      </c>
      <c r="C50" s="5">
        <v>260</v>
      </c>
      <c r="D50" s="6" t="s">
        <v>53</v>
      </c>
      <c r="E50" s="7" t="s">
        <v>6</v>
      </c>
      <c r="F50" s="8">
        <v>75</v>
      </c>
      <c r="G50" s="21" t="s">
        <v>54</v>
      </c>
      <c r="H50" s="7" t="s">
        <v>6</v>
      </c>
      <c r="I50" s="15">
        <f>ROUND(C50*F50,0)</f>
        <v>19500</v>
      </c>
    </row>
    <row r="51" spans="1:9" ht="3" customHeight="1">
      <c r="A51" s="9"/>
      <c r="B51" s="10"/>
      <c r="I51" s="23"/>
    </row>
    <row r="52" spans="1:9" ht="25.5">
      <c r="A52" s="3" t="s">
        <v>2</v>
      </c>
      <c r="B52" s="31" t="s">
        <v>55</v>
      </c>
      <c r="C52" s="5">
        <v>12</v>
      </c>
      <c r="D52" s="6" t="s">
        <v>22</v>
      </c>
      <c r="E52" s="7" t="s">
        <v>6</v>
      </c>
      <c r="F52" s="8">
        <v>146</v>
      </c>
      <c r="G52" s="21" t="s">
        <v>23</v>
      </c>
      <c r="H52" s="7" t="s">
        <v>6</v>
      </c>
      <c r="I52" s="15">
        <f>ROUND(C52*F52,0)</f>
        <v>1752</v>
      </c>
    </row>
    <row r="53" spans="1:9" ht="3.75" customHeight="1">
      <c r="A53" s="9"/>
      <c r="B53" s="12"/>
      <c r="C53" s="2"/>
      <c r="D53" s="2"/>
      <c r="E53" s="2"/>
      <c r="F53" s="2"/>
      <c r="G53" s="2"/>
      <c r="H53" s="2"/>
      <c r="I53" s="2"/>
    </row>
    <row r="54" spans="1:9" ht="63.75">
      <c r="A54" s="3" t="s">
        <v>3</v>
      </c>
      <c r="B54" s="17" t="s">
        <v>56</v>
      </c>
      <c r="C54" s="5">
        <v>250</v>
      </c>
      <c r="D54" s="6" t="s">
        <v>53</v>
      </c>
      <c r="E54" s="7" t="s">
        <v>6</v>
      </c>
      <c r="F54" s="8">
        <v>83</v>
      </c>
      <c r="G54" s="21" t="s">
        <v>54</v>
      </c>
      <c r="H54" s="7" t="s">
        <v>6</v>
      </c>
      <c r="I54" s="15">
        <f>ROUND(C54*F54,0)</f>
        <v>20750</v>
      </c>
    </row>
    <row r="55" spans="1:9" ht="3.75" customHeight="1">
      <c r="F55" s="8"/>
    </row>
    <row r="56" spans="1:9" ht="63.75">
      <c r="A56" s="3" t="s">
        <v>5</v>
      </c>
      <c r="B56" s="17" t="s">
        <v>57</v>
      </c>
      <c r="C56" s="5">
        <v>12</v>
      </c>
      <c r="D56" s="6" t="s">
        <v>22</v>
      </c>
      <c r="E56" s="7" t="s">
        <v>6</v>
      </c>
      <c r="F56" s="8">
        <v>241</v>
      </c>
      <c r="G56" s="21" t="s">
        <v>23</v>
      </c>
      <c r="H56" s="7" t="s">
        <v>6</v>
      </c>
      <c r="I56" s="15">
        <f>ROUND(C56*F56,0)</f>
        <v>2892</v>
      </c>
    </row>
    <row r="57" spans="1:9" ht="6" customHeight="1">
      <c r="A57" s="3"/>
      <c r="B57" s="19"/>
      <c r="C57" s="5"/>
      <c r="D57" s="6"/>
      <c r="E57" s="7"/>
      <c r="F57" s="8"/>
      <c r="G57" s="21"/>
      <c r="H57" s="7"/>
      <c r="I57" s="5"/>
    </row>
    <row r="58" spans="1:9" ht="63.75">
      <c r="A58" s="3" t="s">
        <v>7</v>
      </c>
      <c r="B58" s="17" t="s">
        <v>58</v>
      </c>
      <c r="C58" s="5">
        <v>210</v>
      </c>
      <c r="D58" s="6" t="s">
        <v>53</v>
      </c>
      <c r="E58" s="7" t="s">
        <v>6</v>
      </c>
      <c r="F58" s="8">
        <v>91</v>
      </c>
      <c r="G58" s="21" t="s">
        <v>54</v>
      </c>
      <c r="H58" s="7" t="s">
        <v>6</v>
      </c>
      <c r="I58" s="15">
        <f>ROUND(C58*F58,0)</f>
        <v>19110</v>
      </c>
    </row>
    <row r="59" spans="1:9" ht="5.25" customHeight="1">
      <c r="A59" s="3"/>
      <c r="B59" s="19"/>
      <c r="C59" s="5"/>
      <c r="D59" s="6"/>
      <c r="E59" s="7"/>
      <c r="F59" s="8"/>
      <c r="G59" s="21"/>
      <c r="H59" s="7"/>
      <c r="I59" s="5"/>
    </row>
    <row r="60" spans="1:9" ht="63.75">
      <c r="A60" s="3" t="s">
        <v>8</v>
      </c>
      <c r="B60" s="17" t="s">
        <v>59</v>
      </c>
      <c r="C60" s="5">
        <v>360</v>
      </c>
      <c r="D60" s="6" t="s">
        <v>53</v>
      </c>
      <c r="E60" s="7" t="s">
        <v>6</v>
      </c>
      <c r="F60" s="8">
        <v>290</v>
      </c>
      <c r="G60" s="21" t="s">
        <v>54</v>
      </c>
      <c r="H60" s="7" t="s">
        <v>6</v>
      </c>
      <c r="I60" s="15">
        <f>ROUND(C60*F60,0)</f>
        <v>104400</v>
      </c>
    </row>
    <row r="61" spans="1:9" ht="5.25" customHeight="1">
      <c r="A61" s="3"/>
      <c r="B61" s="19"/>
      <c r="C61" s="5"/>
      <c r="D61" s="6"/>
      <c r="E61" s="7"/>
      <c r="F61" s="8"/>
      <c r="G61" s="21"/>
      <c r="H61" s="7"/>
      <c r="I61" s="5"/>
    </row>
    <row r="62" spans="1:9" ht="63.75">
      <c r="A62" s="3" t="s">
        <v>9</v>
      </c>
      <c r="B62" s="17" t="s">
        <v>60</v>
      </c>
      <c r="C62" s="5">
        <v>23</v>
      </c>
      <c r="D62" s="6" t="s">
        <v>22</v>
      </c>
      <c r="E62" s="7" t="s">
        <v>6</v>
      </c>
      <c r="F62" s="8">
        <v>774</v>
      </c>
      <c r="G62" s="21" t="s">
        <v>23</v>
      </c>
      <c r="H62" s="7" t="s">
        <v>6</v>
      </c>
      <c r="I62" s="15">
        <f>ROUND(C62*F62,0)</f>
        <v>17802</v>
      </c>
    </row>
    <row r="63" spans="1:9" ht="4.5" customHeight="1">
      <c r="A63" s="3"/>
      <c r="B63" s="19"/>
      <c r="C63" s="5"/>
      <c r="D63" s="6"/>
      <c r="E63" s="7"/>
      <c r="F63" s="8"/>
      <c r="G63" s="21"/>
      <c r="H63" s="7"/>
      <c r="I63" s="5"/>
    </row>
    <row r="64" spans="1:9" ht="51">
      <c r="A64" s="3" t="s">
        <v>10</v>
      </c>
      <c r="B64" s="17" t="s">
        <v>61</v>
      </c>
      <c r="C64" s="5">
        <v>25</v>
      </c>
      <c r="D64" s="6" t="s">
        <v>22</v>
      </c>
      <c r="E64" s="7" t="s">
        <v>6</v>
      </c>
      <c r="F64" s="8">
        <v>1021</v>
      </c>
      <c r="G64" s="21" t="s">
        <v>23</v>
      </c>
      <c r="H64" s="7" t="s">
        <v>6</v>
      </c>
      <c r="I64" s="15">
        <f>ROUND(C64*F64,0)</f>
        <v>25525</v>
      </c>
    </row>
    <row r="65" spans="1:9" ht="4.5" customHeight="1">
      <c r="A65" s="3"/>
      <c r="B65" s="19"/>
      <c r="C65" s="5"/>
      <c r="D65" s="6"/>
      <c r="E65" s="7"/>
      <c r="F65" s="8"/>
      <c r="G65" s="21"/>
      <c r="H65" s="7"/>
      <c r="I65" s="5"/>
    </row>
    <row r="66" spans="1:9" ht="165.75">
      <c r="A66" s="3" t="s">
        <v>19</v>
      </c>
      <c r="B66" s="19" t="s">
        <v>62</v>
      </c>
      <c r="C66" s="5">
        <v>22</v>
      </c>
      <c r="D66" s="6" t="s">
        <v>22</v>
      </c>
      <c r="E66" s="7" t="s">
        <v>6</v>
      </c>
      <c r="F66" s="8">
        <v>306</v>
      </c>
      <c r="G66" s="21" t="s">
        <v>23</v>
      </c>
      <c r="H66" s="7" t="s">
        <v>6</v>
      </c>
      <c r="I66" s="15">
        <f>ROUND(C66*F66,0)</f>
        <v>6732</v>
      </c>
    </row>
    <row r="67" spans="1:9" ht="8.25" customHeight="1">
      <c r="A67" s="3"/>
      <c r="B67" s="19"/>
      <c r="C67" s="5"/>
      <c r="D67" s="6"/>
      <c r="E67" s="7"/>
      <c r="F67" s="8"/>
      <c r="G67" s="21"/>
      <c r="H67" s="7"/>
      <c r="I67" s="5"/>
    </row>
    <row r="68" spans="1:9" ht="51">
      <c r="A68" s="3" t="s">
        <v>21</v>
      </c>
      <c r="B68" s="19" t="s">
        <v>63</v>
      </c>
      <c r="C68" s="5">
        <v>18</v>
      </c>
      <c r="D68" s="6" t="s">
        <v>22</v>
      </c>
      <c r="E68" s="7" t="s">
        <v>6</v>
      </c>
      <c r="F68" s="8">
        <v>674</v>
      </c>
      <c r="G68" s="21" t="s">
        <v>23</v>
      </c>
      <c r="H68" s="7"/>
      <c r="I68" s="15">
        <f>ROUND(C68*F68,0)</f>
        <v>12132</v>
      </c>
    </row>
    <row r="69" spans="1:9" ht="3.75" customHeight="1" thickBot="1">
      <c r="C69" s="18"/>
      <c r="D69" s="18"/>
      <c r="E69" s="18"/>
      <c r="F69" s="18"/>
      <c r="G69" s="18"/>
      <c r="H69" s="18"/>
      <c r="I69" s="18"/>
    </row>
    <row r="70" spans="1:9" ht="27" customHeight="1" thickBot="1">
      <c r="C70" s="51" t="s">
        <v>20</v>
      </c>
      <c r="D70" s="51"/>
      <c r="E70" s="51"/>
      <c r="F70" s="51"/>
      <c r="G70" s="51"/>
      <c r="H70" s="11" t="s">
        <v>6</v>
      </c>
      <c r="I70" s="16">
        <f>SUM(I50:I69)</f>
        <v>230595</v>
      </c>
    </row>
    <row r="71" spans="1:9" ht="9" customHeight="1"/>
    <row r="73" spans="1:9" ht="26.25" customHeight="1">
      <c r="B73" s="53" t="s">
        <v>64</v>
      </c>
      <c r="C73" s="53"/>
      <c r="D73" s="53"/>
      <c r="E73" s="53"/>
      <c r="F73" s="53"/>
      <c r="G73" s="53"/>
      <c r="H73" s="53"/>
    </row>
    <row r="74" spans="1:9" ht="4.5" customHeight="1">
      <c r="B74" s="2"/>
      <c r="C74" s="2"/>
      <c r="D74" s="2"/>
      <c r="E74" s="2"/>
      <c r="F74" s="2"/>
      <c r="G74" s="2"/>
      <c r="H74" s="2"/>
    </row>
    <row r="75" spans="1:9" ht="27.75" customHeight="1">
      <c r="B75" s="13" t="s">
        <v>65</v>
      </c>
      <c r="C75" s="2"/>
      <c r="D75" s="2"/>
      <c r="E75" s="14" t="s">
        <v>6</v>
      </c>
      <c r="F75" s="48">
        <f>I43</f>
        <v>779818</v>
      </c>
      <c r="G75" s="48"/>
      <c r="H75" s="2"/>
    </row>
    <row r="76" spans="1:9" ht="3.75" customHeight="1"/>
    <row r="77" spans="1:9" ht="34.5" customHeight="1">
      <c r="B77" s="13" t="s">
        <v>66</v>
      </c>
      <c r="C77" s="2"/>
      <c r="D77" s="2"/>
      <c r="E77" s="14" t="s">
        <v>6</v>
      </c>
      <c r="F77" s="48">
        <f>I70</f>
        <v>230595</v>
      </c>
      <c r="G77" s="48"/>
    </row>
    <row r="78" spans="1:9" ht="5.25" customHeight="1" thickBot="1"/>
    <row r="79" spans="1:9" ht="19.5" thickBot="1">
      <c r="C79" s="49" t="s">
        <v>20</v>
      </c>
      <c r="D79" s="49"/>
      <c r="E79" s="20" t="s">
        <v>6</v>
      </c>
      <c r="F79" s="50">
        <f>SUM(F75:G78)</f>
        <v>1010413</v>
      </c>
      <c r="G79" s="50"/>
    </row>
    <row r="80" spans="1:9" ht="8.25" customHeight="1"/>
    <row r="84" spans="2:6">
      <c r="B84" s="32"/>
    </row>
    <row r="85" spans="2:6">
      <c r="F85" s="33"/>
    </row>
    <row r="86" spans="2:6">
      <c r="B86" s="34"/>
    </row>
    <row r="87" spans="2:6">
      <c r="B87" s="34"/>
    </row>
    <row r="88" spans="2:6">
      <c r="B88" s="34"/>
    </row>
  </sheetData>
  <mergeCells count="14">
    <mergeCell ref="F77:G77"/>
    <mergeCell ref="C79:D79"/>
    <mergeCell ref="F79:G79"/>
    <mergeCell ref="H4:I4"/>
    <mergeCell ref="C41:G41"/>
    <mergeCell ref="C42:G42"/>
    <mergeCell ref="C43:G43"/>
    <mergeCell ref="C70:G70"/>
    <mergeCell ref="B73:H73"/>
    <mergeCell ref="A1:I1"/>
    <mergeCell ref="A2:I2"/>
    <mergeCell ref="C4:D4"/>
    <mergeCell ref="E4:F4"/>
    <mergeCell ref="F75:G75"/>
  </mergeCells>
  <pageMargins left="0.75" right="0.25" top="0.5" bottom="0.5" header="0.3" footer="0.3"/>
  <pageSetup scale="90" orientation="portrait" verticalDpi="0" r:id="rId1"/>
</worksheet>
</file>

<file path=xl/worksheets/sheet2.xml><?xml version="1.0" encoding="utf-8"?>
<worksheet xmlns="http://schemas.openxmlformats.org/spreadsheetml/2006/main" xmlns:r="http://schemas.openxmlformats.org/officeDocument/2006/relationships">
  <dimension ref="A1:I192"/>
  <sheetViews>
    <sheetView tabSelected="1" topLeftCell="A178" workbookViewId="0">
      <selection activeCell="J181" sqref="J181"/>
    </sheetView>
  </sheetViews>
  <sheetFormatPr defaultRowHeight="12.75"/>
  <cols>
    <col min="1" max="1" width="6.7109375" style="9" customWidth="1"/>
    <col min="2" max="2" width="37.7109375" style="9" customWidth="1"/>
    <col min="3" max="3" width="2.7109375" style="9" customWidth="1"/>
    <col min="4" max="4" width="5.7109375" style="9" customWidth="1"/>
    <col min="5" max="6" width="11.7109375" style="9" customWidth="1"/>
    <col min="7" max="7" width="4.5703125" style="9" customWidth="1"/>
    <col min="8" max="8" width="14.7109375" style="9" customWidth="1"/>
    <col min="9" max="9" width="9.140625" style="9" customWidth="1"/>
    <col min="10" max="16384" width="9.140625" style="9"/>
  </cols>
  <sheetData>
    <row r="1" spans="1:8" ht="19.5">
      <c r="E1" s="67" t="s">
        <v>136</v>
      </c>
    </row>
    <row r="2" spans="1:8" ht="19.5">
      <c r="E2" s="67" t="s">
        <v>137</v>
      </c>
    </row>
    <row r="3" spans="1:8" ht="15.75">
      <c r="E3" s="3" t="s">
        <v>166</v>
      </c>
    </row>
    <row r="4" spans="1:8">
      <c r="H4" s="43" t="s">
        <v>167</v>
      </c>
    </row>
    <row r="5" spans="1:8" ht="26.25">
      <c r="A5" s="54" t="s">
        <v>11</v>
      </c>
      <c r="B5" s="54"/>
      <c r="C5" s="54"/>
      <c r="D5" s="54"/>
      <c r="E5" s="54"/>
      <c r="F5" s="54"/>
      <c r="G5" s="54"/>
      <c r="H5" s="54"/>
    </row>
    <row r="6" spans="1:8" ht="26.25">
      <c r="A6" s="54" t="s">
        <v>68</v>
      </c>
      <c r="B6" s="54"/>
      <c r="C6" s="54"/>
      <c r="D6" s="54"/>
      <c r="E6" s="54"/>
      <c r="F6" s="54"/>
      <c r="G6" s="54"/>
      <c r="H6" s="54"/>
    </row>
    <row r="7" spans="1:8" ht="26.25">
      <c r="A7" s="54" t="s">
        <v>138</v>
      </c>
      <c r="B7" s="54"/>
      <c r="C7" s="54"/>
      <c r="D7" s="54"/>
      <c r="E7" s="54"/>
      <c r="F7" s="54"/>
      <c r="G7" s="54"/>
      <c r="H7" s="54"/>
    </row>
    <row r="8" spans="1:8">
      <c r="A8" s="56" t="s">
        <v>69</v>
      </c>
      <c r="B8" s="56"/>
      <c r="C8" s="56"/>
      <c r="D8" s="56"/>
      <c r="E8" s="56"/>
      <c r="F8" s="56"/>
      <c r="G8" s="56"/>
      <c r="H8" s="56"/>
    </row>
    <row r="9" spans="1:8">
      <c r="C9" s="3"/>
    </row>
    <row r="10" spans="1:8">
      <c r="B10" s="42" t="s">
        <v>139</v>
      </c>
      <c r="C10" s="36" t="s">
        <v>0</v>
      </c>
      <c r="D10" s="57" t="s">
        <v>168</v>
      </c>
      <c r="E10" s="64"/>
      <c r="F10" s="64"/>
      <c r="G10" s="64"/>
      <c r="H10" s="64"/>
    </row>
    <row r="11" spans="1:8">
      <c r="B11" s="42"/>
      <c r="C11" s="36"/>
      <c r="D11" s="64"/>
      <c r="E11" s="64"/>
      <c r="F11" s="64"/>
      <c r="G11" s="64"/>
      <c r="H11" s="64"/>
    </row>
    <row r="12" spans="1:8">
      <c r="C12" s="3"/>
    </row>
    <row r="13" spans="1:8">
      <c r="B13" s="42" t="s">
        <v>129</v>
      </c>
      <c r="C13" s="36" t="s">
        <v>0</v>
      </c>
      <c r="D13" s="58" t="s">
        <v>169</v>
      </c>
      <c r="E13" s="64"/>
      <c r="F13" s="64"/>
      <c r="G13" s="64"/>
      <c r="H13" s="64"/>
    </row>
    <row r="14" spans="1:8">
      <c r="B14" s="42"/>
      <c r="C14" s="36"/>
      <c r="D14" s="58"/>
      <c r="E14" s="64"/>
      <c r="F14" s="64"/>
      <c r="G14" s="64"/>
      <c r="H14" s="64"/>
    </row>
    <row r="15" spans="1:8">
      <c r="C15" s="3"/>
      <c r="D15" s="64"/>
      <c r="E15" s="64"/>
      <c r="F15" s="64"/>
      <c r="G15" s="64"/>
      <c r="H15" s="64"/>
    </row>
    <row r="16" spans="1:8">
      <c r="C16" s="3"/>
      <c r="D16" s="68" t="s">
        <v>170</v>
      </c>
      <c r="E16" s="25"/>
      <c r="F16" s="25"/>
      <c r="G16" s="25"/>
      <c r="H16" s="25"/>
    </row>
    <row r="17" spans="2:8">
      <c r="C17" s="3"/>
    </row>
    <row r="18" spans="2:8">
      <c r="B18" s="42" t="s">
        <v>143</v>
      </c>
      <c r="C18" s="36" t="s">
        <v>0</v>
      </c>
      <c r="D18" s="59" t="s">
        <v>6</v>
      </c>
      <c r="E18" s="60">
        <v>47</v>
      </c>
      <c r="F18" s="59" t="s">
        <v>133</v>
      </c>
    </row>
    <row r="19" spans="2:8">
      <c r="B19" s="42" t="s">
        <v>121</v>
      </c>
      <c r="C19" s="36" t="s">
        <v>0</v>
      </c>
      <c r="D19" s="59" t="s">
        <v>171</v>
      </c>
    </row>
    <row r="20" spans="2:8">
      <c r="C20" s="3"/>
      <c r="D20" s="40"/>
    </row>
    <row r="21" spans="2:8">
      <c r="B21" s="42" t="s">
        <v>144</v>
      </c>
      <c r="C21" s="36" t="s">
        <v>0</v>
      </c>
      <c r="D21" s="59" t="s">
        <v>172</v>
      </c>
    </row>
    <row r="22" spans="2:8">
      <c r="B22" s="42" t="s">
        <v>125</v>
      </c>
      <c r="C22" s="36" t="s">
        <v>0</v>
      </c>
      <c r="D22" s="59" t="s">
        <v>131</v>
      </c>
    </row>
    <row r="23" spans="2:8">
      <c r="B23" s="42" t="s">
        <v>124</v>
      </c>
      <c r="C23" s="36" t="s">
        <v>0</v>
      </c>
      <c r="D23" s="59" t="s">
        <v>131</v>
      </c>
    </row>
    <row r="24" spans="2:8">
      <c r="B24" s="42" t="s">
        <v>126</v>
      </c>
      <c r="C24" s="36" t="s">
        <v>0</v>
      </c>
      <c r="D24" s="59" t="s">
        <v>131</v>
      </c>
    </row>
    <row r="25" spans="2:8">
      <c r="B25" s="42" t="s">
        <v>122</v>
      </c>
      <c r="C25" s="36" t="s">
        <v>0</v>
      </c>
      <c r="D25" s="59" t="s">
        <v>132</v>
      </c>
    </row>
    <row r="26" spans="2:8">
      <c r="C26" s="3"/>
      <c r="D26" s="40"/>
    </row>
    <row r="27" spans="2:8">
      <c r="B27" s="61" t="s">
        <v>140</v>
      </c>
      <c r="C27" s="36" t="s">
        <v>0</v>
      </c>
      <c r="D27" s="62" t="s">
        <v>174</v>
      </c>
      <c r="E27" s="64"/>
      <c r="F27" s="64"/>
      <c r="G27" s="64"/>
      <c r="H27" s="64"/>
    </row>
    <row r="28" spans="2:8">
      <c r="B28" s="61"/>
      <c r="C28" s="36"/>
      <c r="D28" s="62"/>
      <c r="E28" s="64"/>
      <c r="F28" s="64"/>
      <c r="G28" s="64"/>
      <c r="H28" s="64"/>
    </row>
    <row r="29" spans="2:8">
      <c r="B29" s="61"/>
      <c r="C29" s="36"/>
      <c r="D29" s="64"/>
      <c r="E29" s="64"/>
      <c r="F29" s="64"/>
      <c r="G29" s="64"/>
      <c r="H29" s="64"/>
    </row>
    <row r="30" spans="2:8">
      <c r="B30" s="41"/>
      <c r="C30" s="3"/>
      <c r="D30" s="40"/>
    </row>
    <row r="31" spans="2:8">
      <c r="B31" s="61" t="s">
        <v>141</v>
      </c>
      <c r="C31" s="36" t="s">
        <v>0</v>
      </c>
      <c r="D31" s="62" t="s">
        <v>173</v>
      </c>
      <c r="E31" s="64"/>
      <c r="F31" s="64"/>
      <c r="G31" s="64"/>
      <c r="H31" s="64"/>
    </row>
    <row r="32" spans="2:8">
      <c r="B32" s="61"/>
      <c r="C32" s="36"/>
      <c r="D32" s="62"/>
      <c r="E32" s="64"/>
      <c r="F32" s="64"/>
      <c r="G32" s="64"/>
      <c r="H32" s="64"/>
    </row>
    <row r="33" spans="2:9">
      <c r="B33" s="61"/>
      <c r="C33" s="36"/>
      <c r="D33" s="64"/>
      <c r="E33" s="64"/>
      <c r="F33" s="64"/>
      <c r="G33" s="64"/>
      <c r="H33" s="64"/>
    </row>
    <row r="34" spans="2:9">
      <c r="B34" s="41"/>
      <c r="C34" s="3"/>
      <c r="D34" s="40"/>
    </row>
    <row r="35" spans="2:9">
      <c r="B35" s="61" t="s">
        <v>142</v>
      </c>
      <c r="C35" s="36" t="s">
        <v>0</v>
      </c>
      <c r="D35" s="62" t="s">
        <v>175</v>
      </c>
      <c r="E35" s="64"/>
      <c r="F35" s="64"/>
      <c r="G35" s="64"/>
      <c r="H35" s="64"/>
    </row>
    <row r="36" spans="2:9">
      <c r="B36" s="61"/>
      <c r="C36" s="36"/>
      <c r="D36" s="64"/>
      <c r="E36" s="64"/>
      <c r="F36" s="64"/>
      <c r="G36" s="64"/>
      <c r="H36" s="64"/>
    </row>
    <row r="37" spans="2:9">
      <c r="B37" s="44"/>
      <c r="C37" s="3"/>
      <c r="D37" s="25"/>
      <c r="E37" s="25"/>
      <c r="F37" s="25"/>
      <c r="G37" s="25"/>
      <c r="H37" s="25"/>
    </row>
    <row r="38" spans="2:9" ht="19.5">
      <c r="B38" s="42" t="s">
        <v>123</v>
      </c>
      <c r="C38" s="36" t="s">
        <v>0</v>
      </c>
      <c r="D38" s="59" t="s">
        <v>131</v>
      </c>
      <c r="I38" s="69"/>
    </row>
    <row r="39" spans="2:9" ht="19.5">
      <c r="B39" s="42" t="s">
        <v>70</v>
      </c>
      <c r="C39" s="36" t="s">
        <v>0</v>
      </c>
      <c r="D39" s="59" t="s">
        <v>131</v>
      </c>
      <c r="I39" s="69"/>
    </row>
    <row r="40" spans="2:9" ht="19.5">
      <c r="B40" s="42" t="s">
        <v>124</v>
      </c>
      <c r="C40" s="36" t="s">
        <v>0</v>
      </c>
      <c r="D40" s="59" t="s">
        <v>131</v>
      </c>
      <c r="I40" s="69"/>
    </row>
    <row r="41" spans="2:9">
      <c r="B41" s="42" t="s">
        <v>145</v>
      </c>
      <c r="C41" s="36" t="s">
        <v>0</v>
      </c>
      <c r="D41" s="59" t="s">
        <v>135</v>
      </c>
    </row>
    <row r="42" spans="2:9">
      <c r="B42" s="37"/>
      <c r="C42" s="36"/>
      <c r="D42" s="38"/>
    </row>
    <row r="43" spans="2:9">
      <c r="B43" s="37"/>
      <c r="C43" s="36"/>
      <c r="D43" s="38"/>
    </row>
    <row r="44" spans="2:9">
      <c r="B44" s="37"/>
      <c r="C44" s="36"/>
      <c r="D44" s="38"/>
    </row>
    <row r="45" spans="2:9">
      <c r="B45" s="42"/>
      <c r="C45" s="36"/>
      <c r="D45" s="42"/>
    </row>
    <row r="46" spans="2:9">
      <c r="B46" s="42" t="s">
        <v>146</v>
      </c>
      <c r="C46" s="63"/>
      <c r="F46" s="63" t="s">
        <v>147</v>
      </c>
      <c r="G46" s="41"/>
      <c r="H46" s="41"/>
      <c r="I46" s="41"/>
    </row>
    <row r="47" spans="2:9">
      <c r="B47" s="42"/>
      <c r="C47" s="63"/>
      <c r="F47" s="63" t="s">
        <v>149</v>
      </c>
      <c r="G47" s="41"/>
      <c r="H47" s="41"/>
      <c r="I47" s="41"/>
    </row>
    <row r="48" spans="2:9">
      <c r="B48" s="42"/>
      <c r="C48" s="63"/>
      <c r="F48" s="63" t="s">
        <v>148</v>
      </c>
      <c r="G48" s="41"/>
      <c r="H48" s="41"/>
      <c r="I48" s="41"/>
    </row>
    <row r="58" spans="1:8" ht="19.5">
      <c r="A58" s="70" t="s">
        <v>108</v>
      </c>
      <c r="B58" s="70"/>
      <c r="C58" s="70"/>
      <c r="D58" s="70"/>
      <c r="E58" s="70"/>
      <c r="F58" s="70"/>
      <c r="G58" s="70"/>
      <c r="H58" s="70"/>
    </row>
    <row r="59" spans="1:8">
      <c r="A59" s="55" t="s">
        <v>117</v>
      </c>
      <c r="B59" s="55"/>
      <c r="C59" s="55"/>
      <c r="D59" s="55"/>
      <c r="E59" s="55"/>
      <c r="F59" s="55"/>
      <c r="G59" s="55"/>
      <c r="H59" s="55"/>
    </row>
    <row r="60" spans="1:8">
      <c r="A60" s="3"/>
    </row>
    <row r="61" spans="1:8">
      <c r="A61" s="3" t="s">
        <v>93</v>
      </c>
      <c r="B61" s="9" t="s">
        <v>156</v>
      </c>
    </row>
    <row r="62" spans="1:8">
      <c r="A62" s="3"/>
    </row>
    <row r="63" spans="1:8">
      <c r="A63" s="3" t="s">
        <v>109</v>
      </c>
      <c r="B63" s="9" t="s">
        <v>110</v>
      </c>
    </row>
    <row r="64" spans="1:8">
      <c r="A64" s="3"/>
    </row>
    <row r="65" spans="1:8">
      <c r="A65" s="3" t="s">
        <v>97</v>
      </c>
      <c r="B65" s="9" t="s">
        <v>127</v>
      </c>
    </row>
    <row r="66" spans="1:8">
      <c r="A66" s="3"/>
    </row>
    <row r="67" spans="1:8">
      <c r="A67" s="3" t="s">
        <v>99</v>
      </c>
      <c r="B67" s="9" t="s">
        <v>150</v>
      </c>
    </row>
    <row r="68" spans="1:8">
      <c r="A68" s="3"/>
    </row>
    <row r="69" spans="1:8">
      <c r="A69" s="3" t="s">
        <v>100</v>
      </c>
      <c r="B69" s="9" t="s">
        <v>151</v>
      </c>
    </row>
    <row r="70" spans="1:8">
      <c r="A70" s="3"/>
    </row>
    <row r="71" spans="1:8">
      <c r="A71" s="3" t="s">
        <v>102</v>
      </c>
      <c r="B71" s="9" t="s">
        <v>163</v>
      </c>
    </row>
    <row r="72" spans="1:8">
      <c r="A72" s="3"/>
    </row>
    <row r="73" spans="1:8">
      <c r="A73" s="3" t="s">
        <v>111</v>
      </c>
      <c r="B73" s="9" t="s">
        <v>152</v>
      </c>
    </row>
    <row r="74" spans="1:8">
      <c r="A74" s="3"/>
    </row>
    <row r="75" spans="1:8">
      <c r="A75" s="3" t="s">
        <v>112</v>
      </c>
      <c r="B75" s="64" t="s">
        <v>164</v>
      </c>
      <c r="C75" s="64"/>
      <c r="D75" s="64"/>
      <c r="E75" s="64"/>
      <c r="F75" s="64"/>
      <c r="G75" s="64"/>
      <c r="H75" s="64"/>
    </row>
    <row r="76" spans="1:8">
      <c r="A76" s="3"/>
      <c r="B76" s="64"/>
      <c r="C76" s="64"/>
      <c r="D76" s="64"/>
      <c r="E76" s="64"/>
      <c r="F76" s="64"/>
      <c r="G76" s="64"/>
      <c r="H76" s="64"/>
    </row>
    <row r="77" spans="1:8">
      <c r="A77" s="3"/>
    </row>
    <row r="78" spans="1:8">
      <c r="A78" s="3" t="s">
        <v>114</v>
      </c>
      <c r="B78" s="9" t="s">
        <v>153</v>
      </c>
    </row>
    <row r="79" spans="1:8">
      <c r="A79" s="3"/>
    </row>
    <row r="80" spans="1:8">
      <c r="A80" s="3" t="s">
        <v>115</v>
      </c>
      <c r="B80" s="9" t="s">
        <v>176</v>
      </c>
    </row>
    <row r="81" spans="1:8">
      <c r="A81" s="3"/>
    </row>
    <row r="82" spans="1:8">
      <c r="A82" s="3" t="s">
        <v>116</v>
      </c>
      <c r="B82" s="9" t="s">
        <v>128</v>
      </c>
    </row>
    <row r="83" spans="1:8">
      <c r="A83" s="3"/>
    </row>
    <row r="84" spans="1:8">
      <c r="A84" s="3" t="s">
        <v>118</v>
      </c>
      <c r="B84" s="64" t="s">
        <v>113</v>
      </c>
      <c r="C84" s="64"/>
      <c r="D84" s="64"/>
      <c r="E84" s="64"/>
      <c r="F84" s="64"/>
      <c r="G84" s="64"/>
      <c r="H84" s="64"/>
    </row>
    <row r="85" spans="1:8">
      <c r="A85" s="3"/>
      <c r="B85" s="64"/>
      <c r="C85" s="64"/>
      <c r="D85" s="64"/>
      <c r="E85" s="64"/>
      <c r="F85" s="64"/>
      <c r="G85" s="64"/>
      <c r="H85" s="64"/>
    </row>
    <row r="86" spans="1:8">
      <c r="A86" s="3"/>
    </row>
    <row r="87" spans="1:8">
      <c r="A87" s="3" t="s">
        <v>119</v>
      </c>
      <c r="B87" s="64" t="s">
        <v>154</v>
      </c>
      <c r="C87" s="64"/>
      <c r="D87" s="64"/>
      <c r="E87" s="64"/>
      <c r="F87" s="64"/>
      <c r="G87" s="64"/>
      <c r="H87" s="64"/>
    </row>
    <row r="88" spans="1:8">
      <c r="A88" s="3"/>
      <c r="B88" s="64"/>
      <c r="C88" s="64"/>
      <c r="D88" s="64"/>
      <c r="E88" s="64"/>
      <c r="F88" s="64"/>
      <c r="G88" s="64"/>
      <c r="H88" s="64"/>
    </row>
    <row r="89" spans="1:8">
      <c r="A89" s="3"/>
    </row>
    <row r="90" spans="1:8">
      <c r="A90" s="3" t="s">
        <v>157</v>
      </c>
      <c r="B90" s="9" t="s">
        <v>155</v>
      </c>
    </row>
    <row r="91" spans="1:8">
      <c r="A91" s="3"/>
    </row>
    <row r="92" spans="1:8">
      <c r="A92" s="3" t="s">
        <v>158</v>
      </c>
      <c r="B92" s="9" t="s">
        <v>165</v>
      </c>
    </row>
    <row r="93" spans="1:8">
      <c r="A93" s="3"/>
    </row>
    <row r="94" spans="1:8">
      <c r="A94" s="3"/>
    </row>
    <row r="95" spans="1:8">
      <c r="A95" s="3"/>
    </row>
    <row r="96" spans="1:8">
      <c r="A96" s="3"/>
    </row>
    <row r="97" spans="1:1">
      <c r="A97" s="3"/>
    </row>
    <row r="98" spans="1:1">
      <c r="A98" s="3"/>
    </row>
    <row r="99" spans="1:1">
      <c r="A99" s="3"/>
    </row>
    <row r="100" spans="1:1">
      <c r="A100" s="3"/>
    </row>
    <row r="101" spans="1:1">
      <c r="A101" s="3"/>
    </row>
    <row r="102" spans="1:1">
      <c r="A102" s="3"/>
    </row>
    <row r="103" spans="1:1">
      <c r="A103" s="3"/>
    </row>
    <row r="104" spans="1:1">
      <c r="A104" s="3"/>
    </row>
    <row r="105" spans="1:1">
      <c r="A105" s="3"/>
    </row>
    <row r="106" spans="1:1">
      <c r="A106" s="3"/>
    </row>
    <row r="107" spans="1:1">
      <c r="A107" s="3"/>
    </row>
    <row r="108" spans="1:1">
      <c r="A108" s="3"/>
    </row>
    <row r="109" spans="1:1">
      <c r="A109" s="3"/>
    </row>
    <row r="110" spans="1:1">
      <c r="A110" s="3"/>
    </row>
    <row r="111" spans="1:1">
      <c r="A111" s="3"/>
    </row>
    <row r="112" spans="1:1">
      <c r="A112" s="3"/>
    </row>
    <row r="113" spans="1:8">
      <c r="A113" s="3"/>
    </row>
    <row r="114" spans="1:8">
      <c r="A114" s="3"/>
    </row>
    <row r="115" spans="1:8">
      <c r="A115" s="3"/>
    </row>
    <row r="116" spans="1:8">
      <c r="A116" s="3"/>
    </row>
    <row r="117" spans="1:8">
      <c r="A117" s="3"/>
    </row>
    <row r="118" spans="1:8">
      <c r="A118" s="3"/>
    </row>
    <row r="119" spans="1:8">
      <c r="A119" s="3"/>
    </row>
    <row r="120" spans="1:8">
      <c r="A120" s="3"/>
      <c r="H120" s="43" t="str">
        <f>H4</f>
        <v>Serial # 01</v>
      </c>
    </row>
    <row r="121" spans="1:8" ht="19.5">
      <c r="A121" s="70" t="s">
        <v>12</v>
      </c>
      <c r="B121" s="70"/>
      <c r="C121" s="70"/>
      <c r="D121" s="70"/>
      <c r="E121" s="70"/>
      <c r="F121" s="70"/>
      <c r="G121" s="70"/>
      <c r="H121" s="70"/>
    </row>
    <row r="123" spans="1:8">
      <c r="A123" s="56" t="s">
        <v>71</v>
      </c>
      <c r="B123" s="56"/>
      <c r="C123" s="56"/>
      <c r="D123" s="56"/>
      <c r="E123" s="56"/>
      <c r="F123" s="56"/>
      <c r="G123" s="56"/>
      <c r="H123" s="56"/>
    </row>
    <row r="124" spans="1:8">
      <c r="A124" s="56"/>
      <c r="B124" s="56"/>
      <c r="C124" s="56"/>
      <c r="D124" s="56"/>
      <c r="E124" s="56"/>
      <c r="F124" s="56"/>
      <c r="G124" s="56"/>
      <c r="H124" s="56"/>
    </row>
    <row r="125" spans="1:8">
      <c r="A125" s="56"/>
      <c r="B125" s="56"/>
      <c r="C125" s="56"/>
      <c r="D125" s="56"/>
      <c r="E125" s="56"/>
      <c r="F125" s="56"/>
      <c r="G125" s="56"/>
      <c r="H125" s="56"/>
    </row>
    <row r="126" spans="1:8">
      <c r="A126" s="56"/>
      <c r="B126" s="56"/>
      <c r="C126" s="56"/>
      <c r="D126" s="56"/>
      <c r="E126" s="56"/>
      <c r="F126" s="56"/>
      <c r="G126" s="56"/>
      <c r="H126" s="56"/>
    </row>
    <row r="128" spans="1:8">
      <c r="B128" s="9" t="s">
        <v>72</v>
      </c>
    </row>
    <row r="129" spans="1:8">
      <c r="B129" s="9" t="s">
        <v>73</v>
      </c>
    </row>
    <row r="131" spans="1:8">
      <c r="A131" s="3">
        <v>1.1000000000000001</v>
      </c>
      <c r="B131" s="9" t="s">
        <v>74</v>
      </c>
      <c r="C131" s="3" t="s">
        <v>0</v>
      </c>
      <c r="D131" s="57" t="s">
        <v>159</v>
      </c>
      <c r="E131" s="57"/>
      <c r="F131" s="57"/>
      <c r="G131" s="57"/>
      <c r="H131" s="57"/>
    </row>
    <row r="132" spans="1:8">
      <c r="A132" s="3"/>
    </row>
    <row r="133" spans="1:8">
      <c r="A133" s="3"/>
      <c r="B133" s="9" t="s">
        <v>75</v>
      </c>
      <c r="C133" s="3" t="s">
        <v>0</v>
      </c>
      <c r="D133" s="57" t="str">
        <f>D13</f>
        <v>ADP No.734 of 2016-17 Raising / Construction of Watch Tower &amp; Boundary Wall at RRF Base Al-Flah and Naval Colony Base, Karachi</v>
      </c>
      <c r="E133" s="57"/>
      <c r="F133" s="57"/>
      <c r="G133" s="57"/>
      <c r="H133" s="57"/>
    </row>
    <row r="134" spans="1:8">
      <c r="A134" s="3"/>
      <c r="C134" s="3"/>
      <c r="D134" s="57"/>
      <c r="E134" s="57"/>
      <c r="F134" s="57"/>
      <c r="G134" s="57"/>
      <c r="H134" s="57"/>
    </row>
    <row r="135" spans="1:8">
      <c r="A135" s="3"/>
      <c r="D135" s="57"/>
      <c r="E135" s="57"/>
      <c r="F135" s="57"/>
      <c r="G135" s="57"/>
      <c r="H135" s="57"/>
    </row>
    <row r="136" spans="1:8">
      <c r="A136" s="3"/>
      <c r="D136" s="40" t="str">
        <f>D16</f>
        <v>Naval Colony Base Karachi (Yousuf Goth Phase-II)</v>
      </c>
      <c r="E136" s="73"/>
      <c r="F136" s="73"/>
      <c r="G136" s="73"/>
      <c r="H136" s="73"/>
    </row>
    <row r="137" spans="1:8">
      <c r="A137" s="3"/>
    </row>
    <row r="138" spans="1:8">
      <c r="A138" s="3" t="s">
        <v>76</v>
      </c>
      <c r="B138" s="9" t="s">
        <v>77</v>
      </c>
      <c r="C138" s="3" t="s">
        <v>0</v>
      </c>
      <c r="D138" s="57" t="str">
        <f>E3</f>
        <v>Police Head Quarter South, (2nd Floor CCPT School), Garden Road, Karachi</v>
      </c>
      <c r="E138" s="57"/>
      <c r="F138" s="57"/>
      <c r="G138" s="57"/>
      <c r="H138" s="57"/>
    </row>
    <row r="139" spans="1:8">
      <c r="A139" s="3"/>
      <c r="C139" s="3"/>
      <c r="D139" s="57"/>
      <c r="E139" s="57"/>
      <c r="F139" s="57"/>
      <c r="G139" s="57"/>
      <c r="H139" s="57"/>
    </row>
    <row r="140" spans="1:8">
      <c r="A140" s="3"/>
    </row>
    <row r="141" spans="1:8">
      <c r="A141" s="3" t="s">
        <v>44</v>
      </c>
      <c r="B141" s="9" t="s">
        <v>78</v>
      </c>
      <c r="C141" s="3" t="s">
        <v>0</v>
      </c>
      <c r="D141" s="57" t="str">
        <f>D138</f>
        <v>Police Head Quarter South, (2nd Floor CCPT School), Garden Road, Karachi</v>
      </c>
      <c r="E141" s="57"/>
      <c r="F141" s="57"/>
      <c r="G141" s="57"/>
      <c r="H141" s="57"/>
    </row>
    <row r="142" spans="1:8">
      <c r="A142" s="3"/>
      <c r="C142" s="3"/>
      <c r="D142" s="57"/>
      <c r="E142" s="57"/>
      <c r="F142" s="57"/>
      <c r="G142" s="57"/>
      <c r="H142" s="57"/>
    </row>
    <row r="143" spans="1:8">
      <c r="A143" s="3"/>
    </row>
    <row r="144" spans="1:8">
      <c r="A144" s="3">
        <v>10.3</v>
      </c>
      <c r="B144" s="25" t="s">
        <v>130</v>
      </c>
      <c r="C144" s="3" t="s">
        <v>0</v>
      </c>
      <c r="D144" s="57" t="s">
        <v>160</v>
      </c>
      <c r="E144" s="57"/>
      <c r="F144" s="57"/>
      <c r="G144" s="57"/>
      <c r="H144" s="57"/>
    </row>
    <row r="145" spans="1:8">
      <c r="A145" s="3"/>
      <c r="D145" s="40"/>
      <c r="E145" s="40"/>
      <c r="F145" s="40"/>
      <c r="G145" s="40"/>
      <c r="H145" s="40"/>
    </row>
    <row r="146" spans="1:8">
      <c r="A146" s="3">
        <v>11.2</v>
      </c>
      <c r="B146" s="64" t="s">
        <v>79</v>
      </c>
      <c r="C146" s="65" t="s">
        <v>0</v>
      </c>
      <c r="E146" s="25"/>
      <c r="F146" s="25"/>
      <c r="G146" s="25"/>
      <c r="H146" s="25"/>
    </row>
    <row r="147" spans="1:8">
      <c r="A147" s="3"/>
      <c r="B147" s="64"/>
      <c r="C147" s="65"/>
    </row>
    <row r="148" spans="1:8">
      <c r="A148" s="3"/>
      <c r="B148" s="64"/>
      <c r="C148" s="65"/>
    </row>
    <row r="149" spans="1:8">
      <c r="A149" s="3"/>
      <c r="B149" s="9" t="s">
        <v>80</v>
      </c>
      <c r="C149" s="3" t="s">
        <v>0</v>
      </c>
      <c r="D149" s="40" t="s">
        <v>161</v>
      </c>
      <c r="E149" s="40"/>
      <c r="F149" s="40"/>
      <c r="G149" s="40"/>
    </row>
    <row r="150" spans="1:8">
      <c r="A150" s="3"/>
      <c r="B150" s="9" t="s">
        <v>81</v>
      </c>
      <c r="C150" s="3" t="s">
        <v>0</v>
      </c>
      <c r="D150" s="40" t="s">
        <v>161</v>
      </c>
      <c r="E150" s="40"/>
      <c r="F150" s="40"/>
      <c r="G150" s="40"/>
    </row>
    <row r="151" spans="1:8">
      <c r="A151" s="3"/>
      <c r="B151" s="9" t="s">
        <v>82</v>
      </c>
      <c r="C151" s="3" t="s">
        <v>0</v>
      </c>
      <c r="D151" s="40" t="s">
        <v>161</v>
      </c>
      <c r="E151" s="40"/>
      <c r="F151" s="40"/>
      <c r="G151" s="40"/>
    </row>
    <row r="152" spans="1:8">
      <c r="A152" s="3"/>
    </row>
    <row r="153" spans="1:8" ht="38.25">
      <c r="A153" s="3">
        <v>12.1</v>
      </c>
      <c r="B153" s="25" t="s">
        <v>83</v>
      </c>
      <c r="C153" s="25"/>
      <c r="D153" s="25"/>
      <c r="E153" s="25"/>
      <c r="F153" s="25"/>
      <c r="G153" s="25"/>
      <c r="H153" s="25"/>
    </row>
    <row r="154" spans="1:8" ht="140.25">
      <c r="A154" s="3"/>
      <c r="B154" s="25" t="s">
        <v>84</v>
      </c>
      <c r="C154" s="25"/>
      <c r="D154" s="25"/>
      <c r="E154" s="25"/>
      <c r="F154" s="25"/>
      <c r="G154" s="25"/>
      <c r="H154" s="25"/>
    </row>
    <row r="155" spans="1:8">
      <c r="A155" s="3"/>
      <c r="B155" s="25"/>
      <c r="C155" s="25"/>
      <c r="D155" s="25"/>
      <c r="E155" s="25"/>
      <c r="F155" s="25"/>
      <c r="G155" s="25"/>
      <c r="H155" s="25"/>
    </row>
    <row r="156" spans="1:8">
      <c r="A156" s="3">
        <v>13.1</v>
      </c>
      <c r="B156" s="9" t="s">
        <v>13</v>
      </c>
      <c r="C156" s="3" t="s">
        <v>0</v>
      </c>
      <c r="D156" s="66" t="s">
        <v>177</v>
      </c>
      <c r="E156" s="3"/>
    </row>
    <row r="157" spans="1:8" ht="38.25">
      <c r="A157" s="3"/>
      <c r="B157" s="25" t="s">
        <v>85</v>
      </c>
      <c r="C157" s="25"/>
      <c r="D157" s="25"/>
      <c r="E157" s="25"/>
      <c r="F157" s="25"/>
      <c r="G157" s="25"/>
      <c r="H157" s="25"/>
    </row>
    <row r="158" spans="1:8">
      <c r="A158" s="3"/>
      <c r="B158" s="25"/>
      <c r="C158" s="25"/>
      <c r="D158" s="25"/>
      <c r="E158" s="25"/>
      <c r="F158" s="25"/>
      <c r="G158" s="25"/>
      <c r="H158" s="25"/>
    </row>
    <row r="159" spans="1:8">
      <c r="A159" s="3">
        <v>14.1</v>
      </c>
      <c r="B159" s="9" t="s">
        <v>86</v>
      </c>
      <c r="C159" s="3" t="s">
        <v>0</v>
      </c>
      <c r="D159" s="40">
        <v>90</v>
      </c>
      <c r="E159" s="40" t="s">
        <v>162</v>
      </c>
    </row>
    <row r="160" spans="1:8">
      <c r="A160" s="3"/>
      <c r="B160" s="25" t="s">
        <v>87</v>
      </c>
    </row>
    <row r="161" spans="1:8">
      <c r="A161" s="3"/>
    </row>
    <row r="162" spans="1:8">
      <c r="A162" s="3">
        <v>14.4</v>
      </c>
      <c r="B162" s="25" t="s">
        <v>88</v>
      </c>
      <c r="C162" s="3" t="s">
        <v>0</v>
      </c>
      <c r="D162" s="40" t="s">
        <v>134</v>
      </c>
    </row>
    <row r="163" spans="1:8">
      <c r="A163" s="3"/>
    </row>
    <row r="164" spans="1:8">
      <c r="A164" s="3">
        <v>14.6</v>
      </c>
      <c r="B164" s="64" t="s">
        <v>89</v>
      </c>
      <c r="C164" s="3" t="s">
        <v>0</v>
      </c>
      <c r="D164" s="57" t="str">
        <f>D131</f>
        <v>Superintending Engineer, Police Works, Sindh, Karachi</v>
      </c>
      <c r="E164" s="57"/>
      <c r="F164" s="57"/>
      <c r="G164" s="57"/>
      <c r="H164" s="57"/>
    </row>
    <row r="165" spans="1:8">
      <c r="A165" s="3"/>
      <c r="B165" s="64"/>
      <c r="D165" s="57" t="str">
        <f>D138</f>
        <v>Police Head Quarter South, (2nd Floor CCPT School), Garden Road, Karachi</v>
      </c>
      <c r="E165" s="57"/>
      <c r="F165" s="57"/>
      <c r="G165" s="57"/>
      <c r="H165" s="57"/>
    </row>
    <row r="166" spans="1:8">
      <c r="A166" s="3"/>
      <c r="B166" s="64"/>
      <c r="D166" s="57"/>
      <c r="E166" s="57"/>
      <c r="F166" s="57"/>
      <c r="G166" s="57"/>
      <c r="H166" s="57"/>
    </row>
    <row r="167" spans="1:8">
      <c r="A167" s="3"/>
    </row>
    <row r="168" spans="1:8">
      <c r="A168" s="3">
        <v>15.1</v>
      </c>
      <c r="B168" s="25" t="s">
        <v>90</v>
      </c>
      <c r="C168" s="3" t="s">
        <v>0</v>
      </c>
      <c r="D168" s="57" t="str">
        <f>D31</f>
        <v>On …………….05.2017 upto 2.00pm in Committee Room of Police Department, Ground Floor, CPO, Karachi</v>
      </c>
      <c r="E168" s="64"/>
      <c r="F168" s="64"/>
      <c r="G168" s="64"/>
      <c r="H168" s="64"/>
    </row>
    <row r="169" spans="1:8">
      <c r="A169" s="3"/>
      <c r="B169" s="25"/>
      <c r="C169" s="3"/>
      <c r="D169" s="64"/>
      <c r="E169" s="64"/>
      <c r="F169" s="64"/>
      <c r="G169" s="64"/>
      <c r="H169" s="64"/>
    </row>
    <row r="170" spans="1:8">
      <c r="A170" s="3"/>
      <c r="B170" s="25"/>
      <c r="C170" s="3"/>
      <c r="D170" s="25"/>
      <c r="E170" s="25"/>
      <c r="F170" s="25"/>
      <c r="G170" s="25"/>
      <c r="H170" s="25"/>
    </row>
    <row r="171" spans="1:8">
      <c r="A171" s="3">
        <v>16.100000000000001</v>
      </c>
      <c r="B171" s="64" t="s">
        <v>91</v>
      </c>
      <c r="C171" s="3" t="s">
        <v>0</v>
      </c>
      <c r="D171" s="57" t="str">
        <f>D35</f>
        <v>On …………...05.2017 at 3.00pm at Committee Room of Police Department, Ground Floor, CPO, Karachi</v>
      </c>
      <c r="E171" s="64"/>
      <c r="F171" s="64"/>
      <c r="G171" s="64"/>
      <c r="H171" s="64"/>
    </row>
    <row r="172" spans="1:8">
      <c r="A172" s="3"/>
      <c r="B172" s="64"/>
      <c r="C172" s="3"/>
      <c r="D172" s="64"/>
      <c r="E172" s="64"/>
      <c r="F172" s="64"/>
      <c r="G172" s="64"/>
      <c r="H172" s="64"/>
    </row>
    <row r="173" spans="1:8">
      <c r="A173" s="3"/>
    </row>
    <row r="174" spans="1:8">
      <c r="A174" s="3">
        <v>16.399999999999999</v>
      </c>
      <c r="B174" s="25" t="s">
        <v>92</v>
      </c>
      <c r="C174" s="25"/>
      <c r="D174" s="25"/>
      <c r="E174" s="25"/>
      <c r="F174" s="25"/>
      <c r="G174" s="25"/>
      <c r="H174" s="25"/>
    </row>
    <row r="175" spans="1:8">
      <c r="A175" s="3" t="s">
        <v>93</v>
      </c>
      <c r="B175" s="25" t="s">
        <v>94</v>
      </c>
      <c r="C175" s="25"/>
      <c r="D175" s="25"/>
      <c r="E175" s="25"/>
      <c r="F175" s="25"/>
      <c r="G175" s="25"/>
      <c r="H175" s="25"/>
    </row>
    <row r="176" spans="1:8" ht="25.5">
      <c r="A176" s="3" t="s">
        <v>95</v>
      </c>
      <c r="B176" s="25" t="s">
        <v>96</v>
      </c>
      <c r="C176" s="25"/>
      <c r="D176" s="25"/>
      <c r="E176" s="25"/>
      <c r="F176" s="25"/>
      <c r="G176" s="25"/>
      <c r="H176" s="25"/>
    </row>
    <row r="177" spans="1:9" ht="25.5">
      <c r="A177" s="3" t="s">
        <v>97</v>
      </c>
      <c r="B177" s="25" t="s">
        <v>98</v>
      </c>
      <c r="C177" s="25"/>
      <c r="D177" s="25"/>
      <c r="E177" s="25"/>
      <c r="F177" s="25"/>
      <c r="G177" s="25"/>
      <c r="H177" s="25"/>
    </row>
    <row r="178" spans="1:9" ht="38.25">
      <c r="A178" s="3" t="s">
        <v>99</v>
      </c>
      <c r="B178" s="25" t="s">
        <v>120</v>
      </c>
      <c r="C178" s="25"/>
      <c r="D178" s="25"/>
      <c r="E178" s="25"/>
      <c r="F178" s="25"/>
      <c r="G178" s="25"/>
      <c r="H178" s="25"/>
    </row>
    <row r="179" spans="1:9" ht="25.5">
      <c r="A179" s="3" t="s">
        <v>100</v>
      </c>
      <c r="B179" s="25" t="s">
        <v>101</v>
      </c>
      <c r="C179" s="25"/>
      <c r="D179" s="25"/>
      <c r="E179" s="25"/>
      <c r="F179" s="25"/>
      <c r="G179" s="25"/>
      <c r="H179" s="25"/>
    </row>
    <row r="180" spans="1:9">
      <c r="A180" s="3" t="s">
        <v>102</v>
      </c>
      <c r="B180" s="25" t="s">
        <v>103</v>
      </c>
      <c r="C180" s="25"/>
      <c r="D180" s="25"/>
      <c r="E180" s="25"/>
      <c r="F180" s="25"/>
      <c r="G180" s="25"/>
      <c r="H180" s="25"/>
    </row>
    <row r="181" spans="1:9" ht="25.5">
      <c r="A181" s="3" t="s">
        <v>104</v>
      </c>
      <c r="B181" s="25" t="s">
        <v>105</v>
      </c>
      <c r="C181" s="25"/>
      <c r="D181" s="25"/>
      <c r="E181" s="25"/>
      <c r="F181" s="25"/>
      <c r="G181" s="25"/>
      <c r="H181" s="25"/>
    </row>
    <row r="182" spans="1:9" ht="51">
      <c r="A182" s="3"/>
      <c r="B182" s="25" t="s">
        <v>107</v>
      </c>
      <c r="C182" s="25"/>
      <c r="D182" s="25"/>
      <c r="E182" s="25"/>
      <c r="F182" s="25"/>
      <c r="G182" s="25"/>
      <c r="H182" s="25"/>
    </row>
    <row r="183" spans="1:9" ht="63.75">
      <c r="A183" s="3"/>
      <c r="B183" s="25" t="s">
        <v>106</v>
      </c>
      <c r="C183" s="25"/>
      <c r="D183" s="25"/>
      <c r="E183" s="25"/>
      <c r="F183" s="25"/>
      <c r="G183" s="25"/>
      <c r="H183" s="25"/>
    </row>
    <row r="184" spans="1:9">
      <c r="A184" s="3"/>
      <c r="B184" s="25"/>
      <c r="C184" s="25"/>
      <c r="D184" s="25"/>
      <c r="E184" s="25"/>
      <c r="F184" s="25"/>
      <c r="G184" s="25"/>
      <c r="H184" s="25"/>
    </row>
    <row r="185" spans="1:9">
      <c r="A185" s="3"/>
      <c r="B185" s="25"/>
      <c r="C185" s="25"/>
      <c r="D185" s="25"/>
      <c r="E185" s="25"/>
      <c r="F185" s="25"/>
      <c r="G185" s="25"/>
      <c r="H185" s="25"/>
    </row>
    <row r="186" spans="1:9">
      <c r="A186" s="3"/>
      <c r="B186" s="25"/>
      <c r="C186" s="25"/>
      <c r="D186" s="25"/>
      <c r="E186" s="25"/>
      <c r="F186" s="25"/>
      <c r="G186" s="25"/>
      <c r="H186" s="25"/>
    </row>
    <row r="187" spans="1:9" ht="15.75">
      <c r="A187" s="35"/>
      <c r="B187" s="39" t="s">
        <v>146</v>
      </c>
      <c r="C187" s="71"/>
      <c r="D187" s="35"/>
      <c r="E187" s="35"/>
      <c r="F187" s="71" t="s">
        <v>147</v>
      </c>
      <c r="G187" s="72"/>
      <c r="H187" s="72"/>
      <c r="I187" s="35"/>
    </row>
    <row r="188" spans="1:9" ht="15.75">
      <c r="A188" s="35"/>
      <c r="B188" s="39"/>
      <c r="C188" s="71"/>
      <c r="D188" s="35"/>
      <c r="E188" s="35"/>
      <c r="F188" s="71" t="s">
        <v>149</v>
      </c>
      <c r="G188" s="72"/>
      <c r="H188" s="72"/>
      <c r="I188" s="35"/>
    </row>
    <row r="189" spans="1:9" ht="15.75">
      <c r="A189" s="35"/>
      <c r="B189" s="39"/>
      <c r="C189" s="71"/>
      <c r="D189" s="35"/>
      <c r="E189" s="35"/>
      <c r="F189" s="71" t="s">
        <v>148</v>
      </c>
      <c r="G189" s="72"/>
      <c r="H189" s="72"/>
      <c r="I189" s="35"/>
    </row>
    <row r="190" spans="1:9">
      <c r="A190" s="3"/>
      <c r="B190" s="3"/>
      <c r="C190" s="3"/>
      <c r="F190" s="3"/>
    </row>
    <row r="191" spans="1:9">
      <c r="B191" s="3"/>
      <c r="C191" s="3"/>
      <c r="D191" s="3"/>
      <c r="F191" s="3"/>
    </row>
    <row r="192" spans="1:9">
      <c r="B192" s="3"/>
      <c r="C192" s="3"/>
      <c r="D192" s="3"/>
      <c r="F192" s="3"/>
    </row>
  </sheetData>
  <mergeCells count="32">
    <mergeCell ref="D144:H144"/>
    <mergeCell ref="D168:H169"/>
    <mergeCell ref="D171:H172"/>
    <mergeCell ref="B171:B172"/>
    <mergeCell ref="B164:B166"/>
    <mergeCell ref="D164:H164"/>
    <mergeCell ref="D165:H166"/>
    <mergeCell ref="B146:B148"/>
    <mergeCell ref="C146:C148"/>
    <mergeCell ref="A5:H5"/>
    <mergeCell ref="A6:H6"/>
    <mergeCell ref="A7:H7"/>
    <mergeCell ref="A8:H8"/>
    <mergeCell ref="B84:H85"/>
    <mergeCell ref="D10:H11"/>
    <mergeCell ref="D27:H29"/>
    <mergeCell ref="D31:H33"/>
    <mergeCell ref="D35:H36"/>
    <mergeCell ref="B27:B29"/>
    <mergeCell ref="B31:B33"/>
    <mergeCell ref="B35:B36"/>
    <mergeCell ref="D13:H15"/>
    <mergeCell ref="D133:H135"/>
    <mergeCell ref="D141:H142"/>
    <mergeCell ref="D131:H131"/>
    <mergeCell ref="D138:H139"/>
    <mergeCell ref="A58:H58"/>
    <mergeCell ref="A59:H59"/>
    <mergeCell ref="B87:H88"/>
    <mergeCell ref="A121:H121"/>
    <mergeCell ref="A123:H126"/>
    <mergeCell ref="B75:H76"/>
  </mergeCells>
  <pageMargins left="0.5" right="0.25" top="0.5" bottom="0.5" header="0.5" footer="0.5"/>
  <pageSetup paperSize="9" orientation="portrait" verticalDpi="300" r:id="rId1"/>
  <drawing r:id="rId2"/>
</worksheet>
</file>

<file path=xl/worksheets/sheet3.xml><?xml version="1.0" encoding="utf-8"?>
<worksheet xmlns="http://schemas.openxmlformats.org/spreadsheetml/2006/main" xmlns:r="http://schemas.openxmlformats.org/officeDocument/2006/relationships">
  <dimension ref="A1"/>
  <sheetViews>
    <sheetView workbookViewId="0">
      <selection activeCell="H11" sqref="H11"/>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Estimate</vt: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 computer</dc:creator>
  <cp:lastModifiedBy>User</cp:lastModifiedBy>
  <cp:lastPrinted>2017-04-24T07:41:26Z</cp:lastPrinted>
  <dcterms:created xsi:type="dcterms:W3CDTF">2014-04-01T08:57:52Z</dcterms:created>
  <dcterms:modified xsi:type="dcterms:W3CDTF">2017-04-24T07:42:24Z</dcterms:modified>
</cp:coreProperties>
</file>