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7" i="1"/>
  <c r="Q28" s="1"/>
  <c r="Q39"/>
  <c r="Q14"/>
  <c r="Q15" s="1"/>
  <c r="B16" s="1"/>
  <c r="R16" s="1"/>
  <c r="Q8"/>
  <c r="Q9" s="1"/>
  <c r="B10" s="1"/>
  <c r="R10" s="1"/>
  <c r="Q33"/>
  <c r="Q34" s="1"/>
  <c r="B35" s="1"/>
  <c r="R35" s="1"/>
  <c r="Q22"/>
  <c r="Q23" s="1"/>
  <c r="B24" s="1"/>
  <c r="R24" s="1"/>
  <c r="B29" l="1"/>
  <c r="R29" s="1"/>
  <c r="Q41"/>
  <c r="Q42" s="1"/>
  <c r="B43" s="1"/>
  <c r="R43" s="1"/>
  <c r="R46" l="1"/>
  <c r="M48" s="1"/>
  <c r="R48" s="1"/>
</calcChain>
</file>

<file path=xl/sharedStrings.xml><?xml version="1.0" encoding="utf-8"?>
<sst xmlns="http://schemas.openxmlformats.org/spreadsheetml/2006/main" count="71" uniqueCount="31">
  <si>
    <t>ESTIMATE (CIVIL WORK)</t>
  </si>
  <si>
    <t>NAME OF WORK:-</t>
  </si>
  <si>
    <t>S:#</t>
  </si>
  <si>
    <t xml:space="preserve">DISCRIPTION OF ITEM     </t>
  </si>
  <si>
    <t>RATE</t>
  </si>
  <si>
    <t>UNIT</t>
  </si>
  <si>
    <t>QUANTITY</t>
  </si>
  <si>
    <t>AMOUNT</t>
  </si>
  <si>
    <t>Providing and laying 1:3:6 cement concrete solid block masonary wall   6 thick below in thickness  set in 1:6 cement mortor in  ground floor super structure including racking out joints &amp; curring etc, complete. (S.I.NO.22/P-22)</t>
  </si>
  <si>
    <t>C/wall</t>
  </si>
  <si>
    <t>x</t>
  </si>
  <si>
    <t>=</t>
  </si>
  <si>
    <t>Cft</t>
  </si>
  <si>
    <t>%Cft</t>
  </si>
  <si>
    <t>Rs:</t>
  </si>
  <si>
    <t>Cement plaster 1:4 upto 12' height 3/4" thick ratio  (P-52/11 c)</t>
  </si>
  <si>
    <t>Sft</t>
  </si>
  <si>
    <t>%Sft</t>
  </si>
  <si>
    <t>Supplying and fixing broken glasses on courtyard walls including 1:3:6 cement concrete coping</t>
  </si>
  <si>
    <t>P.Sft</t>
  </si>
  <si>
    <t>TOTAL</t>
  </si>
  <si>
    <t>SUB ENGINEER</t>
  </si>
  <si>
    <t>ASSISTANT ENGINEER</t>
  </si>
  <si>
    <t>KARACHI</t>
  </si>
  <si>
    <t>EXECUTIVE ENGINEER</t>
  </si>
  <si>
    <t>Dismantling cement Block masonry. (P/11-14)</t>
  </si>
  <si>
    <t>Removing cement or lime plaster.(P-13/53)</t>
  </si>
  <si>
    <t>Preparing the surface and painting with weather coat of approved make to old weather coat surface.(P.No.56 Item No.39-A)</t>
  </si>
  <si>
    <t>EDUCATION WORKS SUB DIVISION JAMSHED</t>
  </si>
  <si>
    <t>EDUCATION WORKS DIVISION-III</t>
  </si>
  <si>
    <t>Provision of Wash Room &amp; Boundary Wall Facility in Selected Schools Pertaining to District East Education Works Division-III, Karachi. (Primary School District East 10Nos.)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</si>
</sst>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indexed="8"/>
      <name val="Times New Roman"/>
      <family val="1"/>
    </font>
    <font>
      <b/>
      <i/>
      <u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Arial"/>
      <family val="2"/>
    </font>
    <font>
      <sz val="10"/>
      <color indexed="6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6" fillId="0" borderId="0" xfId="0" applyNumberFormat="1" applyFont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left" vertical="top"/>
    </xf>
    <xf numFmtId="1" fontId="7" fillId="0" borderId="3" xfId="0" applyNumberFormat="1" applyFont="1" applyBorder="1" applyAlignment="1">
      <alignment horizontal="center" vertical="top"/>
    </xf>
    <xf numFmtId="2" fontId="7" fillId="0" borderId="3" xfId="0" applyNumberFormat="1" applyFont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right" vertical="top" wrapText="1"/>
    </xf>
    <xf numFmtId="2" fontId="7" fillId="0" borderId="5" xfId="0" applyNumberFormat="1" applyFont="1" applyBorder="1" applyAlignment="1">
      <alignment horizontal="right" vertical="top" wrapText="1"/>
    </xf>
    <xf numFmtId="2" fontId="7" fillId="0" borderId="3" xfId="0" applyNumberFormat="1" applyFont="1" applyBorder="1" applyAlignment="1">
      <alignment horizontal="center" vertical="top"/>
    </xf>
    <xf numFmtId="2" fontId="7" fillId="0" borderId="5" xfId="0" applyNumberFormat="1" applyFont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4" fontId="7" fillId="0" borderId="5" xfId="1" applyNumberFormat="1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2" fontId="8" fillId="0" borderId="0" xfId="0" applyNumberFormat="1" applyFont="1" applyBorder="1" applyAlignment="1">
      <alignment horizontal="right" vertical="top" wrapText="1"/>
    </xf>
    <xf numFmtId="2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 vertical="top" wrapText="1"/>
    </xf>
    <xf numFmtId="2" fontId="8" fillId="0" borderId="0" xfId="0" applyNumberFormat="1" applyFont="1" applyAlignment="1">
      <alignment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 wrapText="1"/>
    </xf>
    <xf numFmtId="2" fontId="8" fillId="0" borderId="0" xfId="0" applyNumberFormat="1" applyFont="1" applyBorder="1" applyAlignment="1">
      <alignment horizontal="right" vertical="top"/>
    </xf>
    <xf numFmtId="43" fontId="7" fillId="0" borderId="0" xfId="1" applyNumberFormat="1" applyFont="1" applyAlignment="1">
      <alignment vertical="top"/>
    </xf>
    <xf numFmtId="0" fontId="8" fillId="0" borderId="0" xfId="0" applyFont="1" applyBorder="1" applyAlignment="1">
      <alignment horizontal="center" vertical="top"/>
    </xf>
    <xf numFmtId="43" fontId="8" fillId="0" borderId="0" xfId="1" applyNumberFormat="1" applyFont="1" applyBorder="1" applyAlignment="1">
      <alignment vertical="top"/>
    </xf>
    <xf numFmtId="2" fontId="9" fillId="0" borderId="0" xfId="0" applyNumberFormat="1" applyFont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1" fontId="10" fillId="0" borderId="0" xfId="0" applyNumberFormat="1" applyFont="1" applyAlignment="1">
      <alignment horizontal="center" vertical="top"/>
    </xf>
    <xf numFmtId="2" fontId="10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2" fontId="10" fillId="0" borderId="0" xfId="0" applyNumberFormat="1" applyFont="1" applyBorder="1" applyAlignment="1">
      <alignment horizontal="center" vertical="top"/>
    </xf>
    <xf numFmtId="2" fontId="8" fillId="0" borderId="0" xfId="0" applyNumberFormat="1" applyFont="1" applyBorder="1" applyAlignment="1">
      <alignment horizontal="left" vertical="top"/>
    </xf>
    <xf numFmtId="1" fontId="8" fillId="0" borderId="0" xfId="0" applyNumberFormat="1" applyFont="1" applyBorder="1" applyAlignment="1">
      <alignment horizontal="center" vertical="top"/>
    </xf>
    <xf numFmtId="2" fontId="8" fillId="0" borderId="0" xfId="0" applyNumberFormat="1" applyFont="1" applyBorder="1" applyAlignment="1">
      <alignment horizontal="center" vertical="top" wrapText="1"/>
    </xf>
    <xf numFmtId="2" fontId="8" fillId="0" borderId="0" xfId="0" applyNumberFormat="1" applyFont="1" applyBorder="1" applyAlignment="1">
      <alignment horizontal="center" vertical="top"/>
    </xf>
    <xf numFmtId="2" fontId="8" fillId="0" borderId="6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right" vertical="top" wrapText="1"/>
    </xf>
    <xf numFmtId="2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0" fontId="2" fillId="0" borderId="0" xfId="0" applyFont="1"/>
    <xf numFmtId="2" fontId="7" fillId="0" borderId="0" xfId="0" applyNumberFormat="1" applyFont="1" applyAlignment="1">
      <alignment horizontal="right" vertical="top" wrapText="1"/>
    </xf>
    <xf numFmtId="2" fontId="8" fillId="0" borderId="0" xfId="0" applyNumberFormat="1" applyFont="1" applyBorder="1" applyAlignment="1">
      <alignment horizontal="left" vertical="top" wrapText="1"/>
    </xf>
    <xf numFmtId="1" fontId="8" fillId="0" borderId="0" xfId="0" applyNumberFormat="1" applyFont="1" applyAlignment="1">
      <alignment horizontal="left" vertical="top"/>
    </xf>
    <xf numFmtId="0" fontId="8" fillId="0" borderId="0" xfId="0" quotePrefix="1" applyFont="1" applyAlignment="1">
      <alignment horizontal="center" vertical="top"/>
    </xf>
    <xf numFmtId="2" fontId="7" fillId="0" borderId="0" xfId="0" applyNumberFormat="1" applyFont="1" applyBorder="1" applyAlignment="1">
      <alignment horizontal="right" vertical="top"/>
    </xf>
    <xf numFmtId="43" fontId="7" fillId="0" borderId="2" xfId="1" applyNumberFormat="1" applyFont="1" applyBorder="1" applyAlignment="1">
      <alignment vertical="top"/>
    </xf>
    <xf numFmtId="43" fontId="7" fillId="0" borderId="0" xfId="1" applyNumberFormat="1" applyFont="1" applyBorder="1" applyAlignment="1">
      <alignment vertical="top"/>
    </xf>
    <xf numFmtId="1" fontId="7" fillId="0" borderId="0" xfId="0" applyNumberFormat="1" applyFont="1" applyBorder="1" applyAlignment="1">
      <alignment horizontal="center" vertical="top"/>
    </xf>
    <xf numFmtId="165" fontId="7" fillId="0" borderId="6" xfId="1" applyNumberFormat="1" applyFont="1" applyBorder="1" applyAlignment="1">
      <alignment vertical="top"/>
    </xf>
    <xf numFmtId="0" fontId="11" fillId="0" borderId="0" xfId="0" applyFont="1"/>
    <xf numFmtId="43" fontId="0" fillId="0" borderId="0" xfId="0" applyNumberFormat="1"/>
    <xf numFmtId="0" fontId="11" fillId="0" borderId="0" xfId="0" applyFont="1" applyAlignment="1">
      <alignment horizontal="center"/>
    </xf>
    <xf numFmtId="0" fontId="8" fillId="0" borderId="0" xfId="0" applyNumberFormat="1" applyFont="1" applyBorder="1" applyAlignment="1">
      <alignment horizontal="left" vertical="top" wrapText="1"/>
    </xf>
    <xf numFmtId="2" fontId="9" fillId="0" borderId="0" xfId="0" applyNumberFormat="1" applyFont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164" fontId="7" fillId="0" borderId="0" xfId="0" applyNumberFormat="1" applyFont="1" applyAlignment="1">
      <alignment horizontal="center" vertical="top"/>
    </xf>
    <xf numFmtId="2" fontId="7" fillId="0" borderId="0" xfId="0" applyNumberFormat="1" applyFont="1" applyAlignment="1">
      <alignment vertical="top" wrapText="1"/>
    </xf>
    <xf numFmtId="2" fontId="9" fillId="0" borderId="0" xfId="0" applyNumberFormat="1" applyFont="1" applyAlignment="1">
      <alignment horizontal="left" vertical="top" wrapText="1"/>
    </xf>
    <xf numFmtId="0" fontId="8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 shrinkToFit="1"/>
    </xf>
    <xf numFmtId="2" fontId="7" fillId="0" borderId="4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2" fontId="7" fillId="0" borderId="5" xfId="0" applyNumberFormat="1" applyFont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4"/>
  <sheetViews>
    <sheetView tabSelected="1" zoomScale="130" zoomScaleNormal="130" workbookViewId="0">
      <selection activeCell="M15" sqref="M15"/>
    </sheetView>
  </sheetViews>
  <sheetFormatPr defaultRowHeight="15"/>
  <cols>
    <col min="1" max="1" width="3.140625" customWidth="1"/>
    <col min="2" max="2" width="10.42578125" customWidth="1"/>
    <col min="3" max="3" width="3.5703125" customWidth="1"/>
    <col min="4" max="4" width="2.85546875" customWidth="1"/>
    <col min="5" max="5" width="6.7109375" customWidth="1"/>
    <col min="6" max="6" width="2.140625" customWidth="1"/>
    <col min="7" max="7" width="8.5703125" customWidth="1"/>
    <col min="8" max="8" width="3.42578125" customWidth="1"/>
    <col min="9" max="9" width="7" customWidth="1"/>
    <col min="10" max="10" width="2.140625" customWidth="1"/>
    <col min="11" max="11" width="6.7109375" customWidth="1"/>
    <col min="12" max="12" width="2.28515625" customWidth="1"/>
    <col min="13" max="13" width="8" customWidth="1"/>
    <col min="14" max="14" width="1.85546875" customWidth="1"/>
    <col min="15" max="15" width="5.140625" customWidth="1"/>
    <col min="16" max="16" width="2" customWidth="1"/>
    <col min="18" max="18" width="12.140625" customWidth="1"/>
  </cols>
  <sheetData>
    <row r="1" spans="1:18" ht="15.7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2" spans="1:18" ht="48" customHeight="1">
      <c r="A2" s="64" t="s">
        <v>1</v>
      </c>
      <c r="B2" s="64"/>
      <c r="C2" s="65" t="s">
        <v>30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ht="10.5" customHeight="1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38.25">
      <c r="A4" s="3" t="s">
        <v>2</v>
      </c>
      <c r="B4" s="4" t="s">
        <v>3</v>
      </c>
      <c r="C4" s="5"/>
      <c r="D4" s="6"/>
      <c r="E4" s="6"/>
      <c r="F4" s="7"/>
      <c r="G4" s="8" t="s">
        <v>4</v>
      </c>
      <c r="H4" s="9"/>
      <c r="I4" s="10"/>
      <c r="J4" s="66" t="s">
        <v>5</v>
      </c>
      <c r="K4" s="67"/>
      <c r="L4" s="11"/>
      <c r="M4" s="10"/>
      <c r="N4" s="10"/>
      <c r="O4" s="12"/>
      <c r="P4" s="68" t="s">
        <v>6</v>
      </c>
      <c r="Q4" s="69"/>
      <c r="R4" s="13" t="s">
        <v>7</v>
      </c>
    </row>
    <row r="5" spans="1:18" ht="9.75" customHeight="1">
      <c r="A5" s="14"/>
      <c r="B5" s="15"/>
      <c r="C5" s="16"/>
      <c r="D5" s="17"/>
      <c r="E5" s="18"/>
      <c r="F5" s="19"/>
      <c r="G5" s="19"/>
      <c r="H5" s="20"/>
      <c r="J5" s="21"/>
      <c r="K5" s="21"/>
      <c r="L5" s="20"/>
      <c r="M5" s="20"/>
      <c r="N5" s="20"/>
      <c r="O5" s="20"/>
      <c r="P5" s="20"/>
      <c r="Q5" s="22"/>
      <c r="R5" s="23"/>
    </row>
    <row r="6" spans="1:18">
      <c r="A6" s="24">
        <v>1</v>
      </c>
      <c r="B6" s="62" t="s">
        <v>25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25"/>
    </row>
    <row r="7" spans="1:18">
      <c r="A7" s="24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25"/>
    </row>
    <row r="8" spans="1:18">
      <c r="A8" s="24"/>
      <c r="B8" s="56" t="s">
        <v>9</v>
      </c>
      <c r="C8" s="28">
        <v>1</v>
      </c>
      <c r="D8" s="28" t="s">
        <v>10</v>
      </c>
      <c r="E8" s="29">
        <v>100</v>
      </c>
      <c r="F8" s="28" t="s">
        <v>10</v>
      </c>
      <c r="G8" s="30">
        <v>0.5</v>
      </c>
      <c r="H8" s="28" t="s">
        <v>10</v>
      </c>
      <c r="I8" s="30">
        <v>3</v>
      </c>
      <c r="J8" s="28"/>
      <c r="K8" s="30"/>
      <c r="L8" s="30"/>
      <c r="M8" s="30"/>
      <c r="N8" s="30"/>
      <c r="O8" s="31"/>
      <c r="P8" s="28" t="s">
        <v>11</v>
      </c>
      <c r="Q8" s="32">
        <f>C8*E8*G8*I8</f>
        <v>150</v>
      </c>
      <c r="R8" s="25"/>
    </row>
    <row r="9" spans="1:18" ht="15.75" thickBot="1">
      <c r="A9" s="24"/>
      <c r="B9" s="56"/>
      <c r="C9" s="33"/>
      <c r="D9" s="34"/>
      <c r="E9" s="34"/>
      <c r="F9" s="35"/>
      <c r="G9" s="15"/>
      <c r="H9" s="15"/>
      <c r="I9" s="36"/>
      <c r="J9" s="35"/>
      <c r="K9" s="35"/>
      <c r="L9" s="36"/>
      <c r="M9" s="36"/>
      <c r="N9" s="36"/>
      <c r="O9" s="36"/>
      <c r="P9" s="24"/>
      <c r="Q9" s="37">
        <f>SUM(Q8:Q8)</f>
        <v>150</v>
      </c>
      <c r="R9" s="25"/>
    </row>
    <row r="10" spans="1:18">
      <c r="A10" s="24"/>
      <c r="B10" s="38">
        <f>Q9</f>
        <v>150</v>
      </c>
      <c r="C10" s="39" t="s">
        <v>12</v>
      </c>
      <c r="D10" s="40"/>
      <c r="E10" s="41"/>
      <c r="F10" s="60">
        <v>1134.3800000000001</v>
      </c>
      <c r="G10" s="60"/>
      <c r="H10" s="42"/>
      <c r="I10" s="43"/>
      <c r="J10" s="44"/>
      <c r="K10" s="44" t="s">
        <v>13</v>
      </c>
      <c r="L10" s="20"/>
      <c r="M10" s="20"/>
      <c r="N10" s="20"/>
      <c r="O10" s="20"/>
      <c r="P10" s="20"/>
      <c r="Q10" s="22" t="s">
        <v>14</v>
      </c>
      <c r="R10" s="23">
        <f>B10*F10/100</f>
        <v>1701.5700000000004</v>
      </c>
    </row>
    <row r="11" spans="1:18" ht="9.75" customHeight="1">
      <c r="A11" s="14"/>
      <c r="B11" s="15"/>
      <c r="C11" s="16"/>
      <c r="D11" s="17"/>
      <c r="E11" s="18"/>
      <c r="F11" s="19"/>
      <c r="G11" s="19"/>
      <c r="H11" s="20"/>
      <c r="J11" s="21"/>
      <c r="K11" s="21"/>
      <c r="L11" s="20"/>
      <c r="M11" s="20"/>
      <c r="N11" s="20"/>
      <c r="O11" s="20"/>
      <c r="P11" s="20"/>
      <c r="Q11" s="22"/>
      <c r="R11" s="23"/>
    </row>
    <row r="12" spans="1:18">
      <c r="A12" s="24">
        <v>2</v>
      </c>
      <c r="B12" s="62" t="s">
        <v>26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25"/>
    </row>
    <row r="13" spans="1:18">
      <c r="A13" s="24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25"/>
    </row>
    <row r="14" spans="1:18">
      <c r="A14" s="24"/>
      <c r="B14" s="56" t="s">
        <v>9</v>
      </c>
      <c r="C14" s="28">
        <v>1</v>
      </c>
      <c r="D14" s="28" t="s">
        <v>10</v>
      </c>
      <c r="E14" s="29">
        <v>2</v>
      </c>
      <c r="F14" s="28" t="s">
        <v>10</v>
      </c>
      <c r="G14" s="30">
        <v>100</v>
      </c>
      <c r="H14" s="28" t="s">
        <v>10</v>
      </c>
      <c r="I14" s="30">
        <v>5</v>
      </c>
      <c r="J14" s="28"/>
      <c r="K14" s="30"/>
      <c r="L14" s="30"/>
      <c r="M14" s="30"/>
      <c r="N14" s="30"/>
      <c r="O14" s="31"/>
      <c r="P14" s="28" t="s">
        <v>11</v>
      </c>
      <c r="Q14" s="32">
        <f>C14*E14*G14*I14</f>
        <v>1000</v>
      </c>
      <c r="R14" s="25"/>
    </row>
    <row r="15" spans="1:18" ht="15.75" thickBot="1">
      <c r="A15" s="24"/>
      <c r="B15" s="56"/>
      <c r="C15" s="33"/>
      <c r="D15" s="34"/>
      <c r="E15" s="34"/>
      <c r="F15" s="35"/>
      <c r="G15" s="15"/>
      <c r="H15" s="15"/>
      <c r="I15" s="36"/>
      <c r="J15" s="35"/>
      <c r="K15" s="35"/>
      <c r="L15" s="36"/>
      <c r="M15" s="36"/>
      <c r="N15" s="36"/>
      <c r="O15" s="36"/>
      <c r="P15" s="24"/>
      <c r="Q15" s="37">
        <f>SUM(Q14:Q14)</f>
        <v>1000</v>
      </c>
      <c r="R15" s="25"/>
    </row>
    <row r="16" spans="1:18">
      <c r="A16" s="24"/>
      <c r="B16" s="38">
        <f>Q15</f>
        <v>1000</v>
      </c>
      <c r="C16" s="39" t="s">
        <v>16</v>
      </c>
      <c r="D16" s="40"/>
      <c r="E16" s="41"/>
      <c r="F16" s="60">
        <v>121</v>
      </c>
      <c r="G16" s="60"/>
      <c r="H16" s="42"/>
      <c r="I16" s="43"/>
      <c r="J16" s="44"/>
      <c r="K16" s="44" t="s">
        <v>17</v>
      </c>
      <c r="L16" s="20"/>
      <c r="M16" s="20"/>
      <c r="N16" s="20"/>
      <c r="O16" s="20"/>
      <c r="P16" s="20"/>
      <c r="Q16" s="22" t="s">
        <v>14</v>
      </c>
      <c r="R16" s="23">
        <f>B16*F16/100</f>
        <v>1210</v>
      </c>
    </row>
    <row r="17" spans="1:18" ht="9.75" customHeight="1">
      <c r="A17" s="14"/>
      <c r="B17" s="15"/>
      <c r="C17" s="16"/>
      <c r="D17" s="17"/>
      <c r="E17" s="18"/>
      <c r="F17" s="19"/>
      <c r="G17" s="19"/>
      <c r="H17" s="20"/>
      <c r="J17" s="21"/>
      <c r="K17" s="21"/>
      <c r="L17" s="20"/>
      <c r="M17" s="20"/>
      <c r="N17" s="20"/>
      <c r="O17" s="20"/>
      <c r="P17" s="20"/>
      <c r="Q17" s="22"/>
      <c r="R17" s="23"/>
    </row>
    <row r="18" spans="1:18" ht="9.75" customHeight="1">
      <c r="A18" s="14"/>
      <c r="B18" s="15"/>
      <c r="C18" s="16"/>
      <c r="D18" s="17"/>
      <c r="E18" s="18"/>
      <c r="F18" s="19"/>
      <c r="G18" s="19"/>
      <c r="H18" s="20"/>
      <c r="J18" s="21"/>
      <c r="K18" s="21"/>
      <c r="L18" s="20"/>
      <c r="M18" s="20"/>
      <c r="N18" s="20"/>
      <c r="O18" s="20"/>
      <c r="P18" s="20"/>
      <c r="Q18" s="22"/>
      <c r="R18" s="23"/>
    </row>
    <row r="19" spans="1:18" ht="9.75" customHeight="1">
      <c r="A19" s="14"/>
      <c r="B19" s="15"/>
      <c r="C19" s="16"/>
      <c r="D19" s="17"/>
      <c r="E19" s="18"/>
      <c r="F19" s="19"/>
      <c r="G19" s="19"/>
      <c r="H19" s="20"/>
      <c r="J19" s="21"/>
      <c r="K19" s="21"/>
      <c r="L19" s="20"/>
      <c r="M19" s="20"/>
      <c r="N19" s="20"/>
      <c r="O19" s="20"/>
      <c r="P19" s="20"/>
      <c r="Q19" s="22"/>
      <c r="R19" s="23"/>
    </row>
    <row r="20" spans="1:18" ht="39.75" customHeight="1">
      <c r="A20" s="24">
        <v>3</v>
      </c>
      <c r="B20" s="62" t="s">
        <v>8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25"/>
    </row>
    <row r="21" spans="1:18">
      <c r="A21" s="24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5"/>
    </row>
    <row r="22" spans="1:18">
      <c r="A22" s="24"/>
      <c r="B22" s="27" t="s">
        <v>9</v>
      </c>
      <c r="C22" s="28">
        <v>1</v>
      </c>
      <c r="D22" s="28" t="s">
        <v>10</v>
      </c>
      <c r="E22" s="29">
        <v>100</v>
      </c>
      <c r="F22" s="28" t="s">
        <v>10</v>
      </c>
      <c r="G22" s="30">
        <v>0.5</v>
      </c>
      <c r="H22" s="28" t="s">
        <v>10</v>
      </c>
      <c r="I22" s="30">
        <v>3</v>
      </c>
      <c r="J22" s="28"/>
      <c r="K22" s="30"/>
      <c r="L22" s="30"/>
      <c r="M22" s="30"/>
      <c r="N22" s="30"/>
      <c r="O22" s="31"/>
      <c r="P22" s="28" t="s">
        <v>11</v>
      </c>
      <c r="Q22" s="32">
        <f>C22*E22*G22*I22</f>
        <v>150</v>
      </c>
      <c r="R22" s="25"/>
    </row>
    <row r="23" spans="1:18" ht="15.75" thickBot="1">
      <c r="A23" s="24"/>
      <c r="B23" s="27"/>
      <c r="C23" s="33"/>
      <c r="D23" s="34"/>
      <c r="E23" s="34"/>
      <c r="F23" s="35"/>
      <c r="G23" s="15"/>
      <c r="H23" s="15"/>
      <c r="I23" s="36"/>
      <c r="J23" s="35"/>
      <c r="K23" s="35"/>
      <c r="L23" s="36"/>
      <c r="M23" s="36"/>
      <c r="N23" s="36"/>
      <c r="O23" s="36"/>
      <c r="P23" s="24"/>
      <c r="Q23" s="37">
        <f>SUM(Q22:Q22)</f>
        <v>150</v>
      </c>
      <c r="R23" s="25"/>
    </row>
    <row r="24" spans="1:18">
      <c r="A24" s="24"/>
      <c r="B24" s="38">
        <f>Q23</f>
        <v>150</v>
      </c>
      <c r="C24" s="39" t="s">
        <v>12</v>
      </c>
      <c r="D24" s="40"/>
      <c r="E24" s="41"/>
      <c r="F24" s="60">
        <v>15771.01</v>
      </c>
      <c r="G24" s="60"/>
      <c r="H24" s="42"/>
      <c r="I24" s="43"/>
      <c r="J24" s="44"/>
      <c r="K24" s="44" t="s">
        <v>13</v>
      </c>
      <c r="L24" s="20"/>
      <c r="M24" s="20"/>
      <c r="N24" s="20"/>
      <c r="O24" s="20"/>
      <c r="P24" s="20"/>
      <c r="Q24" s="22" t="s">
        <v>14</v>
      </c>
      <c r="R24" s="23">
        <f>B24*F24/100</f>
        <v>23656.514999999999</v>
      </c>
    </row>
    <row r="25" spans="1:18" ht="8.25" customHeight="1">
      <c r="A25" s="24"/>
      <c r="B25" s="15"/>
      <c r="C25" s="16"/>
      <c r="D25" s="17"/>
      <c r="E25" s="18"/>
      <c r="F25" s="19"/>
      <c r="G25" s="19"/>
      <c r="H25" s="20"/>
      <c r="J25" s="21"/>
      <c r="K25" s="21"/>
      <c r="L25" s="20"/>
      <c r="M25" s="20"/>
      <c r="N25" s="20"/>
      <c r="O25" s="20"/>
      <c r="P25" s="20"/>
      <c r="Q25" s="22"/>
      <c r="R25" s="23"/>
    </row>
    <row r="26" spans="1:18">
      <c r="A26" s="24">
        <v>4</v>
      </c>
      <c r="B26" s="61" t="s">
        <v>15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25"/>
    </row>
    <row r="27" spans="1:18">
      <c r="A27" s="24"/>
      <c r="B27" s="56" t="s">
        <v>9</v>
      </c>
      <c r="C27" s="28">
        <v>1</v>
      </c>
      <c r="D27" s="28" t="s">
        <v>10</v>
      </c>
      <c r="E27" s="29">
        <v>2</v>
      </c>
      <c r="F27" s="28" t="s">
        <v>10</v>
      </c>
      <c r="G27" s="30">
        <v>100</v>
      </c>
      <c r="H27" s="28" t="s">
        <v>10</v>
      </c>
      <c r="I27" s="30">
        <v>8</v>
      </c>
      <c r="J27" s="28"/>
      <c r="K27" s="30"/>
      <c r="L27" s="30"/>
      <c r="M27" s="30"/>
      <c r="N27" s="30"/>
      <c r="O27" s="31"/>
      <c r="P27" s="28" t="s">
        <v>11</v>
      </c>
      <c r="Q27" s="32">
        <f>C27*E27*G27*I27</f>
        <v>1600</v>
      </c>
      <c r="R27" s="25"/>
    </row>
    <row r="28" spans="1:18" ht="15.75" customHeight="1" thickBot="1">
      <c r="A28" s="24"/>
      <c r="B28" s="27"/>
      <c r="C28" s="33"/>
      <c r="D28" s="34"/>
      <c r="E28" s="34"/>
      <c r="F28" s="35"/>
      <c r="G28" s="15"/>
      <c r="H28" s="15"/>
      <c r="I28" s="36"/>
      <c r="J28" s="35"/>
      <c r="K28" s="35"/>
      <c r="L28" s="36"/>
      <c r="M28" s="36"/>
      <c r="N28" s="36"/>
      <c r="O28" s="36"/>
      <c r="P28" s="24"/>
      <c r="Q28" s="37">
        <f>SUM(Q27:Q27)</f>
        <v>1600</v>
      </c>
      <c r="R28" s="25"/>
    </row>
    <row r="29" spans="1:18">
      <c r="A29" s="24"/>
      <c r="B29" s="38">
        <f>Q28</f>
        <v>1600</v>
      </c>
      <c r="C29" s="39" t="s">
        <v>16</v>
      </c>
      <c r="D29" s="40"/>
      <c r="E29" s="41"/>
      <c r="F29" s="60">
        <v>3015.76</v>
      </c>
      <c r="G29" s="60"/>
      <c r="H29" s="42"/>
      <c r="I29" s="43"/>
      <c r="J29" s="44"/>
      <c r="K29" s="44" t="s">
        <v>17</v>
      </c>
      <c r="L29" s="20"/>
      <c r="M29" s="20"/>
      <c r="N29" s="20"/>
      <c r="O29" s="20"/>
      <c r="P29" s="20"/>
      <c r="Q29" s="22" t="s">
        <v>14</v>
      </c>
      <c r="R29" s="23">
        <f>B29*F29/100</f>
        <v>48252.160000000003</v>
      </c>
    </row>
    <row r="30" spans="1:18" ht="9" customHeight="1">
      <c r="A30" s="24"/>
      <c r="B30" s="15"/>
      <c r="C30" s="16"/>
      <c r="D30" s="17"/>
      <c r="E30" s="18"/>
      <c r="F30" s="19"/>
      <c r="G30" s="19"/>
      <c r="H30" s="20"/>
      <c r="J30" s="21"/>
      <c r="K30" s="21"/>
      <c r="L30" s="20"/>
      <c r="M30" s="20"/>
      <c r="N30" s="20"/>
      <c r="O30" s="20"/>
      <c r="P30" s="20"/>
      <c r="Q30" s="22"/>
      <c r="R30" s="23"/>
    </row>
    <row r="31" spans="1:18" ht="14.25" customHeight="1">
      <c r="A31" s="24">
        <v>5</v>
      </c>
      <c r="B31" s="61" t="s">
        <v>18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25"/>
    </row>
    <row r="32" spans="1:18" ht="13.5" customHeight="1">
      <c r="A32" s="24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5"/>
    </row>
    <row r="33" spans="1:18">
      <c r="A33" s="24"/>
      <c r="B33" s="27" t="s">
        <v>9</v>
      </c>
      <c r="C33" s="28">
        <v>1</v>
      </c>
      <c r="D33" s="28" t="s">
        <v>10</v>
      </c>
      <c r="E33" s="30">
        <v>100</v>
      </c>
      <c r="F33" s="28"/>
      <c r="G33" s="30"/>
      <c r="H33" s="28"/>
      <c r="I33" s="30"/>
      <c r="J33" s="28"/>
      <c r="K33" s="30"/>
      <c r="L33" s="30"/>
      <c r="M33" s="30"/>
      <c r="N33" s="30"/>
      <c r="O33" s="31"/>
      <c r="P33" s="28" t="s">
        <v>11</v>
      </c>
      <c r="Q33" s="32">
        <f>C33*E33</f>
        <v>100</v>
      </c>
      <c r="R33" s="25"/>
    </row>
    <row r="34" spans="1:18" ht="13.5" customHeight="1" thickBot="1">
      <c r="A34" s="24"/>
      <c r="B34" s="27"/>
      <c r="C34" s="33"/>
      <c r="D34" s="34"/>
      <c r="E34" s="34"/>
      <c r="F34" s="35"/>
      <c r="G34" s="15"/>
      <c r="H34" s="15"/>
      <c r="I34" s="36"/>
      <c r="J34" s="35"/>
      <c r="K34" s="35"/>
      <c r="L34" s="36"/>
      <c r="M34" s="36"/>
      <c r="N34" s="36"/>
      <c r="O34" s="36"/>
      <c r="P34" s="24"/>
      <c r="Q34" s="37">
        <f>SUM(Q33:Q33)</f>
        <v>100</v>
      </c>
      <c r="R34" s="25"/>
    </row>
    <row r="35" spans="1:18">
      <c r="A35" s="24"/>
      <c r="B35" s="38">
        <f>Q34</f>
        <v>100</v>
      </c>
      <c r="C35" s="39" t="s">
        <v>16</v>
      </c>
      <c r="D35" s="40"/>
      <c r="E35" s="41"/>
      <c r="F35" s="60">
        <v>70.44</v>
      </c>
      <c r="G35" s="60"/>
      <c r="H35" s="42"/>
      <c r="I35" s="43"/>
      <c r="J35" s="44"/>
      <c r="K35" s="44" t="s">
        <v>19</v>
      </c>
      <c r="L35" s="20"/>
      <c r="M35" s="20"/>
      <c r="N35" s="20"/>
      <c r="O35" s="20"/>
      <c r="P35" s="20"/>
      <c r="Q35" s="22" t="s">
        <v>14</v>
      </c>
      <c r="R35" s="23">
        <f>B35*F35</f>
        <v>7044</v>
      </c>
    </row>
    <row r="36" spans="1:18" ht="7.5" customHeight="1">
      <c r="A36" s="24"/>
      <c r="B36" s="15"/>
      <c r="C36" s="16"/>
      <c r="D36" s="17"/>
      <c r="E36" s="18"/>
      <c r="F36" s="19"/>
      <c r="G36" s="19"/>
      <c r="H36" s="20"/>
      <c r="J36" s="21"/>
      <c r="K36" s="21"/>
      <c r="L36" s="20"/>
      <c r="M36" s="20"/>
      <c r="N36" s="20"/>
      <c r="O36" s="20"/>
      <c r="P36" s="20"/>
      <c r="Q36" s="22"/>
      <c r="R36" s="23"/>
    </row>
    <row r="37" spans="1:18" ht="9.75" customHeight="1">
      <c r="A37" s="24"/>
      <c r="B37" s="15"/>
      <c r="C37" s="16"/>
      <c r="D37" s="17"/>
      <c r="E37" s="18"/>
      <c r="F37" s="19"/>
      <c r="G37" s="19"/>
      <c r="H37" s="20"/>
      <c r="J37" s="21"/>
      <c r="K37" s="21"/>
      <c r="L37" s="20"/>
      <c r="M37" s="20"/>
      <c r="N37" s="20"/>
      <c r="O37" s="20"/>
      <c r="P37" s="20"/>
      <c r="Q37" s="22"/>
      <c r="R37" s="23"/>
    </row>
    <row r="38" spans="1:18" ht="26.25" customHeight="1">
      <c r="A38" s="24">
        <v>6</v>
      </c>
      <c r="B38" s="61" t="s">
        <v>27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25"/>
    </row>
    <row r="39" spans="1:18">
      <c r="A39" s="24"/>
      <c r="B39" s="56" t="s">
        <v>9</v>
      </c>
      <c r="C39" s="28">
        <v>1</v>
      </c>
      <c r="D39" s="28" t="s">
        <v>10</v>
      </c>
      <c r="E39" s="29">
        <v>2</v>
      </c>
      <c r="F39" s="28" t="s">
        <v>10</v>
      </c>
      <c r="G39" s="30">
        <v>100</v>
      </c>
      <c r="H39" s="28" t="s">
        <v>10</v>
      </c>
      <c r="I39" s="30">
        <v>8</v>
      </c>
      <c r="J39" s="28"/>
      <c r="K39" s="30"/>
      <c r="L39" s="30"/>
      <c r="M39" s="30"/>
      <c r="N39" s="30"/>
      <c r="O39" s="31"/>
      <c r="P39" s="28" t="s">
        <v>11</v>
      </c>
      <c r="Q39" s="32">
        <f>C39*E39*G39*I39</f>
        <v>1600</v>
      </c>
      <c r="R39" s="25"/>
    </row>
    <row r="40" spans="1:18">
      <c r="A40" s="24"/>
      <c r="B40" s="56"/>
      <c r="C40" s="28"/>
      <c r="D40" s="28"/>
      <c r="E40" s="29"/>
      <c r="F40" s="28"/>
      <c r="G40" s="30"/>
      <c r="H40" s="28"/>
      <c r="I40" s="30"/>
      <c r="J40" s="28"/>
      <c r="K40" s="30"/>
      <c r="L40" s="30"/>
      <c r="M40" s="30"/>
      <c r="N40" s="30"/>
      <c r="O40" s="31"/>
      <c r="P40" s="28"/>
      <c r="Q40" s="32"/>
      <c r="R40" s="25"/>
    </row>
    <row r="41" spans="1:18" ht="15" customHeight="1">
      <c r="A41" s="24"/>
      <c r="B41" s="58"/>
      <c r="C41" s="58"/>
      <c r="D41" s="58"/>
      <c r="E41" s="58"/>
      <c r="F41" s="28"/>
      <c r="G41" s="30"/>
      <c r="H41" s="28"/>
      <c r="I41" s="30"/>
      <c r="J41" s="28"/>
      <c r="K41" s="30"/>
      <c r="L41" s="30"/>
      <c r="M41" s="30"/>
      <c r="N41" s="30"/>
      <c r="O41" s="31"/>
      <c r="P41" s="28" t="s">
        <v>11</v>
      </c>
      <c r="Q41" s="32">
        <f>Q28</f>
        <v>1600</v>
      </c>
      <c r="R41" s="25"/>
    </row>
    <row r="42" spans="1:18" ht="15" customHeight="1" thickBot="1">
      <c r="A42" s="24"/>
      <c r="B42" s="27"/>
      <c r="C42" s="33"/>
      <c r="D42" s="34"/>
      <c r="E42" s="34"/>
      <c r="F42" s="35"/>
      <c r="G42" s="15"/>
      <c r="H42" s="15"/>
      <c r="I42" s="36"/>
      <c r="J42" s="35"/>
      <c r="K42" s="35"/>
      <c r="L42" s="36"/>
      <c r="M42" s="36"/>
      <c r="N42" s="36"/>
      <c r="O42" s="36"/>
      <c r="P42" s="24"/>
      <c r="Q42" s="37">
        <f>SUM(Q41:Q41)</f>
        <v>1600</v>
      </c>
      <c r="R42" s="25"/>
    </row>
    <row r="43" spans="1:18">
      <c r="A43" s="24"/>
      <c r="B43" s="38">
        <f>Q42</f>
        <v>1600</v>
      </c>
      <c r="C43" s="39" t="s">
        <v>16</v>
      </c>
      <c r="D43" s="40"/>
      <c r="E43" s="41"/>
      <c r="F43" s="60">
        <v>2567.92</v>
      </c>
      <c r="G43" s="60"/>
      <c r="H43" s="42"/>
      <c r="I43" s="43"/>
      <c r="J43" s="44"/>
      <c r="K43" s="44" t="s">
        <v>17</v>
      </c>
      <c r="L43" s="20"/>
      <c r="M43" s="20"/>
      <c r="N43" s="20"/>
      <c r="O43" s="20"/>
      <c r="P43" s="20"/>
      <c r="Q43" s="22" t="s">
        <v>14</v>
      </c>
      <c r="R43" s="23">
        <f>B43*F43/100</f>
        <v>41086.720000000001</v>
      </c>
    </row>
    <row r="44" spans="1:18" ht="9" customHeight="1">
      <c r="A44" s="24"/>
      <c r="B44" s="15"/>
      <c r="C44" s="16"/>
      <c r="D44" s="17"/>
      <c r="E44" s="18"/>
      <c r="F44" s="19"/>
      <c r="G44" s="19"/>
      <c r="H44" s="20"/>
      <c r="J44" s="21"/>
      <c r="K44" s="21"/>
      <c r="L44" s="20"/>
      <c r="M44" s="20"/>
      <c r="N44" s="20"/>
      <c r="O44" s="20"/>
      <c r="P44" s="20"/>
      <c r="Q44" s="22"/>
      <c r="R44" s="23"/>
    </row>
    <row r="45" spans="1:18" ht="12" customHeight="1">
      <c r="A45" s="24"/>
      <c r="B45" s="45"/>
      <c r="C45" s="46"/>
      <c r="D45" s="17"/>
      <c r="E45" s="21"/>
      <c r="F45" s="19"/>
      <c r="G45" s="19"/>
      <c r="H45" s="20"/>
      <c r="J45" s="21"/>
      <c r="K45" s="21"/>
      <c r="L45" s="20"/>
      <c r="M45" s="20"/>
      <c r="N45" s="20"/>
      <c r="O45" s="20"/>
      <c r="P45" s="47"/>
      <c r="Q45" s="22"/>
      <c r="R45" s="23"/>
    </row>
    <row r="46" spans="1:18">
      <c r="A46" s="24"/>
      <c r="B46" s="15"/>
      <c r="C46" s="16"/>
      <c r="D46" s="17"/>
      <c r="E46" s="18"/>
      <c r="F46" s="19"/>
      <c r="G46" s="19"/>
      <c r="H46" s="20"/>
      <c r="J46" s="21"/>
      <c r="K46" s="21"/>
      <c r="L46" s="20"/>
      <c r="M46" s="20"/>
      <c r="N46" s="20"/>
      <c r="O46" s="20"/>
      <c r="P46" s="20"/>
      <c r="Q46" s="48" t="s">
        <v>20</v>
      </c>
      <c r="R46" s="49">
        <f>SUM(R5:R44)</f>
        <v>122950.965</v>
      </c>
    </row>
    <row r="47" spans="1:18">
      <c r="A47" s="24"/>
      <c r="B47" s="15"/>
      <c r="C47" s="16"/>
      <c r="D47" s="17"/>
      <c r="E47" s="18"/>
      <c r="F47" s="19"/>
      <c r="G47" s="19"/>
      <c r="H47" s="20"/>
      <c r="J47" s="21"/>
      <c r="K47" s="21"/>
      <c r="L47" s="20"/>
      <c r="M47" s="20"/>
      <c r="N47" s="20"/>
      <c r="O47" s="20"/>
      <c r="P47" s="20"/>
      <c r="Q47" s="48"/>
      <c r="R47" s="50"/>
    </row>
    <row r="48" spans="1:18" ht="15.75" thickBot="1">
      <c r="A48" s="24"/>
      <c r="B48" s="15"/>
      <c r="C48" s="16"/>
      <c r="D48" s="17"/>
      <c r="E48" s="18"/>
      <c r="F48" s="19"/>
      <c r="G48" s="19"/>
      <c r="H48" s="20"/>
      <c r="J48" s="21"/>
      <c r="K48" s="21"/>
      <c r="L48" s="20"/>
      <c r="M48" s="59">
        <f>R46</f>
        <v>122950.965</v>
      </c>
      <c r="N48" s="59"/>
      <c r="P48" s="20" t="s">
        <v>10</v>
      </c>
      <c r="Q48" s="51">
        <v>10</v>
      </c>
      <c r="R48" s="52">
        <f>M48*Q48</f>
        <v>1229509.6499999999</v>
      </c>
    </row>
    <row r="49" spans="1:18">
      <c r="A49" s="24"/>
      <c r="B49" s="15"/>
      <c r="C49" s="16"/>
      <c r="D49" s="17"/>
      <c r="E49" s="18"/>
      <c r="F49" s="19"/>
      <c r="G49" s="19"/>
      <c r="H49" s="20"/>
      <c r="J49" s="21"/>
      <c r="K49" s="21"/>
      <c r="L49" s="20"/>
      <c r="M49" s="20"/>
      <c r="N49" s="20"/>
      <c r="O49" s="20"/>
      <c r="P49" s="20"/>
      <c r="Q49" s="48"/>
      <c r="R49" s="50"/>
    </row>
    <row r="50" spans="1:18">
      <c r="B50" s="53" t="s">
        <v>21</v>
      </c>
      <c r="R50" s="54"/>
    </row>
    <row r="52" spans="1:18">
      <c r="G52" s="55" t="s">
        <v>22</v>
      </c>
      <c r="P52" s="55" t="s">
        <v>24</v>
      </c>
    </row>
    <row r="53" spans="1:18">
      <c r="G53" s="55" t="s">
        <v>28</v>
      </c>
      <c r="P53" s="55" t="s">
        <v>29</v>
      </c>
    </row>
    <row r="54" spans="1:18">
      <c r="G54" s="55" t="s">
        <v>23</v>
      </c>
      <c r="P54" s="55" t="s">
        <v>23</v>
      </c>
    </row>
  </sheetData>
  <mergeCells count="18">
    <mergeCell ref="B20:Q20"/>
    <mergeCell ref="A1:R1"/>
    <mergeCell ref="A2:B2"/>
    <mergeCell ref="C2:R2"/>
    <mergeCell ref="J4:K4"/>
    <mergeCell ref="P4:Q4"/>
    <mergeCell ref="B6:Q6"/>
    <mergeCell ref="F10:G10"/>
    <mergeCell ref="B12:Q12"/>
    <mergeCell ref="F16:G16"/>
    <mergeCell ref="M48:N48"/>
    <mergeCell ref="F24:G24"/>
    <mergeCell ref="B26:Q26"/>
    <mergeCell ref="F29:G29"/>
    <mergeCell ref="B31:Q31"/>
    <mergeCell ref="F35:G35"/>
    <mergeCell ref="B38:Q38"/>
    <mergeCell ref="F43:G4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SOOMRO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</dc:creator>
  <cp:lastModifiedBy>JAMSHED TOWN KARACHI</cp:lastModifiedBy>
  <cp:lastPrinted>2017-04-03T10:06:34Z</cp:lastPrinted>
  <dcterms:created xsi:type="dcterms:W3CDTF">2006-03-31T01:50:46Z</dcterms:created>
  <dcterms:modified xsi:type="dcterms:W3CDTF">2017-04-03T10:06:55Z</dcterms:modified>
</cp:coreProperties>
</file>