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75" windowWidth="15600" windowHeight="7935"/>
  </bookViews>
  <sheets>
    <sheet name="Bureu of satistics" sheetId="2" r:id="rId1"/>
  </sheets>
  <calcPr calcId="145621"/>
</workbook>
</file>

<file path=xl/calcChain.xml><?xml version="1.0" encoding="utf-8"?>
<calcChain xmlns="http://schemas.openxmlformats.org/spreadsheetml/2006/main">
  <c r="F81" i="2" l="1"/>
  <c r="F79" i="2"/>
  <c r="F77" i="2"/>
  <c r="F75" i="2"/>
  <c r="F73" i="2"/>
  <c r="F44" i="2"/>
  <c r="F42" i="2"/>
  <c r="F40" i="2"/>
  <c r="F38" i="2"/>
  <c r="F36" i="2"/>
  <c r="F34" i="2"/>
  <c r="F32" i="2"/>
  <c r="F30" i="2"/>
  <c r="F28" i="2"/>
  <c r="F26" i="2"/>
  <c r="F24" i="2"/>
  <c r="F22" i="2"/>
  <c r="F20" i="2"/>
  <c r="F18" i="2"/>
  <c r="F16" i="2"/>
  <c r="F14" i="2"/>
  <c r="F12" i="2"/>
  <c r="F10" i="2"/>
  <c r="F8" i="2"/>
  <c r="F6" i="2"/>
  <c r="F46" i="2" l="1"/>
  <c r="F83" i="2"/>
</calcChain>
</file>

<file path=xl/sharedStrings.xml><?xml version="1.0" encoding="utf-8"?>
<sst xmlns="http://schemas.openxmlformats.org/spreadsheetml/2006/main" count="154" uniqueCount="118">
  <si>
    <t>S.No</t>
  </si>
  <si>
    <t>Description of items</t>
  </si>
  <si>
    <t>Quantity</t>
  </si>
  <si>
    <t>Rate</t>
  </si>
  <si>
    <t>Unit</t>
  </si>
  <si>
    <t>Amount</t>
  </si>
  <si>
    <t>Excavation in foundation of buildings bridges &amp; other structure in/c. dag belling dressing refilling around the structure with excavated earth watering &amp; ramming lead upto one chain and lift upto 5ft: (c ) In hard soil or soft murum. (S.I.No.18-b-p-4).</t>
  </si>
  <si>
    <t>%0Cft</t>
  </si>
  <si>
    <t>Cement concrete brick or stone ballast 1-1/2”to 2” gauge Ratio 1:4:8 (S.I.No.4-b-p-15)</t>
  </si>
  <si>
    <t>%Sft</t>
  </si>
  <si>
    <t>Reinforced cement concrete work i/c. all labor &amp; material expect the cost of steel reinforcement and its labor for bending and binding which will be paid separately. This rate also includes all kind of  forms moulds lifting shuttering curing rendering and finishing he exposed surface (including screening washing of shingle (a) R.C. work in roof slab beam columns rafts lintels and other structural member laid in situ or precast laid in position complete in all respect (i)Ratio (1:2:4)90lbs cement 2-cft sand 4-cft shingle 1/8” to ¼” gauge.(S.I.No.6-a-i-p17)</t>
  </si>
  <si>
    <t>Fabrication of mild steel reinforcement for cement concrete i/c. cutting bending laying in position making joints and fastening i/c. cost binding wire also includes removal of rust from Bars (a) Using for Tor Bars.(S.I.No.8-b-p-17)</t>
  </si>
  <si>
    <t>P Cft</t>
  </si>
  <si>
    <t>P Cwt</t>
  </si>
  <si>
    <t>Providing &amp; laying 1:3:6 cement concrete solid block masonry wall 6” and below thick ness set in 1:6 cement mortar in ground floor superstructure in/c .racking out joints and curing etc complete.(S.I.No.24-p-19)</t>
  </si>
  <si>
    <t>%Cft</t>
  </si>
  <si>
    <t>S/F in position aluminum channel framing for sliding windows &amp; ventilators of alcop made with 5mm thick tinted glass glazing (Belgium) &amp; aluminum fly screen i/c handles stoppers &amp; locking arrangement etc complete (b) deluxe model (Bronze). (S.I.No.84-b-p-108)</t>
  </si>
  <si>
    <t>S/F in position aluminum channel framing for hinged doors or Alcop made with 5 mm thick tinted glass glazing (Belgium) and Aplha (Japan) locks i/c handles,stoppers etc.(b) Deluxe model (Bronze). (S.I,No.83-p-108)</t>
  </si>
  <si>
    <t>Preparing the surface and painting with matt finish I/c rubbing the surface with Bathy (silicon carbide rubbing brick) filling the voids with zink /chalk / plaster of  paris mixture, applying first coat  premix, making the surface smooth and then painting 3 coats with matt finish  of approved make etc: complete .(new surface). (S.I. 36/55).</t>
  </si>
  <si>
    <t>Providing and laying 1" thick topping cement concrete (1:2:4) including Surface finishing and dividing into panels: (c) 2" thick (S.I. 16-c/42).</t>
  </si>
  <si>
    <t>Preparing the surface and painting with weather coat i/c rubbing the surface with rubbing brick/sand paper, filling the voids with chalk/plaster of paris &amp; then painting with weather coat of approved make. (S.I.No.38-a+b+b+P-60)</t>
  </si>
  <si>
    <t>Scraping (b) Ordinary distemper, iol bound distemper or paint on walls. (S.I. 54-b/13).</t>
  </si>
  <si>
    <t>Distempering 2-coats</t>
  </si>
  <si>
    <t>Painting new surface (c) Preparing surface &amp; painting of doors &amp; windows any type, (i/c edges) 2-coats(d) Preparing surface and painting guard bars, gates of iron bars, gratings, railings (i/c standards braces, etc) And similar open work 2-coats (e) Preparing surface and painting of fillets framming, skirting, pipes gutters similar linear work nat exceeding 6" Grith                                   (S.I.No.5-c (i)+(ii)(e) I+ii)-p70)</t>
  </si>
  <si>
    <t>P.Sft</t>
  </si>
  <si>
    <t>Providing and fixing G.I frames /Chowkhats of size 7" x 2"  or 4 1/2" x 3" for door using 20 gauge G.I sheet I/c welded hinges and fixing at site with necessary hold fasts, filling with cement sand slurry of ratio 1:6 and repairing the jambs. The cost also i/c all carriage, tools and plants used in making and fixing. (S.I. 29/93).</t>
  </si>
  <si>
    <t>Providing and Fixing Porcelain Tiles 16”x16” or 24”x24”x1/4 as approved sizes specified approved quality / make / design and colour in/c. Jointing in White Cement in/c. Washing of tiles and filling of joints with Slurry of white cement in desired shape with finishing in/c. cutting of tiles to proper profile i/c. all respect labour and necessary required material as directed by the Engineer Incharge etc. complete.</t>
  </si>
  <si>
    <t>Painting old surface © Painting doors and windows any type 2-coats (S.I.No.4--c-p-68)</t>
  </si>
  <si>
    <t>Painting old surface (d) Painting guard bars, gates iron bars gratings railings including standarded braces (etc) and similar open work (S.I.No.4-d-p-69</t>
  </si>
  <si>
    <t>P/F false ceiling of Gypsum board panels of required design &amp; size i/c frame work of aluminum        T-Section hanged with nail wire to ceiling etc complete.</t>
  </si>
  <si>
    <t>Providing &amp; fixing stainless steel pipe railing in approved design and shape by using 2"dia 1"dia 3/4"and 1/2" dia S.S pipe as per design incuding on stair steps with rowel bolts as diectfed by Engineer incharge.</t>
  </si>
  <si>
    <t>P/F marble top 7/8” thick china Verona/teravera or equivalent for stair steps upto size 5’-0x1’-0 in/c cutting in required size making round gola, making cuts 3 Nos for avoiding slipping &amp; laid over a base of ¾” thick cement sand mortar, filling joints with slurry of white cement grinding &amp; chemical polishing etc complete. The rate i/c all carriage and wastage as required as directed by the Engineer incharge.</t>
  </si>
  <si>
    <t>Providing graphite paint to wall surface to provide durable and aesthetic surface having thickness between 1.6 to 2 mm in specified colour shade and working upto 90ft height using scaffolding   as directed by the Engineer incharge etc complete.(R.A)</t>
  </si>
  <si>
    <t>Providing fixing Special type heavy iron gate with 3"x3"x3/8" size angle iron 12 gauge G.I.sheet i/c 1"x1" latha on both sides i/c cost of errection of gate etc complete in all respect.</t>
  </si>
  <si>
    <t>Providing &amp; fixing cement paving blocks flooring having size of 197 x 97 x 60(mm) of city/quddra/cobble shape with natural colours having stength b/w 5000 psi to 8500 psi i/c filling the joints with hill sand and laying in specified manner/pattern and design etc complete.(R.A)</t>
  </si>
  <si>
    <t>Providing and Fixing glazed Tiles 10”x13” or 12”x18” or 8”16” as approved sizes specified approved quality / make / design and colour in/c. Jointing in White Cement in/c. Washing of tiles and filling of joints with Slurry of white cement in desired shape with finishing in/c. cutting of tiles to proper profile i/c. all respect labour and necessary required material as directed by the Engineer Incharge etc. complete.</t>
  </si>
  <si>
    <t>P/F Fiber glass sheet 3mm thick over ceiling i/c 0100 Fiber glass Dome 10-0 feet diameter &amp; 04-Nos 5.0 feet diameter Dome. Complete in all respect &amp; as per direction Engineer incharge Making/Supplying, bending, fabricating, welding, lifting, placing &amp; erecting in position mild steel rectangle tube 1-1/2” x 2” size 16 SWG gauge structural steel ceiling framing, wired tiles, bracings, column frame base using M.S standard or built up sections i/c painting three coats of approved enamel paint over one cost of red oxide paint complete at any height etc complete.</t>
  </si>
  <si>
    <t>Total Rs</t>
  </si>
  <si>
    <t>Total Rs: Non-Schedule items</t>
  </si>
  <si>
    <t>Part "A" Schedule items</t>
  </si>
  <si>
    <t>Non-Schedule items (Civil Work)</t>
  </si>
  <si>
    <t>PART “B” WATER SUPPLY &amp; SANITARY WORK (Schedule Items)</t>
  </si>
  <si>
    <t>Providing &amp; fixing European white glazed earthen ware wash down w.c pan complete with and I/c the cost  of white/black plastic seat (Best Quality) and lid with C.P brass hinges and buffers, 3 gallons white glazed earthen earthen ware low level flushing cistern with siphon fitting 1-1/2" dia white porcelain enameled flush bend 3/4" dia and making requiste number of holes in walls, plinth and floor for Pipe connections and making good incement concrete 1: 2: 4.  (Foreign Quality).(S.I.5/2)</t>
  </si>
  <si>
    <t>Each</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</si>
  <si>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Equivalent). (S.I. 10/3).</t>
  </si>
  <si>
    <t>Add extra for labor for providing &amp; fixing of earthen ware pedestal white or colored glazed (Foreign or Equivalent) (S.I. 11/3).</t>
  </si>
  <si>
    <t>S/F Bathroom accessories Set (7 piece) in/c. towel rod, brush holder, soap tray, shelf of approved quality and design etc. complete (S.I. 22/19)</t>
  </si>
  <si>
    <t>Providing &amp; Fixing 24"x18" baveled edge mirror or belgium glass complete with 1/8" thick hard board and C.P screws fixed to wooden pleat.(b) (Superior quality).</t>
  </si>
  <si>
    <t>NON-SCHEDULE ITEMS Water Supply sanitary fittings</t>
  </si>
  <si>
    <t>P/F UPVC pipe 4” dia (Pak Arab) Sch 40 on surface by using clips / saddler / socket / reducer / bush / tee etc at recessed in masonry CC or RCC upto 20 ft height &amp; making good with CC i/c. curing finishing etc complete as per instruction of Engineer In charge specification of the material should meet the requirement f-class 12454-E in accordance with the ASTM-D 1784 type-1 grade-1 rate i/c. all cost of labor material cartage scaffolding / ladders etc. complete (R.A.).</t>
  </si>
  <si>
    <t>P.Rft</t>
  </si>
  <si>
    <t>P/F UPVC 4” dia socket of Pak arab make of approved quality i/c. making joints by instruction of the Engineer In charge, rate i/c. all cost of labour material cartage scaffolding etc. complete</t>
  </si>
  <si>
    <t xml:space="preserve">P/F UPVC floor trap 6”x2” or 6”x3” grade in/c. cutting fitting with collars clamps &amp; rubber solvent this rate also in/c. making holes in c.c. 1:2:4 testing pressure head 200 feet etc. complete in all respect. </t>
  </si>
  <si>
    <t>P/F UPVC bend (long) 4” of Pak arab make of approved quality i/c. making joints by using pest / solution AGM make as per instruction of the Engineer Incharge, rate i/c. all cost of labour material cartage scaffolding etc. complete.(R.A)</t>
  </si>
  <si>
    <t>Cement plaster 1:4 up to 12’height (d ) 3/4"thick (only for block masonary work) (S.I.No.11-(d)-P-52)</t>
  </si>
  <si>
    <t>Providing &amp; fixing colour crete jto wall surface to provide, durable crust and aesthetics having thickness upto 3/4" with specified color having water, fire and temite resistance (upto 20"-0height) (S.I.No.44-p-56)</t>
  </si>
  <si>
    <t>Dismentling Cement Block masonary (SI No 14,p-10)</t>
  </si>
  <si>
    <t>Name of Work: Strengthening of planing &amp; Development Department                                                                                                                                                                                                                            Government of Sindh                                                                                                                                                                        (Bureau of Statistics Kehkashan Clifton Karachi) (ADP NO.1725 OF 2016-17)</t>
  </si>
  <si>
    <t>Providing &amp; fixing in position, Doors Windows and ventilators of first class deodar wood frames, and 1 3/4" tick commerical, ply veneer shutters o first class deodar skeleton (Hollow) and commercial ply wood (3ply) on both sides                                               (1227.36 (-) 370.83 = 856.53) (S.I.No.58/9))</t>
  </si>
  <si>
    <t>Water proofing of roof by means of chemical by using Latex solution by supplying 1” coat of uni-bond 2860 adhesive, 2nd cost of Aqua Seal 2010/11 3rd coat of uni-bond + Aqua seal mixture then filling the cracks with uni-bond then supplying 2/3 coats as per requirement of aqua seal to have rubber like surface etc complete as directed by the Engineer incharge.</t>
  </si>
  <si>
    <t>Assistant Engineer</t>
  </si>
  <si>
    <t>Karachi</t>
  </si>
  <si>
    <t xml:space="preserve">French polishing complete (b) On old work </t>
  </si>
  <si>
    <t>Schedule B</t>
  </si>
  <si>
    <t>Rs: three thousand five hundred fifty four &amp; Ps thrity eight only</t>
  </si>
  <si>
    <t>Rs: nine thousand four hundred sixteen &amp; Ps twenty eight only</t>
  </si>
  <si>
    <t>Rs: three hundred thirty seven</t>
  </si>
  <si>
    <t>Rs: five thousand one &amp; Ps seventy only</t>
  </si>
  <si>
    <t>Rs: fifteen thousand seven hundred seventy one &amp; Ps one</t>
  </si>
  <si>
    <t>Rs: three thousand one hundred ninty one &amp; Ps seventy six only</t>
  </si>
  <si>
    <t>Rs: one thousand six hundred forty seven &amp; Ps sixty nine</t>
  </si>
  <si>
    <t>Rs: one thousand five hundred seven &amp; Ps sixty six only</t>
  </si>
  <si>
    <t>Rs Three thousand four hundred forty four Ps thirty eight</t>
  </si>
  <si>
    <t>Rs: three thousand two hundred seventy five &amp; Ps fifty only</t>
  </si>
  <si>
    <t>Rs: two thousand five hundred sixty seven &amp; Ps ninty five</t>
  </si>
  <si>
    <t>Rs: six thousand three hundred ninteen &amp; Ps fifty only</t>
  </si>
  <si>
    <t>Rs: two hundred twenty six &amp; Ps eighty eight only</t>
  </si>
  <si>
    <t>Rs: one thousand forty three &amp; Ps ninty only</t>
  </si>
  <si>
    <t>Rs: one thousand two hundred seventy &amp; Ps eighty three only</t>
  </si>
  <si>
    <t>Rs: six hundred seventy four &amp; Ps sixty only</t>
  </si>
  <si>
    <t>Rs: one thousand one hundred thirty four &amp; Ps thirty eight only</t>
  </si>
  <si>
    <t>Rs: two hundred twenty eight &amp; Ps ninty only</t>
  </si>
  <si>
    <t>Rs: eight hundred fifty six &amp; Ps fifty three only</t>
  </si>
  <si>
    <t>Rs: one thousand one hundred sixty &amp; Ps six only</t>
  </si>
  <si>
    <t>Add             %above /below</t>
  </si>
  <si>
    <t>Total SI (Civil)</t>
  </si>
  <si>
    <t>Rs: eleven thousand four hundred seventy seven &amp; Ps forty</t>
  </si>
  <si>
    <t>Rs: four thousand nine hundred twenty eight only</t>
  </si>
  <si>
    <t>Rs: two thousand five hundred thirty three &amp; Ps forty seven only</t>
  </si>
  <si>
    <t>Rs: two thousand three hundred seventy six only</t>
  </si>
  <si>
    <t>Rs: eight thousand one hundred twenty two &amp; Ps forty only</t>
  </si>
  <si>
    <t>Total Rs: Water Supply Sanitary work(S.Items)</t>
  </si>
  <si>
    <t>Add               %above/below</t>
  </si>
  <si>
    <t>P.No</t>
  </si>
  <si>
    <t xml:space="preserve">  Total WS &amp; SF (NSI)</t>
  </si>
  <si>
    <t>Summary</t>
  </si>
  <si>
    <t>Cost of Civil work (SI)</t>
  </si>
  <si>
    <t>Cost of Civil work (NSI)</t>
  </si>
  <si>
    <t>Cost of Water supply &amp; Sanitary fitting (SI)</t>
  </si>
  <si>
    <t>Cost of water supply &amp; Sanitary fitting (NSI)</t>
  </si>
  <si>
    <t>Rs:</t>
  </si>
  <si>
    <t>Total  RS</t>
  </si>
  <si>
    <t>Terms &amp; Conditions</t>
  </si>
  <si>
    <t>Any typographicl error in the schedule 'B' are subject o correction with the reference to the schedule of rates General item 7 water supply and sanitary item 2012 in force from 12th july 2012 publication No: 52 &amp; 54 as approved by the standing rates committee Sindh Karachi.</t>
  </si>
  <si>
    <t>100% well graded crushed bajri shall be used in item of RCC 1:2:4.</t>
  </si>
  <si>
    <t>Water shall be arranged by the contractor at site of work withut any extra payment.</t>
  </si>
  <si>
    <t>No premium shall be allowed on non schedule item/offer rates.</t>
  </si>
  <si>
    <t>No cartage of any items of material either supplied by the Department or arranged by the contractor shall be paid</t>
  </si>
  <si>
    <t>CC block shall be machine made.</t>
  </si>
  <si>
    <t>All RCC /CC cast in situe shall be mechanically vibrated.</t>
  </si>
  <si>
    <t>Contractor has to bring samples of the material and handed to the Engineer incharge free of cost.</t>
  </si>
  <si>
    <t>All buildings debries and surplus  stuff not required for use in  the connection shll be removed from the site and suitable disposal off by the contractor for which the extra cost of cartage shall be paid.</t>
  </si>
  <si>
    <t>The contractors for which no extra cartage shall be paid.</t>
  </si>
  <si>
    <t>The work will be carried out as per PWD specification</t>
  </si>
  <si>
    <t>Contractor</t>
  </si>
  <si>
    <t>Executive Engineer</t>
  </si>
  <si>
    <t>Provincial Buildings Division-II</t>
  </si>
  <si>
    <t>Provincial Buildings Sub Divn-V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</si>
</sst>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3" x14ac:knownFonts="1">
    <font>
      <sz val="11"/>
      <color theme="1"/>
      <name val="Calibri"/>
      <family val="2"/>
      <scheme val="minor"/>
    </font>
    <font>
      <b/>
      <sz val="11"/>
      <color theme="1"/>
      <name val="Calibri"/>
      <family val="2"/>
      <scheme val="minor"/>
    </font>
    <font>
      <b/>
      <sz val="11"/>
      <color theme="1"/>
      <name val="Times New Roman"/>
      <family val="1"/>
    </font>
    <font>
      <sz val="11"/>
      <color theme="1"/>
      <name val="Times New Roman"/>
      <family val="1"/>
    </font>
    <font>
      <sz val="11"/>
      <color theme="1"/>
      <name val="Arial"/>
      <family val="2"/>
    </font>
    <font>
      <b/>
      <sz val="11"/>
      <color theme="1"/>
      <name val="Arial"/>
      <family val="2"/>
    </font>
    <font>
      <sz val="11"/>
      <color rgb="FF000000"/>
      <name val="Arial"/>
      <family val="2"/>
    </font>
    <font>
      <sz val="11"/>
      <color rgb="FF000000"/>
      <name val="Times New Roman"/>
      <family val="1"/>
    </font>
    <font>
      <sz val="11"/>
      <color theme="1"/>
      <name val="Calibri"/>
      <family val="2"/>
      <scheme val="minor"/>
    </font>
    <font>
      <sz val="10"/>
      <name val="Times New Roman"/>
      <family val="1"/>
    </font>
    <font>
      <b/>
      <sz val="11"/>
      <name val="Times New Roman"/>
      <family val="1"/>
    </font>
    <font>
      <sz val="11"/>
      <name val="Times New Roman"/>
      <family val="1"/>
    </font>
    <font>
      <sz val="11"/>
      <color rgb="FF00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8" fillId="0" borderId="0" applyFont="0" applyFill="0" applyBorder="0" applyAlignment="0" applyProtection="0"/>
  </cellStyleXfs>
  <cellXfs count="65">
    <xf numFmtId="0" fontId="0" fillId="0" borderId="0" xfId="0"/>
    <xf numFmtId="0" fontId="1" fillId="0" borderId="1" xfId="0" applyFont="1" applyBorder="1" applyAlignment="1">
      <alignment horizontal="center"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0" fillId="0" borderId="0" xfId="0" applyFont="1" applyBorder="1" applyAlignment="1">
      <alignment horizontal="center" vertical="top" wrapText="1"/>
    </xf>
    <xf numFmtId="0" fontId="3" fillId="0" borderId="0" xfId="0" applyFont="1" applyBorder="1" applyAlignment="1">
      <alignment horizontal="justify" vertical="top" wrapText="1"/>
    </xf>
    <xf numFmtId="2" fontId="0" fillId="0" borderId="0" xfId="0" applyNumberFormat="1" applyFont="1" applyBorder="1" applyAlignment="1">
      <alignment horizontal="center" vertical="top" wrapText="1"/>
    </xf>
    <xf numFmtId="1" fontId="0" fillId="0" borderId="0" xfId="0" applyNumberFormat="1" applyFont="1" applyBorder="1" applyAlignment="1">
      <alignment horizontal="center" vertical="top" wrapText="1"/>
    </xf>
    <xf numFmtId="0" fontId="3" fillId="0" borderId="0" xfId="0" applyFont="1" applyAlignment="1">
      <alignment horizontal="left" vertical="top" wrapText="1"/>
    </xf>
    <xf numFmtId="0" fontId="4" fillId="0" borderId="0" xfId="0" applyFont="1" applyBorder="1" applyAlignment="1">
      <alignment horizontal="justify" vertical="top" wrapText="1"/>
    </xf>
    <xf numFmtId="0" fontId="3" fillId="0" borderId="0" xfId="0" applyFont="1" applyBorder="1" applyAlignment="1">
      <alignment horizontal="left" vertical="top" wrapText="1"/>
    </xf>
    <xf numFmtId="0" fontId="0" fillId="0" borderId="0" xfId="0" applyFont="1"/>
    <xf numFmtId="0" fontId="5" fillId="0" borderId="0" xfId="0" applyFont="1" applyFill="1" applyBorder="1" applyAlignment="1">
      <alignment horizontal="justify" vertical="top" wrapText="1"/>
    </xf>
    <xf numFmtId="0" fontId="7" fillId="0" borderId="0" xfId="0" applyFont="1" applyAlignment="1">
      <alignment horizontal="justify" vertical="top" wrapText="1"/>
    </xf>
    <xf numFmtId="1" fontId="1" fillId="0" borderId="2" xfId="0" applyNumberFormat="1" applyFont="1" applyBorder="1" applyAlignment="1">
      <alignment horizontal="center"/>
    </xf>
    <xf numFmtId="0" fontId="1" fillId="0" borderId="0" xfId="0" applyFont="1" applyBorder="1" applyAlignment="1">
      <alignment vertical="top" wrapText="1"/>
    </xf>
    <xf numFmtId="0" fontId="0" fillId="0" borderId="0" xfId="0" applyFont="1" applyBorder="1" applyAlignment="1">
      <alignment horizontal="justify" vertical="top" wrapText="1"/>
    </xf>
    <xf numFmtId="0" fontId="0" fillId="0" borderId="0" xfId="0" applyFont="1" applyAlignment="1">
      <alignment horizontal="justify"/>
    </xf>
    <xf numFmtId="0" fontId="0" fillId="0" borderId="0" xfId="0" applyFont="1" applyAlignment="1">
      <alignment vertical="top" wrapText="1"/>
    </xf>
    <xf numFmtId="1" fontId="1" fillId="0" borderId="0" xfId="0" applyNumberFormat="1" applyFont="1" applyAlignment="1">
      <alignment horizontal="center"/>
    </xf>
    <xf numFmtId="0" fontId="1" fillId="0" borderId="0" xfId="0" applyFont="1"/>
    <xf numFmtId="0" fontId="3" fillId="0" borderId="0" xfId="0" applyFont="1" applyAlignment="1">
      <alignment vertical="top" wrapText="1"/>
    </xf>
    <xf numFmtId="0" fontId="6" fillId="0" borderId="0" xfId="0" applyFont="1" applyAlignment="1">
      <alignment horizontal="justify" vertical="top"/>
    </xf>
    <xf numFmtId="2" fontId="1" fillId="0" borderId="0" xfId="0" applyNumberFormat="1" applyFont="1" applyBorder="1" applyAlignment="1">
      <alignment horizontal="center" vertical="top" wrapText="1"/>
    </xf>
    <xf numFmtId="0" fontId="1" fillId="0" borderId="0" xfId="0" applyFont="1" applyAlignment="1">
      <alignment horizontal="center" vertical="top" wrapText="1"/>
    </xf>
    <xf numFmtId="0" fontId="1" fillId="0" borderId="0" xfId="0" applyFont="1" applyAlignment="1">
      <alignment horizontal="right"/>
    </xf>
    <xf numFmtId="1" fontId="1" fillId="0" borderId="0" xfId="0" applyNumberFormat="1" applyFont="1" applyBorder="1" applyAlignment="1">
      <alignment horizontal="center" vertical="top" wrapText="1"/>
    </xf>
    <xf numFmtId="1" fontId="1" fillId="0" borderId="3" xfId="0" applyNumberFormat="1" applyFont="1" applyBorder="1" applyAlignment="1">
      <alignment horizontal="center" vertical="top" wrapText="1"/>
    </xf>
    <xf numFmtId="0" fontId="1" fillId="0" borderId="0" xfId="0" applyFont="1" applyAlignment="1"/>
    <xf numFmtId="1" fontId="0" fillId="0" borderId="3" xfId="0" applyNumberFormat="1" applyFont="1" applyBorder="1" applyAlignment="1">
      <alignment horizontal="center" vertical="top" wrapText="1"/>
    </xf>
    <xf numFmtId="1" fontId="1" fillId="0" borderId="3" xfId="0" applyNumberFormat="1" applyFont="1" applyBorder="1" applyAlignment="1">
      <alignment horizontal="center"/>
    </xf>
    <xf numFmtId="1" fontId="1" fillId="0" borderId="0" xfId="0" applyNumberFormat="1" applyFont="1" applyBorder="1" applyAlignment="1">
      <alignment horizontal="center"/>
    </xf>
    <xf numFmtId="0" fontId="0" fillId="0" borderId="0" xfId="0" applyBorder="1"/>
    <xf numFmtId="0" fontId="0" fillId="0" borderId="3" xfId="0" applyBorder="1"/>
    <xf numFmtId="164" fontId="9" fillId="0" borderId="0" xfId="0" applyNumberFormat="1" applyFont="1" applyFill="1" applyAlignment="1">
      <alignment vertical="top"/>
    </xf>
    <xf numFmtId="0" fontId="10" fillId="0" borderId="0" xfId="0" applyFont="1" applyFill="1" applyAlignment="1">
      <alignment horizontal="left" vertical="top"/>
    </xf>
    <xf numFmtId="0" fontId="9" fillId="0" borderId="0" xfId="0" applyFont="1" applyFill="1" applyAlignment="1">
      <alignment horizontal="center" vertical="top" wrapText="1"/>
    </xf>
    <xf numFmtId="2" fontId="9" fillId="0" borderId="0" xfId="0" applyNumberFormat="1" applyFont="1" applyFill="1" applyAlignment="1">
      <alignment horizontal="center" vertical="top" wrapText="1"/>
    </xf>
    <xf numFmtId="2" fontId="11" fillId="0" borderId="0" xfId="0" applyNumberFormat="1" applyFont="1" applyFill="1" applyAlignment="1">
      <alignment horizontal="center" vertical="top" wrapText="1"/>
    </xf>
    <xf numFmtId="1" fontId="11" fillId="0" borderId="0" xfId="1" applyNumberFormat="1" applyFont="1" applyFill="1" applyBorder="1" applyAlignment="1">
      <alignment horizontal="right" vertical="top"/>
    </xf>
    <xf numFmtId="0" fontId="11" fillId="0" borderId="0" xfId="0" applyFont="1" applyFill="1" applyAlignment="1">
      <alignment horizontal="left" vertical="top" wrapText="1"/>
    </xf>
    <xf numFmtId="0" fontId="11" fillId="0" borderId="0" xfId="0" applyFont="1" applyFill="1" applyAlignment="1">
      <alignment vertical="top" wrapText="1"/>
    </xf>
    <xf numFmtId="0" fontId="11" fillId="0" borderId="0" xfId="0" applyNumberFormat="1" applyFont="1" applyFill="1" applyAlignment="1">
      <alignment horizontal="left" vertical="top" wrapText="1"/>
    </xf>
    <xf numFmtId="0" fontId="11" fillId="0" borderId="0" xfId="0" applyNumberFormat="1" applyFont="1" applyFill="1" applyAlignment="1">
      <alignment vertical="top" wrapText="1"/>
    </xf>
    <xf numFmtId="2" fontId="11" fillId="0" borderId="0" xfId="0" applyNumberFormat="1" applyFont="1" applyFill="1" applyAlignment="1">
      <alignment horizontal="left" vertical="top" wrapText="1"/>
    </xf>
    <xf numFmtId="0" fontId="11" fillId="0" borderId="0" xfId="0" applyFont="1" applyFill="1" applyAlignment="1">
      <alignment vertical="top"/>
    </xf>
    <xf numFmtId="0" fontId="11" fillId="0" borderId="0" xfId="0" applyFont="1" applyFill="1" applyAlignment="1">
      <alignment horizontal="center" vertical="top" wrapText="1"/>
    </xf>
    <xf numFmtId="0" fontId="9" fillId="0" borderId="0" xfId="0" applyFont="1" applyFill="1" applyBorder="1" applyAlignment="1">
      <alignment horizontal="left" vertical="top" wrapText="1"/>
    </xf>
    <xf numFmtId="0" fontId="9" fillId="0" borderId="0" xfId="0" applyFont="1" applyFill="1" applyAlignment="1">
      <alignment horizontal="right" vertical="top"/>
    </xf>
    <xf numFmtId="0" fontId="11" fillId="0" borderId="0" xfId="0" applyFont="1" applyFill="1" applyAlignment="1">
      <alignment horizontal="center" vertical="top"/>
    </xf>
    <xf numFmtId="0" fontId="9" fillId="0" borderId="0" xfId="0" applyFont="1" applyFill="1" applyAlignment="1">
      <alignment vertical="top"/>
    </xf>
    <xf numFmtId="2" fontId="11" fillId="0" borderId="0" xfId="0" applyNumberFormat="1" applyFont="1" applyFill="1" applyAlignment="1">
      <alignment vertical="top" wrapText="1"/>
    </xf>
    <xf numFmtId="2" fontId="1" fillId="0" borderId="0" xfId="0" applyNumberFormat="1" applyFont="1" applyBorder="1" applyAlignment="1">
      <alignment horizontal="left" vertical="top" wrapText="1"/>
    </xf>
    <xf numFmtId="0" fontId="12" fillId="0" borderId="0" xfId="0" applyFont="1" applyAlignment="1">
      <alignment vertical="top" wrapText="1"/>
    </xf>
    <xf numFmtId="0" fontId="11" fillId="0" borderId="0" xfId="0" applyFont="1" applyFill="1" applyAlignment="1">
      <alignment horizontal="center" vertical="top" wrapText="1"/>
    </xf>
    <xf numFmtId="0" fontId="11" fillId="0" borderId="0" xfId="0" applyFont="1" applyFill="1" applyAlignment="1">
      <alignment horizontal="left" vertical="top" wrapText="1"/>
    </xf>
    <xf numFmtId="0" fontId="11" fillId="0" borderId="0" xfId="0" applyNumberFormat="1" applyFont="1" applyFill="1" applyAlignment="1">
      <alignment horizontal="left" vertical="top" wrapText="1"/>
    </xf>
    <xf numFmtId="0" fontId="2" fillId="0" borderId="0" xfId="0" applyFont="1" applyAlignment="1">
      <alignment horizontal="center" wrapText="1"/>
    </xf>
    <xf numFmtId="0" fontId="1" fillId="0" borderId="3" xfId="0" applyFont="1" applyBorder="1" applyAlignment="1">
      <alignment horizontal="center" wrapText="1"/>
    </xf>
    <xf numFmtId="2" fontId="1" fillId="0" borderId="0" xfId="0" applyNumberFormat="1"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right"/>
    </xf>
    <xf numFmtId="2" fontId="1" fillId="0" borderId="0" xfId="0" applyNumberFormat="1" applyFont="1" applyBorder="1" applyAlignment="1">
      <alignment horizontal="right" vertical="top" wrapText="1"/>
    </xf>
    <xf numFmtId="0" fontId="1" fillId="0" borderId="0" xfId="0" applyFont="1" applyAlignment="1">
      <alignment horizontal="right" vertical="top" wrapText="1"/>
    </xf>
    <xf numFmtId="0" fontId="1"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tabSelected="1" workbookViewId="0">
      <selection activeCell="B119" sqref="B119"/>
    </sheetView>
  </sheetViews>
  <sheetFormatPr defaultRowHeight="15" x14ac:dyDescent="0.25"/>
  <cols>
    <col min="1" max="1" width="5.7109375" customWidth="1"/>
    <col min="2" max="2" width="48.7109375" bestFit="1" customWidth="1"/>
    <col min="3" max="3" width="10.5703125" customWidth="1"/>
    <col min="4" max="4" width="9.42578125" customWidth="1"/>
    <col min="5" max="5" width="6.140625" bestFit="1" customWidth="1"/>
    <col min="6" max="6" width="8.140625" bestFit="1" customWidth="1"/>
  </cols>
  <sheetData>
    <row r="1" spans="1:6" ht="33" customHeight="1" x14ac:dyDescent="0.25">
      <c r="A1" s="57" t="s">
        <v>57</v>
      </c>
      <c r="B1" s="57"/>
      <c r="C1" s="57"/>
      <c r="D1" s="57"/>
      <c r="E1" s="57"/>
      <c r="F1" s="57"/>
    </row>
    <row r="2" spans="1:6" ht="11.25" customHeight="1" x14ac:dyDescent="0.25">
      <c r="A2" s="57"/>
      <c r="B2" s="57"/>
      <c r="C2" s="57"/>
      <c r="D2" s="57"/>
      <c r="E2" s="57"/>
      <c r="F2" s="57"/>
    </row>
    <row r="3" spans="1:6" x14ac:dyDescent="0.25">
      <c r="A3" s="58" t="s">
        <v>63</v>
      </c>
      <c r="B3" s="58"/>
      <c r="C3" s="58"/>
      <c r="D3" s="58"/>
      <c r="E3" s="58"/>
      <c r="F3" s="58"/>
    </row>
    <row r="4" spans="1:6" x14ac:dyDescent="0.25">
      <c r="A4" s="1" t="s">
        <v>0</v>
      </c>
      <c r="B4" s="1" t="s">
        <v>1</v>
      </c>
      <c r="C4" s="1" t="s">
        <v>2</v>
      </c>
      <c r="D4" s="1" t="s">
        <v>3</v>
      </c>
      <c r="E4" s="1" t="s">
        <v>4</v>
      </c>
      <c r="F4" s="1" t="s">
        <v>5</v>
      </c>
    </row>
    <row r="5" spans="1:6" x14ac:dyDescent="0.25">
      <c r="A5" s="2"/>
      <c r="B5" s="3" t="s">
        <v>39</v>
      </c>
      <c r="C5" s="2"/>
      <c r="D5" s="2"/>
      <c r="E5" s="2"/>
      <c r="F5" s="2"/>
    </row>
    <row r="6" spans="1:6" ht="75" x14ac:dyDescent="0.25">
      <c r="A6" s="4">
        <v>1</v>
      </c>
      <c r="B6" s="5" t="s">
        <v>6</v>
      </c>
      <c r="C6" s="6">
        <v>384</v>
      </c>
      <c r="D6" s="4">
        <v>3554.38</v>
      </c>
      <c r="E6" s="4" t="s">
        <v>7</v>
      </c>
      <c r="F6" s="7">
        <f>C6*D6/1000</f>
        <v>1364.88192</v>
      </c>
    </row>
    <row r="7" spans="1:6" ht="30" x14ac:dyDescent="0.25">
      <c r="A7" s="4"/>
      <c r="B7" s="5" t="s">
        <v>64</v>
      </c>
      <c r="C7" s="6"/>
      <c r="D7" s="4"/>
      <c r="E7" s="4"/>
      <c r="F7" s="7"/>
    </row>
    <row r="8" spans="1:6" ht="32.25" customHeight="1" x14ac:dyDescent="0.25">
      <c r="A8" s="4">
        <v>2</v>
      </c>
      <c r="B8" s="8" t="s">
        <v>8</v>
      </c>
      <c r="C8" s="6">
        <v>1314</v>
      </c>
      <c r="D8" s="4">
        <v>9416.2800000000007</v>
      </c>
      <c r="E8" s="4" t="s">
        <v>9</v>
      </c>
      <c r="F8" s="7">
        <f>C8*D8/100</f>
        <v>123729.91920000002</v>
      </c>
    </row>
    <row r="9" spans="1:6" ht="31.5" customHeight="1" x14ac:dyDescent="0.25">
      <c r="A9" s="4"/>
      <c r="B9" s="8" t="s">
        <v>65</v>
      </c>
      <c r="C9" s="6"/>
      <c r="D9" s="4"/>
      <c r="E9" s="4"/>
      <c r="F9" s="7"/>
    </row>
    <row r="10" spans="1:6" ht="165" x14ac:dyDescent="0.25">
      <c r="A10" s="4">
        <v>3</v>
      </c>
      <c r="B10" s="5" t="s">
        <v>10</v>
      </c>
      <c r="C10" s="6">
        <v>1136</v>
      </c>
      <c r="D10" s="6">
        <v>337</v>
      </c>
      <c r="E10" s="4" t="s">
        <v>12</v>
      </c>
      <c r="F10" s="7">
        <f>C10*D10</f>
        <v>382832</v>
      </c>
    </row>
    <row r="11" spans="1:6" x14ac:dyDescent="0.25">
      <c r="A11" s="4"/>
      <c r="B11" s="5" t="s">
        <v>66</v>
      </c>
      <c r="C11" s="6"/>
      <c r="D11" s="6"/>
      <c r="E11" s="4"/>
      <c r="F11" s="7"/>
    </row>
    <row r="12" spans="1:6" ht="75" x14ac:dyDescent="0.25">
      <c r="A12" s="4">
        <v>4</v>
      </c>
      <c r="B12" s="5" t="s">
        <v>11</v>
      </c>
      <c r="C12" s="6">
        <v>60.86</v>
      </c>
      <c r="D12" s="6">
        <v>5001.7</v>
      </c>
      <c r="E12" s="4" t="s">
        <v>13</v>
      </c>
      <c r="F12" s="7">
        <f>C12*D12</f>
        <v>304403.462</v>
      </c>
    </row>
    <row r="13" spans="1:6" x14ac:dyDescent="0.25">
      <c r="A13" s="4"/>
      <c r="B13" s="5" t="s">
        <v>67</v>
      </c>
      <c r="C13" s="6"/>
      <c r="D13" s="6"/>
      <c r="E13" s="4"/>
      <c r="F13" s="7"/>
    </row>
    <row r="14" spans="1:6" ht="60" x14ac:dyDescent="0.25">
      <c r="A14" s="4">
        <v>5</v>
      </c>
      <c r="B14" s="5" t="s">
        <v>14</v>
      </c>
      <c r="C14" s="6">
        <v>510</v>
      </c>
      <c r="D14" s="4">
        <v>15771.01</v>
      </c>
      <c r="E14" s="4" t="s">
        <v>15</v>
      </c>
      <c r="F14" s="7">
        <f>C14*D14/100</f>
        <v>80432.151000000013</v>
      </c>
    </row>
    <row r="15" spans="1:6" ht="30" x14ac:dyDescent="0.25">
      <c r="A15" s="4"/>
      <c r="B15" s="5" t="s">
        <v>68</v>
      </c>
      <c r="C15" s="6"/>
      <c r="D15" s="4"/>
      <c r="E15" s="4"/>
      <c r="F15" s="7"/>
    </row>
    <row r="16" spans="1:6" ht="30" x14ac:dyDescent="0.25">
      <c r="A16" s="4">
        <v>6</v>
      </c>
      <c r="B16" s="5" t="s">
        <v>54</v>
      </c>
      <c r="C16" s="6">
        <v>2008</v>
      </c>
      <c r="D16" s="4">
        <v>3191.76</v>
      </c>
      <c r="E16" s="4" t="s">
        <v>9</v>
      </c>
      <c r="F16" s="7">
        <f>C16*D16/100</f>
        <v>64090.540800000002</v>
      </c>
    </row>
    <row r="17" spans="1:6" ht="30" x14ac:dyDescent="0.25">
      <c r="A17" s="4"/>
      <c r="B17" s="5" t="s">
        <v>69</v>
      </c>
      <c r="C17" s="6"/>
      <c r="D17" s="4"/>
      <c r="E17" s="4"/>
      <c r="F17" s="7"/>
    </row>
    <row r="18" spans="1:6" ht="75.75" customHeight="1" x14ac:dyDescent="0.25">
      <c r="A18" s="4">
        <v>7</v>
      </c>
      <c r="B18" s="5" t="s">
        <v>16</v>
      </c>
      <c r="C18" s="6">
        <v>444</v>
      </c>
      <c r="D18" s="6">
        <v>1647.69</v>
      </c>
      <c r="E18" s="4" t="s">
        <v>12</v>
      </c>
      <c r="F18" s="7">
        <f>C18*D18</f>
        <v>731574.36</v>
      </c>
    </row>
    <row r="19" spans="1:6" ht="18" customHeight="1" x14ac:dyDescent="0.25">
      <c r="A19" s="4"/>
      <c r="B19" s="5" t="s">
        <v>70</v>
      </c>
      <c r="C19" s="6"/>
      <c r="D19" s="6"/>
      <c r="E19" s="4"/>
      <c r="F19" s="7"/>
    </row>
    <row r="20" spans="1:6" ht="62.25" customHeight="1" x14ac:dyDescent="0.25">
      <c r="A20" s="4">
        <v>8</v>
      </c>
      <c r="B20" s="5" t="s">
        <v>17</v>
      </c>
      <c r="C20" s="6">
        <v>64</v>
      </c>
      <c r="D20" s="6">
        <v>1507.66</v>
      </c>
      <c r="E20" s="4" t="s">
        <v>12</v>
      </c>
      <c r="F20" s="7">
        <f>C20*D20</f>
        <v>96490.240000000005</v>
      </c>
    </row>
    <row r="21" spans="1:6" ht="18" customHeight="1" x14ac:dyDescent="0.25">
      <c r="A21" s="4"/>
      <c r="B21" s="5" t="s">
        <v>71</v>
      </c>
      <c r="C21" s="6"/>
      <c r="D21" s="6"/>
      <c r="E21" s="4"/>
      <c r="F21" s="7"/>
    </row>
    <row r="22" spans="1:6" ht="99.75" x14ac:dyDescent="0.25">
      <c r="A22" s="4">
        <v>9</v>
      </c>
      <c r="B22" s="9" t="s">
        <v>18</v>
      </c>
      <c r="C22" s="6">
        <v>984</v>
      </c>
      <c r="D22" s="4">
        <v>3444.38</v>
      </c>
      <c r="E22" s="4" t="s">
        <v>9</v>
      </c>
      <c r="F22" s="7">
        <f t="shared" ref="F22:F38" si="0">C22*D22/100</f>
        <v>33892.699200000003</v>
      </c>
    </row>
    <row r="23" spans="1:6" ht="28.5" x14ac:dyDescent="0.25">
      <c r="A23" s="4"/>
      <c r="B23" s="9" t="s">
        <v>72</v>
      </c>
      <c r="C23" s="6"/>
      <c r="D23" s="4"/>
      <c r="E23" s="4"/>
      <c r="F23" s="7"/>
    </row>
    <row r="24" spans="1:6" ht="42.75" x14ac:dyDescent="0.25">
      <c r="A24" s="4">
        <v>10</v>
      </c>
      <c r="B24" s="9" t="s">
        <v>19</v>
      </c>
      <c r="C24" s="6">
        <v>675</v>
      </c>
      <c r="D24" s="6">
        <v>3275.5</v>
      </c>
      <c r="E24" s="4" t="s">
        <v>9</v>
      </c>
      <c r="F24" s="7">
        <f t="shared" si="0"/>
        <v>22109.625</v>
      </c>
    </row>
    <row r="25" spans="1:6" ht="28.5" x14ac:dyDescent="0.25">
      <c r="A25" s="4"/>
      <c r="B25" s="9" t="s">
        <v>73</v>
      </c>
      <c r="C25" s="6"/>
      <c r="D25" s="6"/>
      <c r="E25" s="4"/>
      <c r="F25" s="7"/>
    </row>
    <row r="26" spans="1:6" ht="71.25" x14ac:dyDescent="0.25">
      <c r="A26" s="4">
        <v>11</v>
      </c>
      <c r="B26" s="9" t="s">
        <v>20</v>
      </c>
      <c r="C26" s="6">
        <v>1504</v>
      </c>
      <c r="D26" s="6">
        <v>2567.9499999999998</v>
      </c>
      <c r="E26" s="4" t="s">
        <v>9</v>
      </c>
      <c r="F26" s="7">
        <f t="shared" si="0"/>
        <v>38621.968000000001</v>
      </c>
    </row>
    <row r="27" spans="1:6" ht="28.5" x14ac:dyDescent="0.25">
      <c r="A27" s="4"/>
      <c r="B27" s="9" t="s">
        <v>74</v>
      </c>
      <c r="C27" s="6"/>
      <c r="D27" s="6"/>
      <c r="E27" s="4"/>
      <c r="F27" s="7"/>
    </row>
    <row r="28" spans="1:6" ht="71.25" x14ac:dyDescent="0.25">
      <c r="A28" s="4">
        <v>12</v>
      </c>
      <c r="B28" s="9" t="s">
        <v>55</v>
      </c>
      <c r="C28" s="6">
        <v>5576</v>
      </c>
      <c r="D28" s="6">
        <v>6319.5</v>
      </c>
      <c r="E28" s="4" t="s">
        <v>9</v>
      </c>
      <c r="F28" s="7">
        <f t="shared" si="0"/>
        <v>352375.32</v>
      </c>
    </row>
    <row r="29" spans="1:6" ht="28.5" x14ac:dyDescent="0.25">
      <c r="A29" s="4"/>
      <c r="B29" s="9" t="s">
        <v>75</v>
      </c>
      <c r="C29" s="6"/>
      <c r="D29" s="6"/>
      <c r="E29" s="4"/>
      <c r="F29" s="7"/>
    </row>
    <row r="30" spans="1:6" ht="28.5" x14ac:dyDescent="0.25">
      <c r="A30" s="4">
        <v>13</v>
      </c>
      <c r="B30" s="9" t="s">
        <v>21</v>
      </c>
      <c r="C30" s="6">
        <v>700</v>
      </c>
      <c r="D30" s="6">
        <v>226.88</v>
      </c>
      <c r="E30" s="4" t="s">
        <v>9</v>
      </c>
      <c r="F30" s="7">
        <f t="shared" si="0"/>
        <v>1588.16</v>
      </c>
    </row>
    <row r="31" spans="1:6" x14ac:dyDescent="0.25">
      <c r="A31" s="4"/>
      <c r="B31" s="9" t="s">
        <v>76</v>
      </c>
      <c r="C31" s="6"/>
      <c r="D31" s="6"/>
      <c r="E31" s="4"/>
      <c r="F31" s="7"/>
    </row>
    <row r="32" spans="1:6" x14ac:dyDescent="0.25">
      <c r="A32" s="4">
        <v>14</v>
      </c>
      <c r="B32" s="9" t="s">
        <v>22</v>
      </c>
      <c r="C32" s="6">
        <v>1906</v>
      </c>
      <c r="D32" s="6">
        <v>1043.9000000000001</v>
      </c>
      <c r="E32" s="4" t="s">
        <v>9</v>
      </c>
      <c r="F32" s="7">
        <f t="shared" si="0"/>
        <v>19896.734</v>
      </c>
    </row>
    <row r="33" spans="1:6" x14ac:dyDescent="0.25">
      <c r="A33" s="4"/>
      <c r="B33" s="9" t="s">
        <v>77</v>
      </c>
      <c r="C33" s="6"/>
      <c r="D33" s="6"/>
      <c r="E33" s="4"/>
      <c r="F33" s="7"/>
    </row>
    <row r="34" spans="1:6" ht="128.25" x14ac:dyDescent="0.25">
      <c r="A34" s="4">
        <v>15</v>
      </c>
      <c r="B34" s="9" t="s">
        <v>23</v>
      </c>
      <c r="C34" s="7">
        <v>375.12</v>
      </c>
      <c r="D34" s="6">
        <v>1270.83</v>
      </c>
      <c r="E34" s="4" t="s">
        <v>9</v>
      </c>
      <c r="F34" s="7">
        <f t="shared" si="0"/>
        <v>4767.1374959999994</v>
      </c>
    </row>
    <row r="35" spans="1:6" ht="28.5" x14ac:dyDescent="0.25">
      <c r="A35" s="4"/>
      <c r="B35" s="9" t="s">
        <v>78</v>
      </c>
      <c r="C35" s="7"/>
      <c r="D35" s="6"/>
      <c r="E35" s="4"/>
      <c r="F35" s="7"/>
    </row>
    <row r="36" spans="1:6" ht="43.5" customHeight="1" x14ac:dyDescent="0.25">
      <c r="A36" s="4">
        <v>16</v>
      </c>
      <c r="B36" s="9" t="s">
        <v>28</v>
      </c>
      <c r="C36" s="6">
        <v>200</v>
      </c>
      <c r="D36" s="6">
        <v>674.6</v>
      </c>
      <c r="E36" s="4" t="s">
        <v>9</v>
      </c>
      <c r="F36" s="7">
        <f t="shared" si="0"/>
        <v>1349.2</v>
      </c>
    </row>
    <row r="37" spans="1:6" ht="19.5" customHeight="1" x14ac:dyDescent="0.25">
      <c r="A37" s="4"/>
      <c r="B37" s="9" t="s">
        <v>79</v>
      </c>
      <c r="C37" s="6"/>
      <c r="D37" s="6"/>
      <c r="E37" s="4"/>
      <c r="F37" s="7"/>
    </row>
    <row r="38" spans="1:6" x14ac:dyDescent="0.25">
      <c r="A38" s="4">
        <v>17</v>
      </c>
      <c r="B38" s="10" t="s">
        <v>56</v>
      </c>
      <c r="C38" s="6">
        <v>288</v>
      </c>
      <c r="D38" s="6">
        <v>1134.3800000000001</v>
      </c>
      <c r="E38" s="4" t="s">
        <v>9</v>
      </c>
      <c r="F38" s="7">
        <f t="shared" si="0"/>
        <v>3267.0144000000005</v>
      </c>
    </row>
    <row r="39" spans="1:6" ht="30" x14ac:dyDescent="0.25">
      <c r="A39" s="4"/>
      <c r="B39" s="10" t="s">
        <v>80</v>
      </c>
      <c r="C39" s="6"/>
      <c r="D39" s="6"/>
      <c r="E39" s="4"/>
      <c r="F39" s="7"/>
    </row>
    <row r="40" spans="1:6" ht="99.75" x14ac:dyDescent="0.25">
      <c r="A40" s="4">
        <v>18</v>
      </c>
      <c r="B40" s="9" t="s">
        <v>25</v>
      </c>
      <c r="C40" s="6">
        <v>33</v>
      </c>
      <c r="D40" s="6">
        <v>228.9</v>
      </c>
      <c r="E40" s="4" t="s">
        <v>24</v>
      </c>
      <c r="F40" s="7">
        <f>C40*D40</f>
        <v>7553.7</v>
      </c>
    </row>
    <row r="41" spans="1:6" x14ac:dyDescent="0.25">
      <c r="A41" s="4"/>
      <c r="B41" s="9" t="s">
        <v>81</v>
      </c>
      <c r="C41" s="6"/>
      <c r="D41" s="6"/>
      <c r="E41" s="4"/>
      <c r="F41" s="7"/>
    </row>
    <row r="42" spans="1:6" ht="85.5" x14ac:dyDescent="0.25">
      <c r="A42" s="4">
        <v>19</v>
      </c>
      <c r="B42" s="9" t="s">
        <v>58</v>
      </c>
      <c r="C42" s="6">
        <v>52</v>
      </c>
      <c r="D42" s="6">
        <v>856.53</v>
      </c>
      <c r="E42" s="4" t="s">
        <v>24</v>
      </c>
      <c r="F42" s="7">
        <f>C42*D42</f>
        <v>44539.56</v>
      </c>
    </row>
    <row r="43" spans="1:6" x14ac:dyDescent="0.25">
      <c r="A43" s="4"/>
      <c r="B43" s="9" t="s">
        <v>82</v>
      </c>
      <c r="C43" s="6"/>
      <c r="D43" s="6"/>
      <c r="E43" s="4"/>
      <c r="F43" s="7"/>
    </row>
    <row r="44" spans="1:6" ht="28.5" x14ac:dyDescent="0.25">
      <c r="A44" s="4">
        <v>20</v>
      </c>
      <c r="B44" s="9" t="s">
        <v>27</v>
      </c>
      <c r="C44" s="6">
        <v>322</v>
      </c>
      <c r="D44" s="6">
        <v>1160.06</v>
      </c>
      <c r="E44" s="4" t="s">
        <v>9</v>
      </c>
      <c r="F44" s="7">
        <f>C44*D44/100</f>
        <v>3735.3932</v>
      </c>
    </row>
    <row r="45" spans="1:6" x14ac:dyDescent="0.25">
      <c r="A45" s="4"/>
      <c r="B45" s="9" t="s">
        <v>83</v>
      </c>
      <c r="C45" s="6"/>
      <c r="D45" s="6"/>
      <c r="E45" s="4"/>
      <c r="F45" s="7"/>
    </row>
    <row r="46" spans="1:6" x14ac:dyDescent="0.25">
      <c r="A46" s="4"/>
      <c r="B46" s="9"/>
      <c r="C46" s="59" t="s">
        <v>37</v>
      </c>
      <c r="D46" s="60"/>
      <c r="E46" s="60"/>
      <c r="F46" s="26">
        <f>SUM(F6:F44)</f>
        <v>2318614.0662160008</v>
      </c>
    </row>
    <row r="47" spans="1:6" x14ac:dyDescent="0.25">
      <c r="A47" s="4"/>
      <c r="B47" s="9"/>
      <c r="C47" s="59" t="s">
        <v>84</v>
      </c>
      <c r="D47" s="59"/>
      <c r="E47" s="59"/>
      <c r="F47" s="27"/>
    </row>
    <row r="48" spans="1:6" x14ac:dyDescent="0.25">
      <c r="A48" s="4"/>
      <c r="B48" s="9"/>
      <c r="C48" s="59" t="s">
        <v>85</v>
      </c>
      <c r="D48" s="59"/>
      <c r="E48" s="24"/>
      <c r="F48" s="26"/>
    </row>
    <row r="49" spans="1:6" x14ac:dyDescent="0.25">
      <c r="A49" s="4"/>
      <c r="B49" s="9"/>
      <c r="C49" s="52"/>
      <c r="D49" s="52"/>
      <c r="E49" s="24"/>
      <c r="F49" s="26"/>
    </row>
    <row r="50" spans="1:6" x14ac:dyDescent="0.25">
      <c r="A50" s="4"/>
      <c r="B50" s="9"/>
      <c r="C50" s="52"/>
      <c r="D50" s="52"/>
      <c r="E50" s="24"/>
      <c r="F50" s="26"/>
    </row>
    <row r="51" spans="1:6" x14ac:dyDescent="0.25">
      <c r="A51" s="4"/>
      <c r="B51" s="9"/>
      <c r="C51" s="52"/>
      <c r="D51" s="52"/>
      <c r="E51" s="24"/>
      <c r="F51" s="26"/>
    </row>
    <row r="52" spans="1:6" x14ac:dyDescent="0.25">
      <c r="A52" s="4"/>
      <c r="B52" s="9"/>
      <c r="C52" s="52"/>
      <c r="D52" s="52"/>
      <c r="E52" s="24"/>
      <c r="F52" s="26"/>
    </row>
    <row r="53" spans="1:6" x14ac:dyDescent="0.25">
      <c r="A53" s="4"/>
      <c r="B53" s="9"/>
      <c r="C53" s="52"/>
      <c r="D53" s="52"/>
      <c r="E53" s="24"/>
      <c r="F53" s="26"/>
    </row>
    <row r="54" spans="1:6" x14ac:dyDescent="0.25">
      <c r="A54" s="4"/>
      <c r="B54" s="9"/>
      <c r="C54" s="52"/>
      <c r="D54" s="52"/>
      <c r="E54" s="24"/>
      <c r="F54" s="26"/>
    </row>
    <row r="55" spans="1:6" x14ac:dyDescent="0.25">
      <c r="A55" s="4"/>
      <c r="B55" s="9"/>
      <c r="C55" s="52"/>
      <c r="D55" s="52"/>
      <c r="E55" s="24"/>
      <c r="F55" s="26"/>
    </row>
    <row r="56" spans="1:6" x14ac:dyDescent="0.25">
      <c r="A56" s="4"/>
      <c r="B56" s="9"/>
      <c r="C56" s="52"/>
      <c r="D56" s="52"/>
      <c r="E56" s="24"/>
      <c r="F56" s="26"/>
    </row>
    <row r="57" spans="1:6" x14ac:dyDescent="0.25">
      <c r="A57" s="4"/>
      <c r="B57" s="9"/>
      <c r="C57" s="52"/>
      <c r="D57" s="52"/>
      <c r="E57" s="24"/>
      <c r="F57" s="26"/>
    </row>
    <row r="58" spans="1:6" x14ac:dyDescent="0.25">
      <c r="A58" s="4"/>
      <c r="B58" s="9"/>
      <c r="C58" s="23"/>
      <c r="D58" s="24"/>
      <c r="E58" s="24"/>
      <c r="F58" s="26"/>
    </row>
    <row r="59" spans="1:6" x14ac:dyDescent="0.25">
      <c r="A59" s="11"/>
      <c r="B59" s="12" t="s">
        <v>40</v>
      </c>
      <c r="C59" s="11"/>
      <c r="D59" s="11"/>
      <c r="E59" s="11"/>
      <c r="F59" s="11"/>
    </row>
    <row r="60" spans="1:6" ht="115.5" customHeight="1" x14ac:dyDescent="0.25">
      <c r="A60" s="4">
        <v>1</v>
      </c>
      <c r="B60" s="22" t="s">
        <v>26</v>
      </c>
      <c r="C60" s="6">
        <v>1960</v>
      </c>
      <c r="D60" s="6"/>
      <c r="E60" s="4" t="s">
        <v>24</v>
      </c>
      <c r="F60" s="7"/>
    </row>
    <row r="61" spans="1:6" ht="45" x14ac:dyDescent="0.25">
      <c r="A61" s="4">
        <v>2</v>
      </c>
      <c r="B61" s="13" t="s">
        <v>29</v>
      </c>
      <c r="C61" s="6">
        <v>2169.42</v>
      </c>
      <c r="D61" s="6"/>
      <c r="E61" s="4" t="s">
        <v>24</v>
      </c>
      <c r="F61" s="7"/>
    </row>
    <row r="62" spans="1:6" ht="60" x14ac:dyDescent="0.25">
      <c r="A62" s="4">
        <v>3</v>
      </c>
      <c r="B62" s="13" t="s">
        <v>30</v>
      </c>
      <c r="C62" s="6">
        <v>14</v>
      </c>
      <c r="D62" s="6"/>
      <c r="E62" s="4" t="s">
        <v>24</v>
      </c>
      <c r="F62" s="7"/>
    </row>
    <row r="63" spans="1:6" ht="123.75" customHeight="1" x14ac:dyDescent="0.25">
      <c r="A63" s="4">
        <v>4</v>
      </c>
      <c r="B63" s="53" t="s">
        <v>31</v>
      </c>
      <c r="C63" s="6">
        <v>304.79000000000002</v>
      </c>
      <c r="D63" s="6"/>
      <c r="E63" s="4" t="s">
        <v>24</v>
      </c>
      <c r="F63" s="7"/>
    </row>
    <row r="64" spans="1:6" ht="60" x14ac:dyDescent="0.25">
      <c r="A64" s="4">
        <v>5</v>
      </c>
      <c r="B64" s="53" t="s">
        <v>33</v>
      </c>
      <c r="C64" s="6">
        <v>187.56</v>
      </c>
      <c r="D64" s="6"/>
      <c r="E64" s="4" t="s">
        <v>24</v>
      </c>
      <c r="F64" s="7"/>
    </row>
    <row r="65" spans="1:6" ht="76.5" customHeight="1" x14ac:dyDescent="0.25">
      <c r="A65" s="4">
        <v>6</v>
      </c>
      <c r="B65" s="53" t="s">
        <v>32</v>
      </c>
      <c r="C65" s="6">
        <v>3200</v>
      </c>
      <c r="D65" s="6"/>
      <c r="E65" s="4" t="s">
        <v>24</v>
      </c>
      <c r="F65" s="7"/>
    </row>
    <row r="66" spans="1:6" ht="77.25" customHeight="1" x14ac:dyDescent="0.25">
      <c r="A66" s="4">
        <v>7</v>
      </c>
      <c r="B66" s="10" t="s">
        <v>34</v>
      </c>
      <c r="C66" s="6">
        <v>3821</v>
      </c>
      <c r="D66" s="6"/>
      <c r="E66" s="4" t="s">
        <v>24</v>
      </c>
      <c r="F66" s="7"/>
    </row>
    <row r="67" spans="1:6" x14ac:dyDescent="0.25">
      <c r="A67" s="4">
        <v>8</v>
      </c>
      <c r="B67" s="9" t="s">
        <v>62</v>
      </c>
      <c r="C67" s="6">
        <v>840</v>
      </c>
      <c r="D67" s="6"/>
      <c r="E67" s="4" t="s">
        <v>24</v>
      </c>
      <c r="F67" s="7"/>
    </row>
    <row r="68" spans="1:6" ht="123" customHeight="1" x14ac:dyDescent="0.25">
      <c r="A68" s="4">
        <v>9</v>
      </c>
      <c r="B68" s="22" t="s">
        <v>35</v>
      </c>
      <c r="C68" s="6">
        <v>1132.5</v>
      </c>
      <c r="D68" s="6"/>
      <c r="E68" s="4" t="s">
        <v>24</v>
      </c>
      <c r="F68" s="7"/>
    </row>
    <row r="69" spans="1:6" ht="108" customHeight="1" x14ac:dyDescent="0.25">
      <c r="A69" s="4">
        <v>10</v>
      </c>
      <c r="B69" s="53" t="s">
        <v>59</v>
      </c>
      <c r="C69" s="6">
        <v>675</v>
      </c>
      <c r="D69" s="6"/>
      <c r="E69" s="4" t="s">
        <v>24</v>
      </c>
      <c r="F69" s="7"/>
    </row>
    <row r="70" spans="1:6" ht="165" x14ac:dyDescent="0.25">
      <c r="A70" s="4">
        <v>11</v>
      </c>
      <c r="B70" s="13" t="s">
        <v>36</v>
      </c>
      <c r="C70" s="6">
        <v>480</v>
      </c>
      <c r="D70" s="6"/>
      <c r="E70" s="4" t="s">
        <v>24</v>
      </c>
      <c r="F70" s="7"/>
    </row>
    <row r="71" spans="1:6" x14ac:dyDescent="0.25">
      <c r="A71" s="11"/>
      <c r="B71" s="61" t="s">
        <v>38</v>
      </c>
      <c r="C71" s="61"/>
      <c r="D71" s="61"/>
      <c r="E71" s="61"/>
      <c r="F71" s="14"/>
    </row>
    <row r="72" spans="1:6" ht="30" x14ac:dyDescent="0.25">
      <c r="A72" s="11"/>
      <c r="B72" s="15" t="s">
        <v>41</v>
      </c>
      <c r="C72" s="11"/>
      <c r="D72" s="11"/>
      <c r="E72" s="11"/>
      <c r="F72" s="11"/>
    </row>
    <row r="73" spans="1:6" ht="150" x14ac:dyDescent="0.25">
      <c r="A73" s="4">
        <v>1</v>
      </c>
      <c r="B73" s="16" t="s">
        <v>42</v>
      </c>
      <c r="C73" s="6">
        <v>5</v>
      </c>
      <c r="D73" s="6">
        <v>11477.4</v>
      </c>
      <c r="E73" s="4" t="s">
        <v>24</v>
      </c>
      <c r="F73" s="7">
        <f t="shared" ref="F73:F81" si="1">C73*D73</f>
        <v>57387</v>
      </c>
    </row>
    <row r="74" spans="1:6" ht="30" x14ac:dyDescent="0.25">
      <c r="A74" s="4"/>
      <c r="B74" s="16" t="s">
        <v>86</v>
      </c>
      <c r="C74" s="6"/>
      <c r="D74" s="6"/>
      <c r="E74" s="4"/>
      <c r="F74" s="7"/>
    </row>
    <row r="75" spans="1:6" ht="150" x14ac:dyDescent="0.25">
      <c r="A75" s="4">
        <v>2</v>
      </c>
      <c r="B75" s="17" t="s">
        <v>44</v>
      </c>
      <c r="C75" s="6">
        <v>5</v>
      </c>
      <c r="D75" s="6">
        <v>4928</v>
      </c>
      <c r="E75" s="4" t="s">
        <v>24</v>
      </c>
      <c r="F75" s="7">
        <f t="shared" si="1"/>
        <v>24640</v>
      </c>
    </row>
    <row r="76" spans="1:6" x14ac:dyDescent="0.25">
      <c r="A76" s="4"/>
      <c r="B76" s="17" t="s">
        <v>87</v>
      </c>
      <c r="C76" s="6"/>
      <c r="D76" s="6"/>
      <c r="E76" s="4"/>
      <c r="F76" s="7"/>
    </row>
    <row r="77" spans="1:6" ht="45" x14ac:dyDescent="0.25">
      <c r="A77" s="4">
        <v>3</v>
      </c>
      <c r="B77" s="18" t="s">
        <v>45</v>
      </c>
      <c r="C77" s="6">
        <v>5</v>
      </c>
      <c r="D77" s="6">
        <v>2533.4699999999998</v>
      </c>
      <c r="E77" s="4" t="s">
        <v>24</v>
      </c>
      <c r="F77" s="7">
        <f t="shared" si="1"/>
        <v>12667.349999999999</v>
      </c>
    </row>
    <row r="78" spans="1:6" ht="30" x14ac:dyDescent="0.25">
      <c r="A78" s="4"/>
      <c r="B78" s="18" t="s">
        <v>88</v>
      </c>
      <c r="C78" s="6"/>
      <c r="D78" s="6"/>
      <c r="E78" s="4"/>
      <c r="F78" s="7"/>
    </row>
    <row r="79" spans="1:6" ht="60" x14ac:dyDescent="0.25">
      <c r="A79" s="4">
        <v>4</v>
      </c>
      <c r="B79" s="17" t="s">
        <v>47</v>
      </c>
      <c r="C79" s="6">
        <v>5</v>
      </c>
      <c r="D79" s="6">
        <v>2376</v>
      </c>
      <c r="E79" s="4" t="s">
        <v>43</v>
      </c>
      <c r="F79" s="7">
        <f t="shared" si="1"/>
        <v>11880</v>
      </c>
    </row>
    <row r="80" spans="1:6" x14ac:dyDescent="0.25">
      <c r="A80" s="4"/>
      <c r="B80" s="17" t="s">
        <v>89</v>
      </c>
      <c r="C80" s="6"/>
      <c r="D80" s="6"/>
      <c r="E80" s="4"/>
      <c r="F80" s="7"/>
    </row>
    <row r="81" spans="1:6" ht="45" x14ac:dyDescent="0.25">
      <c r="A81" s="4">
        <v>5</v>
      </c>
      <c r="B81" s="17" t="s">
        <v>46</v>
      </c>
      <c r="C81" s="6">
        <v>5</v>
      </c>
      <c r="D81" s="6">
        <v>8122.4</v>
      </c>
      <c r="E81" s="4" t="s">
        <v>93</v>
      </c>
      <c r="F81" s="7">
        <f t="shared" si="1"/>
        <v>40612</v>
      </c>
    </row>
    <row r="82" spans="1:6" ht="30" x14ac:dyDescent="0.25">
      <c r="A82" s="4"/>
      <c r="B82" s="17" t="s">
        <v>90</v>
      </c>
      <c r="C82" s="6"/>
      <c r="D82" s="6"/>
      <c r="E82" s="4"/>
      <c r="F82" s="29"/>
    </row>
    <row r="83" spans="1:6" x14ac:dyDescent="0.25">
      <c r="A83" s="11"/>
      <c r="C83" s="28"/>
      <c r="D83" s="28"/>
      <c r="E83" s="28"/>
      <c r="F83" s="19">
        <f>SUM(F73:F81)</f>
        <v>147186.35</v>
      </c>
    </row>
    <row r="84" spans="1:6" x14ac:dyDescent="0.25">
      <c r="A84" s="11"/>
      <c r="B84" s="25"/>
      <c r="C84" s="64" t="s">
        <v>92</v>
      </c>
      <c r="D84" s="64"/>
      <c r="E84" s="64"/>
      <c r="F84" s="30"/>
    </row>
    <row r="85" spans="1:6" x14ac:dyDescent="0.25">
      <c r="A85" s="11"/>
      <c r="B85" s="25" t="s">
        <v>91</v>
      </c>
      <c r="C85" s="28"/>
      <c r="D85" s="28"/>
      <c r="E85" s="28"/>
      <c r="F85" s="19"/>
    </row>
    <row r="86" spans="1:6" x14ac:dyDescent="0.25">
      <c r="A86" s="11"/>
      <c r="B86" s="25"/>
      <c r="C86" s="28"/>
      <c r="D86" s="28"/>
      <c r="E86" s="28"/>
      <c r="F86" s="19"/>
    </row>
    <row r="87" spans="1:6" x14ac:dyDescent="0.25">
      <c r="A87" s="11"/>
      <c r="B87" s="20" t="s">
        <v>48</v>
      </c>
      <c r="C87" s="11"/>
      <c r="D87" s="11"/>
      <c r="E87" s="11"/>
      <c r="F87" s="11"/>
    </row>
    <row r="88" spans="1:6" ht="138" customHeight="1" x14ac:dyDescent="0.25">
      <c r="A88" s="4">
        <v>1</v>
      </c>
      <c r="B88" s="21" t="s">
        <v>49</v>
      </c>
      <c r="C88" s="6">
        <v>100</v>
      </c>
      <c r="D88" s="6"/>
      <c r="E88" s="4" t="s">
        <v>50</v>
      </c>
      <c r="F88" s="7"/>
    </row>
    <row r="89" spans="1:6" ht="60" x14ac:dyDescent="0.25">
      <c r="A89" s="4">
        <v>2</v>
      </c>
      <c r="B89" s="18" t="s">
        <v>51</v>
      </c>
      <c r="C89" s="6">
        <v>5</v>
      </c>
      <c r="D89" s="6"/>
      <c r="E89" s="4" t="s">
        <v>43</v>
      </c>
      <c r="F89" s="7"/>
    </row>
    <row r="90" spans="1:6" ht="60" x14ac:dyDescent="0.25">
      <c r="A90" s="4">
        <v>3</v>
      </c>
      <c r="B90" s="17" t="s">
        <v>52</v>
      </c>
      <c r="C90" s="6">
        <v>5</v>
      </c>
      <c r="D90" s="6"/>
      <c r="E90" s="4" t="s">
        <v>43</v>
      </c>
      <c r="F90" s="7"/>
    </row>
    <row r="91" spans="1:6" ht="75" x14ac:dyDescent="0.25">
      <c r="A91" s="4">
        <v>4</v>
      </c>
      <c r="B91" s="18" t="s">
        <v>53</v>
      </c>
      <c r="C91" s="6">
        <v>5</v>
      </c>
      <c r="D91" s="6"/>
      <c r="E91" s="4" t="s">
        <v>43</v>
      </c>
      <c r="F91" s="29"/>
    </row>
    <row r="92" spans="1:6" x14ac:dyDescent="0.25">
      <c r="A92" s="11"/>
      <c r="B92" s="20" t="s">
        <v>94</v>
      </c>
      <c r="C92" s="62" t="s">
        <v>37</v>
      </c>
      <c r="D92" s="63"/>
      <c r="E92" s="63"/>
      <c r="F92" s="31"/>
    </row>
    <row r="93" spans="1:6" x14ac:dyDescent="0.25">
      <c r="F93" s="32"/>
    </row>
    <row r="94" spans="1:6" x14ac:dyDescent="0.25">
      <c r="C94" s="20" t="s">
        <v>95</v>
      </c>
    </row>
    <row r="95" spans="1:6" x14ac:dyDescent="0.25">
      <c r="A95">
        <v>1</v>
      </c>
      <c r="B95" t="s">
        <v>96</v>
      </c>
      <c r="E95" t="s">
        <v>100</v>
      </c>
    </row>
    <row r="97" spans="1:8" x14ac:dyDescent="0.25">
      <c r="A97">
        <v>2</v>
      </c>
      <c r="B97" t="s">
        <v>97</v>
      </c>
      <c r="E97" t="s">
        <v>100</v>
      </c>
    </row>
    <row r="99" spans="1:8" x14ac:dyDescent="0.25">
      <c r="A99">
        <v>3</v>
      </c>
      <c r="B99" t="s">
        <v>98</v>
      </c>
      <c r="E99" t="s">
        <v>100</v>
      </c>
    </row>
    <row r="101" spans="1:8" x14ac:dyDescent="0.25">
      <c r="A101">
        <v>4</v>
      </c>
      <c r="B101" t="s">
        <v>99</v>
      </c>
      <c r="E101" t="s">
        <v>100</v>
      </c>
      <c r="F101" s="33"/>
    </row>
    <row r="102" spans="1:8" x14ac:dyDescent="0.25">
      <c r="C102" s="20" t="s">
        <v>101</v>
      </c>
    </row>
    <row r="104" spans="1:8" x14ac:dyDescent="0.25">
      <c r="A104" s="34"/>
      <c r="B104" s="35" t="s">
        <v>102</v>
      </c>
      <c r="C104" s="36"/>
      <c r="D104" s="37"/>
      <c r="E104" s="37"/>
      <c r="F104" s="38"/>
      <c r="G104" s="38"/>
      <c r="H104" s="39"/>
    </row>
    <row r="105" spans="1:8" ht="49.5" customHeight="1" x14ac:dyDescent="0.25">
      <c r="A105" s="34">
        <v>1</v>
      </c>
      <c r="B105" s="55" t="s">
        <v>103</v>
      </c>
      <c r="C105" s="55"/>
      <c r="D105" s="55"/>
      <c r="E105" s="55"/>
      <c r="F105" s="55"/>
      <c r="G105" s="40"/>
      <c r="H105" s="41"/>
    </row>
    <row r="106" spans="1:8" x14ac:dyDescent="0.25">
      <c r="A106" s="34">
        <v>2</v>
      </c>
      <c r="B106" s="56" t="s">
        <v>104</v>
      </c>
      <c r="C106" s="56"/>
      <c r="D106" s="56"/>
      <c r="E106" s="56"/>
      <c r="F106" s="56"/>
      <c r="G106" s="42"/>
      <c r="H106" s="43"/>
    </row>
    <row r="107" spans="1:8" ht="18" customHeight="1" x14ac:dyDescent="0.25">
      <c r="A107" s="34">
        <v>3</v>
      </c>
      <c r="B107" s="56" t="s">
        <v>105</v>
      </c>
      <c r="C107" s="56"/>
      <c r="D107" s="56"/>
      <c r="E107" s="56"/>
      <c r="F107" s="56"/>
      <c r="G107" s="42"/>
      <c r="H107" s="43"/>
    </row>
    <row r="108" spans="1:8" x14ac:dyDescent="0.25">
      <c r="A108" s="34">
        <v>4</v>
      </c>
      <c r="B108" s="55" t="s">
        <v>106</v>
      </c>
      <c r="C108" s="55"/>
      <c r="D108" s="55"/>
      <c r="E108" s="55"/>
      <c r="F108" s="55"/>
      <c r="G108" s="40"/>
      <c r="H108" s="41"/>
    </row>
    <row r="109" spans="1:8" ht="30.75" customHeight="1" x14ac:dyDescent="0.25">
      <c r="A109" s="34">
        <v>5</v>
      </c>
      <c r="B109" s="55" t="s">
        <v>107</v>
      </c>
      <c r="C109" s="55"/>
      <c r="D109" s="55"/>
      <c r="E109" s="55"/>
      <c r="F109" s="55"/>
      <c r="G109" s="40"/>
      <c r="H109" s="39"/>
    </row>
    <row r="110" spans="1:8" x14ac:dyDescent="0.25">
      <c r="A110" s="34">
        <v>6</v>
      </c>
      <c r="B110" s="40" t="s">
        <v>108</v>
      </c>
      <c r="C110" s="40"/>
      <c r="D110" s="40"/>
      <c r="E110" s="40"/>
      <c r="F110" s="40"/>
      <c r="G110" s="40"/>
      <c r="H110" s="39"/>
    </row>
    <row r="111" spans="1:8" x14ac:dyDescent="0.25">
      <c r="A111" s="34">
        <v>7</v>
      </c>
      <c r="B111" s="55" t="s">
        <v>109</v>
      </c>
      <c r="C111" s="55"/>
      <c r="D111" s="55"/>
      <c r="E111" s="55"/>
      <c r="F111" s="55"/>
      <c r="G111" s="40"/>
      <c r="H111" s="41"/>
    </row>
    <row r="112" spans="1:8" ht="35.25" customHeight="1" x14ac:dyDescent="0.25">
      <c r="A112" s="34">
        <v>8</v>
      </c>
      <c r="B112" s="55" t="s">
        <v>110</v>
      </c>
      <c r="C112" s="55"/>
      <c r="D112" s="55"/>
      <c r="E112" s="55"/>
      <c r="F112" s="44"/>
      <c r="G112" s="44"/>
      <c r="H112" s="41"/>
    </row>
    <row r="113" spans="1:8" ht="46.5" customHeight="1" x14ac:dyDescent="0.25">
      <c r="A113" s="34">
        <v>9</v>
      </c>
      <c r="B113" s="55" t="s">
        <v>111</v>
      </c>
      <c r="C113" s="55"/>
      <c r="D113" s="55"/>
      <c r="E113" s="55"/>
      <c r="F113" s="55"/>
      <c r="G113" s="40"/>
      <c r="H113" s="41"/>
    </row>
    <row r="114" spans="1:8" x14ac:dyDescent="0.25">
      <c r="A114" s="34">
        <v>10</v>
      </c>
      <c r="B114" s="55" t="s">
        <v>112</v>
      </c>
      <c r="C114" s="55"/>
      <c r="D114" s="55"/>
      <c r="E114" s="55"/>
      <c r="F114" s="55"/>
      <c r="G114" s="40"/>
      <c r="H114" s="39"/>
    </row>
    <row r="115" spans="1:8" x14ac:dyDescent="0.25">
      <c r="A115" s="34">
        <v>11</v>
      </c>
      <c r="B115" s="55" t="s">
        <v>113</v>
      </c>
      <c r="C115" s="55"/>
      <c r="D115" s="55"/>
      <c r="E115" s="55"/>
      <c r="F115" s="55"/>
      <c r="G115" s="40"/>
      <c r="H115" s="39"/>
    </row>
    <row r="116" spans="1:8" x14ac:dyDescent="0.25">
      <c r="A116" s="34"/>
      <c r="B116" s="45"/>
      <c r="C116" s="46"/>
      <c r="D116" s="46"/>
      <c r="E116" s="38"/>
      <c r="F116" s="38"/>
      <c r="G116" s="38"/>
      <c r="H116" s="39"/>
    </row>
    <row r="117" spans="1:8" x14ac:dyDescent="0.25">
      <c r="A117" s="34"/>
      <c r="B117" s="47" t="s">
        <v>114</v>
      </c>
      <c r="C117" s="36"/>
      <c r="D117" s="36"/>
      <c r="E117" s="37"/>
      <c r="F117" s="37"/>
      <c r="G117" s="37"/>
      <c r="H117" s="37"/>
    </row>
    <row r="118" spans="1:8" x14ac:dyDescent="0.25">
      <c r="A118" s="34"/>
      <c r="B118" s="48"/>
      <c r="C118" s="36"/>
      <c r="D118" s="36"/>
      <c r="E118" s="37"/>
      <c r="F118" s="37"/>
      <c r="G118" s="37"/>
      <c r="H118" s="37"/>
    </row>
    <row r="119" spans="1:8" x14ac:dyDescent="0.25">
      <c r="A119" s="34"/>
      <c r="B119" s="48"/>
      <c r="C119" s="36"/>
      <c r="D119" s="36"/>
      <c r="E119" s="37"/>
      <c r="F119" s="37"/>
      <c r="G119" s="37"/>
      <c r="H119" s="37"/>
    </row>
    <row r="120" spans="1:8" ht="15" customHeight="1" x14ac:dyDescent="0.25">
      <c r="A120" s="34"/>
      <c r="B120" s="49" t="s">
        <v>60</v>
      </c>
      <c r="C120" s="54" t="s">
        <v>115</v>
      </c>
      <c r="D120" s="54"/>
      <c r="E120" s="54"/>
      <c r="F120" s="54"/>
      <c r="G120" s="51"/>
      <c r="H120" s="51"/>
    </row>
    <row r="121" spans="1:8" ht="15" customHeight="1" x14ac:dyDescent="0.25">
      <c r="A121" s="34"/>
      <c r="B121" s="49" t="s">
        <v>117</v>
      </c>
      <c r="C121" s="54" t="s">
        <v>116</v>
      </c>
      <c r="D121" s="54"/>
      <c r="E121" s="54"/>
      <c r="F121" s="54"/>
      <c r="G121" s="51"/>
      <c r="H121" s="51"/>
    </row>
    <row r="122" spans="1:8" ht="15" customHeight="1" x14ac:dyDescent="0.25">
      <c r="A122" s="34"/>
      <c r="B122" s="49" t="s">
        <v>61</v>
      </c>
      <c r="C122" s="46"/>
      <c r="D122" s="46" t="s">
        <v>61</v>
      </c>
      <c r="E122" s="51"/>
      <c r="F122" s="51"/>
      <c r="G122" s="51"/>
      <c r="H122" s="51"/>
    </row>
    <row r="123" spans="1:8" x14ac:dyDescent="0.25">
      <c r="A123" s="34"/>
      <c r="B123" s="48"/>
      <c r="C123" s="36"/>
      <c r="D123" s="36"/>
      <c r="E123" s="37"/>
      <c r="F123" s="37"/>
      <c r="G123" s="37"/>
      <c r="H123" s="37"/>
    </row>
    <row r="124" spans="1:8" x14ac:dyDescent="0.25">
      <c r="A124" s="34"/>
      <c r="B124" s="48"/>
      <c r="C124" s="36"/>
      <c r="D124" s="36"/>
      <c r="E124" s="37"/>
      <c r="F124" s="37"/>
      <c r="G124" s="37"/>
      <c r="H124" s="50"/>
    </row>
  </sheetData>
  <mergeCells count="20">
    <mergeCell ref="A1:F2"/>
    <mergeCell ref="A3:F3"/>
    <mergeCell ref="C46:E46"/>
    <mergeCell ref="B71:E71"/>
    <mergeCell ref="C92:E92"/>
    <mergeCell ref="C47:E47"/>
    <mergeCell ref="C48:D48"/>
    <mergeCell ref="C84:E84"/>
    <mergeCell ref="B105:F105"/>
    <mergeCell ref="B106:F106"/>
    <mergeCell ref="B107:F107"/>
    <mergeCell ref="B108:F108"/>
    <mergeCell ref="B109:F109"/>
    <mergeCell ref="C121:F121"/>
    <mergeCell ref="C120:F120"/>
    <mergeCell ref="B111:F111"/>
    <mergeCell ref="B112:E112"/>
    <mergeCell ref="B113:F113"/>
    <mergeCell ref="B114:F114"/>
    <mergeCell ref="B115:F115"/>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Bureu of satistics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RAZA ZAIDI</dc:creator>
  <cp:lastModifiedBy>MUNEER</cp:lastModifiedBy>
  <cp:lastPrinted>2009-12-31T22:13:13Z</cp:lastPrinted>
  <dcterms:created xsi:type="dcterms:W3CDTF">2017-02-02T10:40:22Z</dcterms:created>
  <dcterms:modified xsi:type="dcterms:W3CDTF">2010-01-01T06:04:15Z</dcterms:modified>
</cp:coreProperties>
</file>