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Ladho Samejo" sheetId="1" r:id="rId1"/>
    <sheet name="3' Span" sheetId="5" r:id="rId2"/>
  </sheets>
  <definedNames>
    <definedName name="_xlnm.Print_Area" localSheetId="1">'3'' Span'!$A$1:$F$23</definedName>
    <definedName name="_xlnm.Print_Area" localSheetId="0">'Ladho Samejo'!$A$1:$F$19</definedName>
    <definedName name="_xlnm.Print_Titles" localSheetId="1">'3'' Span'!$5:$5</definedName>
    <definedName name="_xlnm.Print_Titles" localSheetId="0">'Ladho Samejo'!$4:$4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<sst xmlns="http://schemas.openxmlformats.org/spreadsheetml/2006/main" count="55" uniqueCount="35">
  <si>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</si>
  <si>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</si>
  <si>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</si>
  <si>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</si>
  <si>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</si>
  <si>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</si>
  <si>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</si>
  <si>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</si>
  <si>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</si>
  <si>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</si>
  <si>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</si>
  <si>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</si>
  <si>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</si>
  <si>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</si>
  <si>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</si>
  <si>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</si>
  <si>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</si>
  <si>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</si>
  <si>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</si>
  <si>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</si>
  <si>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</si>
  <si>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</si>
  <si>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</si>
  <si>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</si>
  <si>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</si>
  <si>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</si>
  <si>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</si>
  <si>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</si>
  <si>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</si>
  <si>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Therefore the cost of 2 Nos. will be Rs.  238,135 x2 =</t>
  </si>
  <si>
    <t>CONSTRUCTION OF ROAD FROM SAKRO- GHULAMULLAH ROAD MILE 1/0 TO VILLAGE LADHO SAMEJO ROAD MILE 0/0-0/5 (1.00 KM)</t>
  </si>
  <si>
    <r>
      <t xml:space="preserve">Earthwork for road embankment from barrow pits including laying in 6” layers clod breaking, dressing etc. complete. Lead upto 100’ and lift upto 5’ (in ordinary soil). </t>
    </r>
    <r>
      <rPr>
        <b/>
        <sz val="10"/>
        <color theme="1"/>
        <rFont val="Arial"/>
        <family val="2"/>
      </rPr>
      <t>WITH EXTRA LEAD</t>
    </r>
  </si>
  <si>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WITH EXTRA LEAD</t>
    </r>
  </si>
  <si>
    <r>
      <t xml:space="preserve">Earthwork for road embankment by bulldozers including ploughing, mixing, clod breaking dressing and compacting with optimum moisture content lead upto 100 feet and lift upto 5 feet in all types of soil except rock. Compacting upto 95-100% modified AASHO density. </t>
    </r>
    <r>
      <rPr>
        <b/>
        <sz val="10"/>
        <color theme="1"/>
        <rFont val="Arial"/>
        <family val="2"/>
      </rPr>
      <t>WITH EXTRA LEAD</t>
    </r>
  </si>
  <si>
    <t>CONSTRUCTION OF 3' SPAN RCC SLAB CULVERT ALONG SAKRO- GHULAMULLAH ROAD MILE 1/0 TO VILLAGE LADHO SAMEJO ROAD MILE 0/0-0/5 (1.00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</si>
</sst>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40"/>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0" width="9.140625" style="1"/>
    <col min="11" max="11" width="10.28515625" style="1" bestFit="1" customWidth="1"/>
    <col min="12" max="16384" width="9.140625" style="1"/>
  </cols>
  <sheetData>
    <row r="1" spans="1:11" ht="38.25" customHeight="1">
      <c r="A1" s="19" t="s">
        <v>30</v>
      </c>
      <c r="B1" s="19"/>
      <c r="C1" s="19"/>
      <c r="D1" s="19"/>
      <c r="E1" s="19"/>
      <c r="F1" s="19"/>
    </row>
    <row r="2" spans="1:11" ht="18">
      <c r="A2" s="21" t="s">
        <v>6</v>
      </c>
      <c r="B2" s="21"/>
      <c r="C2" s="21"/>
      <c r="D2" s="21"/>
      <c r="E2" s="21"/>
      <c r="F2" s="21"/>
    </row>
    <row r="4" spans="1:11" s="2" customFormat="1" ht="25.5">
      <c r="A4" s="4" t="s">
        <v>0</v>
      </c>
      <c r="B4" s="4" t="s">
        <v>1</v>
      </c>
      <c r="C4" s="4" t="s">
        <v>2</v>
      </c>
      <c r="D4" s="4" t="s">
        <v>3</v>
      </c>
      <c r="E4" s="4" t="s">
        <v>4</v>
      </c>
      <c r="F4" s="4" t="s">
        <v>5</v>
      </c>
    </row>
    <row r="5" spans="1:11" s="3" customFormat="1" ht="76.5">
      <c r="A5" s="6">
        <v>1</v>
      </c>
      <c r="B5" s="5" t="s">
        <v>32</v>
      </c>
      <c r="C5" s="17">
        <v>195000</v>
      </c>
      <c r="D5" s="7">
        <v>7726.23</v>
      </c>
      <c r="E5" s="6" t="s">
        <v>9</v>
      </c>
      <c r="F5" s="8">
        <f>ROUND(C5*D5/1000,0)</f>
        <v>1506615</v>
      </c>
      <c r="H5" s="11">
        <f>SUM(C5*D5)/1000</f>
        <v>1506614.85</v>
      </c>
    </row>
    <row r="6" spans="1:11" s="3" customFormat="1" ht="76.5">
      <c r="A6" s="6">
        <v>2</v>
      </c>
      <c r="B6" s="5" t="s">
        <v>33</v>
      </c>
      <c r="C6" s="6">
        <v>54400</v>
      </c>
      <c r="D6" s="7">
        <v>10260.17</v>
      </c>
      <c r="E6" s="6" t="s">
        <v>9</v>
      </c>
      <c r="F6" s="8">
        <f>ROUND(C6*D6/1000,0)</f>
        <v>558153</v>
      </c>
      <c r="H6" s="11">
        <f>SUM(C6*D6)/1000</f>
        <v>558153.24800000002</v>
      </c>
    </row>
    <row r="7" spans="1:11" s="3" customFormat="1" ht="126" customHeight="1">
      <c r="A7" s="6">
        <v>3</v>
      </c>
      <c r="B7" s="5" t="s">
        <v>7</v>
      </c>
      <c r="C7" s="6">
        <v>20400</v>
      </c>
      <c r="D7" s="7">
        <v>7052.55</v>
      </c>
      <c r="E7" s="6" t="s">
        <v>10</v>
      </c>
      <c r="F7" s="8">
        <f>ROUND(C7*D7/100,0)</f>
        <v>1438720</v>
      </c>
      <c r="H7" s="11">
        <f>SUM(C7*D7)/100</f>
        <v>1438720.2</v>
      </c>
    </row>
    <row r="8" spans="1:11" s="3" customFormat="1" ht="165" customHeight="1">
      <c r="A8" s="6">
        <v>4</v>
      </c>
      <c r="B8" s="5" t="s">
        <v>8</v>
      </c>
      <c r="C8" s="6">
        <v>10200</v>
      </c>
      <c r="D8" s="7">
        <v>8039.35</v>
      </c>
      <c r="E8" s="6" t="s">
        <v>10</v>
      </c>
      <c r="F8" s="8">
        <f>ROUND(C8*D8/100,0)</f>
        <v>820014</v>
      </c>
      <c r="H8" s="11">
        <f t="shared" ref="H8:H9" si="0">SUM(C8*D8)/100</f>
        <v>820013.7</v>
      </c>
    </row>
    <row r="9" spans="1:11" s="3" customFormat="1" ht="89.25" customHeight="1">
      <c r="A9" s="6">
        <v>5</v>
      </c>
      <c r="B9" s="5" t="s">
        <v>27</v>
      </c>
      <c r="C9" s="6">
        <v>40800</v>
      </c>
      <c r="D9" s="7">
        <v>3998.32</v>
      </c>
      <c r="E9" s="6" t="s">
        <v>12</v>
      </c>
      <c r="F9" s="8">
        <f>ROUND(C9*D9/100,0)</f>
        <v>1631315</v>
      </c>
      <c r="H9" s="11">
        <f t="shared" si="0"/>
        <v>1631314.56</v>
      </c>
    </row>
    <row r="10" spans="1:11" s="3" customFormat="1" ht="51">
      <c r="A10" s="6">
        <v>6</v>
      </c>
      <c r="B10" s="5" t="s">
        <v>31</v>
      </c>
      <c r="C10" s="6">
        <v>25900</v>
      </c>
      <c r="D10" s="7">
        <v>6278.37</v>
      </c>
      <c r="E10" s="6" t="s">
        <v>9</v>
      </c>
      <c r="F10" s="8">
        <f>ROUND(C10*D10/1000,0)</f>
        <v>162610</v>
      </c>
      <c r="H10" s="11">
        <f>SUM(C10*D10)/1000</f>
        <v>162609.783</v>
      </c>
    </row>
    <row r="11" spans="1:11" s="3" customFormat="1" ht="18" customHeight="1">
      <c r="A11" s="22" t="s">
        <v>13</v>
      </c>
      <c r="B11" s="23"/>
      <c r="C11" s="23"/>
      <c r="D11" s="23"/>
      <c r="E11" s="24"/>
      <c r="F11" s="10">
        <f>SUM(F5:F10)</f>
        <v>6117427</v>
      </c>
      <c r="H11" s="10">
        <f>SUM(H5:H10)</f>
        <v>6117426.341</v>
      </c>
      <c r="K11" s="11"/>
    </row>
    <row r="12" spans="1:11" s="3" customFormat="1"/>
    <row r="13" spans="1:11" s="3" customFormat="1">
      <c r="F13" s="11"/>
    </row>
    <row r="14" spans="1:11" s="3" customFormat="1"/>
    <row r="15" spans="1:11" s="3" customFormat="1"/>
    <row r="16" spans="1:11"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topLeftCell="A10" zoomScale="85" zoomScaleNormal="85" workbookViewId="0">
      <selection activeCell="A16" sqref="A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7.25" customHeight="1">
      <c r="A1" s="19" t="s">
        <v>34</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29</v>
      </c>
      <c r="B15" s="28"/>
      <c r="C15" s="28"/>
      <c r="D15" s="28"/>
      <c r="E15" s="29"/>
      <c r="F15" s="12">
        <f>F14*2</f>
        <v>476270</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Ladho Samejo</vt:lpstr>
      <vt:lpstr>3' Span</vt:lpstr>
      <vt:lpstr>'3'' Span'!Print_Area</vt:lpstr>
      <vt:lpstr>'Ladho Samejo'!Print_Area</vt:lpstr>
      <vt:lpstr>'3'' Span'!Print_Titles</vt:lpstr>
      <vt:lpstr>'Ladho Samejo'!Print_Titles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2017-03-24T03:46:27Z</cp:lastPrinted>
  <dcterms:created xsi:type="dcterms:W3CDTF">2014-06-02T07:32:11Z</dcterms:created>
  <dcterms:modified xsi:type="dcterms:W3CDTF">2017-03-24T03:50:16Z</dcterms:modified>
</cp:coreProperties>
</file>