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bookViews>
  <sheets>
    <sheet name="Dargah Mitho " sheetId="1" r:id="rId1"/>
    <sheet name="3' ft Span Culverts" sheetId="15" r:id="rId2"/>
  </sheets>
  <definedNames>
    <definedName name="_xlnm.Print_Area" localSheetId="1">'3'' ft Span Culverts'!$A$1:$F$24</definedName>
    <definedName name="_xlnm.Print_Area" localSheetId="0">'Dargah Mitho '!$A$1:$F$20</definedName>
    <definedName name="_xlnm.Print_Titles" localSheetId="1">'3'' ft Span Culverts'!$6:$6</definedName>
    <definedName name="_xlnm.Print_Titles" localSheetId="0">'Dargah Mitho '!$5:$5</definedName>
  </definedNames>
  <calcPr calcId="124519"/>
</workbook>
</file>

<file path=xl/calcChain.xml><?xml version="1.0" encoding="utf-8"?>
<calcChain xmlns="http://schemas.openxmlformats.org/spreadsheetml/2006/main">
  <c r="F16" i="15"/>
  <c r="A1"/>
  <c r="F14" l="1"/>
  <c r="F13"/>
  <c r="F12"/>
  <c r="F11"/>
  <c r="F10"/>
  <c r="F9"/>
  <c r="F8"/>
  <c r="F7"/>
  <c r="F15" s="1"/>
  <c r="F10" i="1"/>
  <c r="F9"/>
  <c r="F8"/>
  <c r="F7"/>
  <c r="F11"/>
  <c r="F6"/>
  <c r="F12" s="1"/>
</calcChain>
</file>

<file path=xl/sharedStrings.xml><?xml version="1.0" encoding="utf-8"?>
<sst xmlns="http://schemas.openxmlformats.org/spreadsheetml/2006/main" count="54" uniqueCount="35">
  <si>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</si>
  <si>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</si>
  <si>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</si>
  <si>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</si>
  <si>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</si>
  <si>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</si>
  <si>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</si>
  <si>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</si>
  <si>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</si>
  <si>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</si>
  <si>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</si>
  <si>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</si>
  <si>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</si>
  <si>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</si>
  <si>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</si>
  <si>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</si>
  <si>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</si>
  <si>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</si>
  <si>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</si>
  <si>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</si>
  <si>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</si>
  <si>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</si>
  <si>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</si>
  <si>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</si>
  <si>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</si>
  <si>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</si>
  <si>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Per %0 cft</t>
  </si>
  <si>
    <t xml:space="preserve">Coursed rubble masonry including hammer dressing in plinth and foundation (in cement sand mortar) Ratio 1:4.       </t>
  </si>
  <si>
    <t xml:space="preserve">Earthwork for road embankment by bulldozers including ploughing, mixing, cold breaking dressing and compacting with optimum moisture content lead uoto 100 feet and lift upto 5 feet in all types of soil except rock. Compacting upto 85% modified AASHO density. </t>
  </si>
  <si>
    <t xml:space="preserve">Earthwork for road embankment by bulldozers including ploughing, mixing, clod breaking dressing and compacting with optimum moisture content lead upto 100 feet and lift upto 5 feet in all types of soil except rock. Compacting upto 95-100% modified AASHO density. </t>
  </si>
  <si>
    <t xml:space="preserve">Earthwork for road embankment from barrow pits including laying in 6” layers clod breaking, dressing etc. complete. Lead upto 100’ and lift upto 5’ (in ordinary soil). </t>
  </si>
  <si>
    <t>SUJAWAL</t>
  </si>
  <si>
    <t>Providing surface dressing (3 Coats) on new or existing surface with 40+25+14= 79 Lbs. Bitumen of 80/100 penetration and 5.50+2.75+1.50= 9.75 CFT crushed bajri of required size including cleaning the road surface rolling with power roller etc. complete. Rate includes all costs of materials T&amp;P labour and carriage to site of work.</t>
  </si>
  <si>
    <t>CONSTRUCTION OF ROAD FROM KOT ALMOON - RANTA ROAD MILE 2/2 TO DARGAH MITHO ROAD MILE 0/0-0/5 (1.00 KM).</t>
  </si>
  <si>
    <t>Therefore the cost of 3 Nos. will be Rs.  238,135x3=</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</si>
</sst>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0">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justify" vertical="top" wrapText="1"/>
    </xf>
    <xf numFmtId="0" fontId="2" fillId="0" borderId="0" xfId="0" applyFont="1" applyAlignment="1">
      <alignment horizontal="center" vertical="top" wrapText="1"/>
    </xf>
    <xf numFmtId="0" fontId="2" fillId="0" borderId="0" xfId="0" applyFont="1" applyAlignment="1">
      <alignment horizontal="justify" vertical="top" wrapText="1"/>
    </xf>
    <xf numFmtId="0" fontId="6" fillId="0" borderId="0" xfId="0" applyFont="1" applyAlignment="1">
      <alignment horizontal="justify" vertical="top" wrapText="1"/>
    </xf>
    <xf numFmtId="164" fontId="2" fillId="0" borderId="0" xfId="1" applyNumberFormat="1"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141"/>
  <sheetViews>
    <sheetView tabSelected="1" topLeftCell="A10" zoomScale="145" zoomScaleNormal="145" workbookViewId="0">
      <selection activeCell="F14" sqref="F14"/>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11.42578125" style="1" bestFit="1" customWidth="1"/>
    <col min="8" max="8" width="9.140625" style="1"/>
    <col min="9" max="9" width="10.28515625" style="1" bestFit="1" customWidth="1"/>
    <col min="10" max="16384" width="9.140625" style="1"/>
  </cols>
  <sheetData>
    <row r="1" spans="1:9" ht="31.5" customHeight="1">
      <c r="A1" s="19" t="s">
        <v>33</v>
      </c>
      <c r="B1" s="19"/>
      <c r="C1" s="19"/>
      <c r="D1" s="19"/>
      <c r="E1" s="19"/>
      <c r="F1" s="19"/>
    </row>
    <row r="2" spans="1:9" ht="13.5" customHeight="1">
      <c r="A2" s="15"/>
      <c r="B2" s="15"/>
      <c r="C2" s="15"/>
      <c r="D2" s="15"/>
      <c r="E2" s="15"/>
      <c r="F2" s="15"/>
    </row>
    <row r="3" spans="1:9" ht="18">
      <c r="A3" s="21" t="s">
        <v>6</v>
      </c>
      <c r="B3" s="21"/>
      <c r="C3" s="21"/>
      <c r="D3" s="21"/>
      <c r="E3" s="21"/>
      <c r="F3" s="21"/>
    </row>
    <row r="5" spans="1:9" s="2" customFormat="1" ht="25.5">
      <c r="A5" s="4" t="s">
        <v>0</v>
      </c>
      <c r="B5" s="4" t="s">
        <v>1</v>
      </c>
      <c r="C5" s="4" t="s">
        <v>2</v>
      </c>
      <c r="D5" s="4" t="s">
        <v>3</v>
      </c>
      <c r="E5" s="4" t="s">
        <v>4</v>
      </c>
      <c r="F5" s="4" t="s">
        <v>5</v>
      </c>
    </row>
    <row r="6" spans="1:9" s="3" customFormat="1" ht="76.5">
      <c r="A6" s="6">
        <v>1</v>
      </c>
      <c r="B6" s="5" t="s">
        <v>28</v>
      </c>
      <c r="C6" s="6">
        <v>227000</v>
      </c>
      <c r="D6" s="7">
        <v>3656.23</v>
      </c>
      <c r="E6" s="6" t="s">
        <v>9</v>
      </c>
      <c r="F6" s="8">
        <f>SUM(C6*D6/1000,0)</f>
        <v>829964.21</v>
      </c>
    </row>
    <row r="7" spans="1:9" s="3" customFormat="1" ht="76.5">
      <c r="A7" s="6">
        <v>2</v>
      </c>
      <c r="B7" s="5" t="s">
        <v>29</v>
      </c>
      <c r="C7" s="6">
        <v>54400</v>
      </c>
      <c r="D7" s="7">
        <v>6190.17</v>
      </c>
      <c r="E7" s="6" t="s">
        <v>9</v>
      </c>
      <c r="F7" s="8">
        <f t="shared" ref="F7:F11" si="0">SUM(C7*D7/1000,0)</f>
        <v>336745.24800000002</v>
      </c>
    </row>
    <row r="8" spans="1:9" s="3" customFormat="1" ht="125.25" customHeight="1">
      <c r="A8" s="6">
        <v>3</v>
      </c>
      <c r="B8" s="5" t="s">
        <v>7</v>
      </c>
      <c r="C8" s="6">
        <v>20400</v>
      </c>
      <c r="D8" s="7">
        <v>7192.23</v>
      </c>
      <c r="E8" s="6" t="s">
        <v>10</v>
      </c>
      <c r="F8" s="8">
        <f>SUM(C8*D8/100,0)</f>
        <v>1467214.92</v>
      </c>
    </row>
    <row r="9" spans="1:9" s="3" customFormat="1" ht="166.5" customHeight="1">
      <c r="A9" s="6">
        <v>5</v>
      </c>
      <c r="B9" s="5" t="s">
        <v>8</v>
      </c>
      <c r="C9" s="6">
        <v>10200</v>
      </c>
      <c r="D9" s="7">
        <v>8183.91</v>
      </c>
      <c r="E9" s="6" t="s">
        <v>10</v>
      </c>
      <c r="F9" s="8">
        <f>SUM(C9*D9/100,0)</f>
        <v>834758.82</v>
      </c>
    </row>
    <row r="10" spans="1:9" s="3" customFormat="1" ht="88.5" customHeight="1">
      <c r="A10" s="6">
        <v>6</v>
      </c>
      <c r="B10" s="5" t="s">
        <v>32</v>
      </c>
      <c r="C10" s="6">
        <v>40800</v>
      </c>
      <c r="D10" s="7">
        <v>4061.16</v>
      </c>
      <c r="E10" s="6" t="s">
        <v>12</v>
      </c>
      <c r="F10" s="8">
        <f>SUM(C10*D10/100,0)</f>
        <v>1656953.28</v>
      </c>
    </row>
    <row r="11" spans="1:9" s="3" customFormat="1" ht="51">
      <c r="A11" s="6">
        <v>7</v>
      </c>
      <c r="B11" s="5" t="s">
        <v>30</v>
      </c>
      <c r="C11" s="6">
        <v>33800</v>
      </c>
      <c r="D11" s="7">
        <v>2208.37</v>
      </c>
      <c r="E11" s="6" t="s">
        <v>26</v>
      </c>
      <c r="F11" s="8">
        <f t="shared" si="0"/>
        <v>74642.906000000003</v>
      </c>
    </row>
    <row r="12" spans="1:9" s="3" customFormat="1" ht="18" customHeight="1">
      <c r="A12" s="22" t="s">
        <v>13</v>
      </c>
      <c r="B12" s="23"/>
      <c r="C12" s="23"/>
      <c r="D12" s="23"/>
      <c r="E12" s="24"/>
      <c r="F12" s="9">
        <f>SUM(F6:F11)</f>
        <v>5200279.3840000005</v>
      </c>
      <c r="I12" s="10"/>
    </row>
    <row r="13" spans="1:9" s="3" customFormat="1">
      <c r="I13" s="10"/>
    </row>
    <row r="14" spans="1:9" s="3" customFormat="1">
      <c r="F14" s="10"/>
      <c r="I14" s="10"/>
    </row>
    <row r="15" spans="1:9" s="3" customFormat="1"/>
    <row r="16" spans="1:9" s="3" customFormat="1"/>
    <row r="17" spans="1:7" s="3" customFormat="1"/>
    <row r="18" spans="1:7" s="3" customFormat="1">
      <c r="A18" s="25" t="s">
        <v>19</v>
      </c>
      <c r="B18" s="25"/>
      <c r="C18" s="12"/>
      <c r="D18" s="20" t="s">
        <v>20</v>
      </c>
      <c r="E18" s="20"/>
      <c r="F18" s="20"/>
    </row>
    <row r="19" spans="1:7" s="3" customFormat="1">
      <c r="A19" s="12"/>
      <c r="B19" s="12"/>
      <c r="C19" s="12"/>
      <c r="D19" s="20" t="s">
        <v>21</v>
      </c>
      <c r="E19" s="20"/>
      <c r="F19" s="20"/>
    </row>
    <row r="20" spans="1:7" s="3" customFormat="1">
      <c r="A20" s="12"/>
      <c r="B20" s="12"/>
      <c r="C20" s="12"/>
      <c r="D20" s="20" t="s">
        <v>31</v>
      </c>
      <c r="E20" s="20"/>
      <c r="F20" s="20"/>
    </row>
    <row r="21" spans="1:7" s="3" customFormat="1"/>
    <row r="22" spans="1:7" s="3" customFormat="1">
      <c r="F22" s="10"/>
      <c r="G22" s="16"/>
    </row>
    <row r="23" spans="1:7" s="3" customFormat="1">
      <c r="F23" s="10"/>
      <c r="G23" s="10"/>
    </row>
    <row r="24" spans="1:7" s="3" customFormat="1"/>
    <row r="25" spans="1:7" s="3" customFormat="1"/>
    <row r="26" spans="1:7" s="3" customFormat="1"/>
    <row r="27" spans="1:7" s="3" customFormat="1"/>
    <row r="28" spans="1:7" s="3" customFormat="1"/>
    <row r="29" spans="1:7" s="3" customFormat="1"/>
    <row r="30" spans="1:7" s="3" customFormat="1"/>
    <row r="31" spans="1:7" s="3" customFormat="1"/>
    <row r="32" spans="1:7"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sheetData>
  <mergeCells count="7">
    <mergeCell ref="A1:F1"/>
    <mergeCell ref="D19:F19"/>
    <mergeCell ref="D20:F20"/>
    <mergeCell ref="A3:F3"/>
    <mergeCell ref="A12:E12"/>
    <mergeCell ref="A18:B18"/>
    <mergeCell ref="D18:F18"/>
  </mergeCells>
  <pageMargins left="0.94" right="0.18" top="0.32" bottom="0.34" header="0.3" footer="0.3"/>
  <pageSetup paperSize="9" scale="95" orientation="portrait" r:id="rId1"/>
</worksheet>
</file>

<file path=xl/worksheets/sheet2.xml><?xml version="1.0" encoding="utf-8"?>
<worksheet xmlns="http://schemas.openxmlformats.org/spreadsheetml/2006/main" xmlns:r="http://schemas.openxmlformats.org/officeDocument/2006/relationships">
  <dimension ref="A1:F143"/>
  <sheetViews>
    <sheetView zoomScale="85" zoomScaleNormal="85" workbookViewId="0">
      <selection sqref="A1:F1"/>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4.5" customHeight="1">
      <c r="A1" s="19" t="str">
        <f>'Dargah Mitho '!A1:F1</f>
        <v>CONSTRUCTION OF ROAD FROM KOT ALMOON - RANTA ROAD MILE 2/2 TO DARGAH MITHO ROAD MILE 0/0-0/5 (1.00 KM).</v>
      </c>
      <c r="B1" s="19"/>
      <c r="C1" s="19"/>
      <c r="D1" s="19"/>
      <c r="E1" s="19"/>
      <c r="F1" s="19"/>
    </row>
    <row r="3" spans="1:6" ht="18">
      <c r="A3" s="21" t="s">
        <v>6</v>
      </c>
      <c r="B3" s="21"/>
      <c r="C3" s="21"/>
      <c r="D3" s="21"/>
      <c r="E3" s="21"/>
      <c r="F3" s="21"/>
    </row>
    <row r="6" spans="1:6" s="13" customFormat="1" ht="25.5">
      <c r="A6" s="4" t="s">
        <v>0</v>
      </c>
      <c r="B6" s="4" t="s">
        <v>1</v>
      </c>
      <c r="C6" s="4" t="s">
        <v>2</v>
      </c>
      <c r="D6" s="4" t="s">
        <v>3</v>
      </c>
      <c r="E6" s="4" t="s">
        <v>4</v>
      </c>
      <c r="F6" s="4" t="s">
        <v>5</v>
      </c>
    </row>
    <row r="7" spans="1:6" s="14" customFormat="1" ht="72.75" customHeight="1">
      <c r="A7" s="6">
        <v>1</v>
      </c>
      <c r="B7" s="5" t="s">
        <v>14</v>
      </c>
      <c r="C7" s="6">
        <v>1150</v>
      </c>
      <c r="D7" s="7">
        <v>3176.25</v>
      </c>
      <c r="E7" s="6" t="s">
        <v>9</v>
      </c>
      <c r="F7" s="8">
        <f>SUM(C7*D7/1000,0)</f>
        <v>3652.6875</v>
      </c>
    </row>
    <row r="8" spans="1:6" s="14" customFormat="1" ht="35.25" customHeight="1">
      <c r="A8" s="6">
        <v>2</v>
      </c>
      <c r="B8" s="5" t="s">
        <v>15</v>
      </c>
      <c r="C8" s="6">
        <v>257</v>
      </c>
      <c r="D8" s="7">
        <v>9416.2800000000007</v>
      </c>
      <c r="E8" s="6" t="s">
        <v>10</v>
      </c>
      <c r="F8" s="8">
        <f>SUM(C8*D8/100,0)</f>
        <v>24199.839599999999</v>
      </c>
    </row>
    <row r="9" spans="1:6" s="14" customFormat="1" ht="38.25">
      <c r="A9" s="6">
        <v>3</v>
      </c>
      <c r="B9" s="5" t="s">
        <v>27</v>
      </c>
      <c r="C9" s="6">
        <v>503</v>
      </c>
      <c r="D9" s="7">
        <v>26475</v>
      </c>
      <c r="E9" s="6" t="s">
        <v>10</v>
      </c>
      <c r="F9" s="8">
        <f>SUM(C9*D9/100,0)</f>
        <v>133169.25</v>
      </c>
    </row>
    <row r="10" spans="1:6" s="14" customFormat="1" ht="57" customHeight="1">
      <c r="A10" s="6">
        <v>4</v>
      </c>
      <c r="B10" s="5" t="s">
        <v>16</v>
      </c>
      <c r="C10" s="6">
        <v>129</v>
      </c>
      <c r="D10" s="7">
        <v>14429.25</v>
      </c>
      <c r="E10" s="5" t="s">
        <v>11</v>
      </c>
      <c r="F10" s="8">
        <f>SUM(C10*D10/100,0)</f>
        <v>18613.732499999998</v>
      </c>
    </row>
    <row r="11" spans="1:6" s="14" customFormat="1" ht="131.25" customHeight="1">
      <c r="A11" s="6">
        <v>5</v>
      </c>
      <c r="B11" s="5" t="s">
        <v>17</v>
      </c>
      <c r="C11" s="6">
        <v>79</v>
      </c>
      <c r="D11" s="7">
        <v>337</v>
      </c>
      <c r="E11" s="6" t="s">
        <v>24</v>
      </c>
      <c r="F11" s="8">
        <f>SUM(C11*D11,0)</f>
        <v>26623</v>
      </c>
    </row>
    <row r="12" spans="1:6" s="14" customFormat="1" ht="61.5" customHeight="1">
      <c r="A12" s="6">
        <v>6</v>
      </c>
      <c r="B12" s="5" t="s">
        <v>18</v>
      </c>
      <c r="C12" s="6">
        <v>5.33</v>
      </c>
      <c r="D12" s="7">
        <v>4820.2</v>
      </c>
      <c r="E12" s="6" t="s">
        <v>25</v>
      </c>
      <c r="F12" s="8">
        <f>SUM(C12*D12,0)</f>
        <v>25691.666000000001</v>
      </c>
    </row>
    <row r="13" spans="1:6" s="14" customFormat="1" ht="31.5" customHeight="1">
      <c r="A13" s="6">
        <v>7</v>
      </c>
      <c r="B13" s="5" t="s">
        <v>22</v>
      </c>
      <c r="C13" s="6">
        <v>213</v>
      </c>
      <c r="D13" s="7">
        <v>1758.08</v>
      </c>
      <c r="E13" s="6" t="s">
        <v>12</v>
      </c>
      <c r="F13" s="8">
        <f>SUM(C13*D13/100,0)</f>
        <v>3744.7103999999999</v>
      </c>
    </row>
    <row r="14" spans="1:6" s="14" customFormat="1" ht="38.25">
      <c r="A14" s="6">
        <v>8</v>
      </c>
      <c r="B14" s="5" t="s">
        <v>23</v>
      </c>
      <c r="C14" s="6">
        <v>78</v>
      </c>
      <c r="D14" s="7">
        <v>3127.41</v>
      </c>
      <c r="E14" s="6" t="s">
        <v>12</v>
      </c>
      <c r="F14" s="8">
        <f>SUM(C14*D14/100,0)</f>
        <v>2439.3797999999997</v>
      </c>
    </row>
    <row r="15" spans="1:6" s="11" customFormat="1" ht="17.25" customHeight="1">
      <c r="A15" s="27" t="s">
        <v>13</v>
      </c>
      <c r="B15" s="28"/>
      <c r="C15" s="28"/>
      <c r="D15" s="28"/>
      <c r="E15" s="29"/>
      <c r="F15" s="18">
        <f>SUM(F7:F14)+1</f>
        <v>238135.26579999999</v>
      </c>
    </row>
    <row r="16" spans="1:6" s="11" customFormat="1" ht="18" customHeight="1">
      <c r="A16" s="27" t="s">
        <v>34</v>
      </c>
      <c r="B16" s="28"/>
      <c r="C16" s="28"/>
      <c r="D16" s="28"/>
      <c r="E16" s="29"/>
      <c r="F16" s="18">
        <f>SUM(F15)*3</f>
        <v>714405.79740000004</v>
      </c>
    </row>
    <row r="17" spans="1:6" s="14" customFormat="1"/>
    <row r="18" spans="1:6" s="17" customFormat="1"/>
    <row r="19" spans="1:6" s="17" customFormat="1"/>
    <row r="20" spans="1:6" s="17" customFormat="1"/>
    <row r="21" spans="1:6" s="14" customFormat="1"/>
    <row r="22" spans="1:6" s="12" customFormat="1">
      <c r="A22" s="25" t="s">
        <v>19</v>
      </c>
      <c r="B22" s="25"/>
      <c r="D22" s="20" t="s">
        <v>20</v>
      </c>
      <c r="E22" s="20"/>
      <c r="F22" s="20"/>
    </row>
    <row r="23" spans="1:6" s="12" customFormat="1">
      <c r="D23" s="20" t="s">
        <v>21</v>
      </c>
      <c r="E23" s="20"/>
      <c r="F23" s="20"/>
    </row>
    <row r="24" spans="1:6" s="12" customFormat="1">
      <c r="D24" s="20" t="s">
        <v>31</v>
      </c>
      <c r="E24" s="20"/>
      <c r="F24" s="20"/>
    </row>
    <row r="25" spans="1:6" s="14" customFormat="1">
      <c r="D25" s="26"/>
      <c r="E25" s="26"/>
      <c r="F25" s="26"/>
    </row>
    <row r="26" spans="1:6" s="14" customFormat="1"/>
    <row r="27" spans="1:6" s="14" customFormat="1"/>
    <row r="28" spans="1:6" s="14" customFormat="1"/>
    <row r="29" spans="1:6" s="14" customFormat="1"/>
    <row r="30" spans="1:6" s="14" customFormat="1"/>
    <row r="31" spans="1:6" s="14" customFormat="1"/>
    <row r="32" spans="1:6" s="14" customFormat="1"/>
    <row r="33" s="14" customFormat="1"/>
    <row r="34" s="14" customFormat="1"/>
    <row r="35" s="14" customFormat="1"/>
    <row r="36" s="14" customFormat="1"/>
    <row r="37" s="14" customFormat="1"/>
    <row r="38" s="14" customFormat="1"/>
    <row r="39" s="14" customFormat="1"/>
    <row r="40" s="14" customFormat="1"/>
    <row r="41" s="14" customFormat="1"/>
    <row r="42" s="14" customFormat="1"/>
    <row r="43" s="14" customFormat="1"/>
    <row r="44" s="14" customFormat="1"/>
    <row r="45" s="14" customFormat="1"/>
    <row r="46" s="14" customFormat="1"/>
    <row r="47" s="14" customFormat="1"/>
    <row r="48"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row r="70" s="14" customFormat="1"/>
    <row r="71" s="14" customFormat="1"/>
    <row r="72" s="14" customFormat="1"/>
    <row r="73" s="14" customFormat="1"/>
    <row r="74" s="14" customFormat="1"/>
    <row r="75" s="14" customFormat="1"/>
    <row r="76" s="14" customFormat="1"/>
    <row r="77" s="14" customFormat="1"/>
    <row r="78" s="14" customFormat="1"/>
    <row r="79" s="14" customFormat="1"/>
    <row r="80" s="14" customFormat="1"/>
    <row r="81" s="14" customFormat="1"/>
    <row r="82" s="14" customFormat="1"/>
    <row r="83" s="14" customFormat="1"/>
    <row r="84" s="14" customFormat="1"/>
    <row r="85" s="14" customFormat="1"/>
    <row r="86" s="14" customFormat="1"/>
    <row r="87" s="14" customFormat="1"/>
    <row r="88" s="14" customFormat="1"/>
    <row r="89" s="14" customFormat="1"/>
    <row r="90" s="14" customFormat="1"/>
    <row r="91" s="14" customFormat="1"/>
    <row r="92" s="14" customFormat="1"/>
    <row r="93" s="14" customFormat="1"/>
    <row r="94" s="14" customFormat="1"/>
    <row r="95" s="14" customFormat="1"/>
    <row r="96" s="14" customFormat="1"/>
    <row r="97" s="14" customFormat="1"/>
    <row r="98" s="14" customFormat="1"/>
    <row r="99" s="14" customFormat="1"/>
    <row r="100" s="14" customFormat="1"/>
    <row r="101" s="14" customFormat="1"/>
    <row r="102" s="14" customFormat="1"/>
    <row r="103" s="14" customFormat="1"/>
    <row r="104" s="14" customFormat="1"/>
    <row r="105" s="14" customFormat="1"/>
    <row r="106" s="14" customFormat="1"/>
    <row r="107" s="14" customFormat="1"/>
    <row r="108" s="14" customFormat="1"/>
    <row r="109" s="14" customFormat="1"/>
    <row r="110" s="14" customFormat="1"/>
    <row r="111" s="14" customFormat="1"/>
    <row r="112" s="14" customFormat="1"/>
    <row r="113" s="14" customFormat="1"/>
    <row r="114" s="14" customFormat="1"/>
    <row r="115" s="14" customFormat="1"/>
    <row r="116" s="14" customFormat="1"/>
    <row r="117" s="14" customFormat="1"/>
    <row r="118" s="14" customFormat="1"/>
    <row r="119" s="14" customFormat="1"/>
    <row r="120" s="14" customFormat="1"/>
    <row r="121" s="14" customFormat="1"/>
    <row r="122" s="14" customFormat="1"/>
    <row r="123" s="14" customFormat="1"/>
    <row r="124" s="14" customFormat="1"/>
    <row r="125" s="14" customFormat="1"/>
    <row r="126" s="14" customFormat="1"/>
    <row r="127" s="14" customFormat="1"/>
    <row r="128" s="14" customFormat="1"/>
    <row r="129" s="14" customFormat="1"/>
    <row r="130" s="14" customFormat="1"/>
    <row r="131" s="14" customFormat="1"/>
    <row r="132" s="14" customFormat="1"/>
    <row r="133" s="14" customFormat="1"/>
    <row r="134" s="14" customFormat="1"/>
    <row r="135" s="14" customFormat="1"/>
    <row r="136" s="14" customFormat="1"/>
    <row r="137" s="14" customFormat="1"/>
    <row r="138" s="14" customFormat="1"/>
    <row r="139" s="14" customFormat="1"/>
    <row r="140" s="14" customFormat="1"/>
    <row r="141" s="14" customFormat="1"/>
    <row r="142" s="14" customFormat="1"/>
    <row r="143" s="14" customFormat="1"/>
  </sheetData>
  <mergeCells count="9">
    <mergeCell ref="A1:F1"/>
    <mergeCell ref="D23:F23"/>
    <mergeCell ref="D24:F24"/>
    <mergeCell ref="D25:F25"/>
    <mergeCell ref="A3:F3"/>
    <mergeCell ref="A15:E15"/>
    <mergeCell ref="A22:B22"/>
    <mergeCell ref="D22:F22"/>
    <mergeCell ref="A16:E16"/>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Dargah Mitho </vt:lpstr>
      <vt:lpstr>3' ft Span Culverts</vt:lpstr>
      <vt:lpstr>'3'' ft Span Culverts'!Print_Area</vt:lpstr>
      <vt:lpstr>'Dargah Mitho '!Print_Area</vt:lpstr>
      <vt:lpstr>'3'' ft Span Culverts'!Print_Titles</vt:lpstr>
      <vt:lpstr>'Dargah Mitho '!Print_Titles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ADMIN</cp:lastModifiedBy>
  <cp:lastPrinted>2017-03-27T11:44:37Z</cp:lastPrinted>
  <dcterms:created xsi:type="dcterms:W3CDTF">2014-06-02T07:32:11Z</dcterms:created>
  <dcterms:modified xsi:type="dcterms:W3CDTF">2017-03-27T11:44:39Z</dcterms:modified>
</cp:coreProperties>
</file>