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Dargah Mitho " sheetId="1" r:id="rId1"/>
    <sheet name="3' ft Span Culverts" sheetId="15" r:id="rId2"/>
  </sheets>
  <definedNames>
    <definedName name="_xlnm.Print_Area" localSheetId="1">'3'' ft Span Culverts'!$A$1:$F$24</definedName>
    <definedName name="_xlnm.Print_Area" localSheetId="0">'Dargah Mitho '!$A$1:$F$20</definedName>
    <definedName name="_xlnm.Print_Titles" localSheetId="1">'3'' ft Span Culverts'!$6:$6</definedName>
    <definedName name="_xlnm.Print_Titles" localSheetId="0">'Dargah Mitho '!$5:$5</definedName>
  </definedNames>
  <calcPr calcId="124519"/>
</workbook>
</file>

<file path=xl/calcChain.xml><?xml version="1.0" encoding="utf-8"?>
<calcChain xmlns="http://schemas.openxmlformats.org/spreadsheetml/2006/main">
  <c r="F16" i="15"/>
  <c r="A1"/>
  <c r="F14" l="1"/>
  <c r="F13"/>
  <c r="F12"/>
  <c r="F11"/>
  <c r="F10"/>
  <c r="F9"/>
  <c r="F8"/>
  <c r="F7"/>
  <c r="F15" s="1"/>
  <c r="F10" i="1"/>
  <c r="F9"/>
  <c r="F8"/>
  <c r="F7"/>
  <c r="F11"/>
  <c r="F6"/>
  <c r="F12" s="1"/>
</calcChain>
</file>

<file path=xl/sharedStrings.xml><?xml version="1.0" encoding="utf-8"?>
<sst xmlns="http://schemas.openxmlformats.org/spreadsheetml/2006/main" count="54" uniqueCount="35">
  <si>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</si>
  <si>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</si>
  <si>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</si>
  <si>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</si>
  <si>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</si>
  <si>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</si>
  <si>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</si>
  <si>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</si>
  <si>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</si>
  <si>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</si>
  <si>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</si>
  <si>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</si>
  <si>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</si>
  <si>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</si>
  <si>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</si>
  <si>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</si>
  <si>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</si>
  <si>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</si>
  <si>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</si>
  <si>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</si>
  <si>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</si>
  <si>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</si>
  <si>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</si>
  <si>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</si>
  <si>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</si>
  <si>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</si>
  <si>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</si>
  <si>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</si>
  <si>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</si>
  <si>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</si>
  <si>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</si>
  <si>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</si>
  <si>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</si>
  <si>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CONSTRUCTION OF ROAD FROM KOT ALMOON - RANTA ROAD MILE 2/2 TO DARGAH MITHO ROAD MILE 0/0-0/5 (1.00 KM).</t>
  </si>
  <si>
    <t>Therefore the cost of 3 Nos. will be Rs.  238,135x3=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</si>
</sst>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tabSelected="1" topLeftCell="A9" zoomScale="145" zoomScaleNormal="145" workbookViewId="0">
      <selection activeCell="C9" sqref="C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19" t="s">
        <v>33</v>
      </c>
      <c r="B1" s="19"/>
      <c r="C1" s="19"/>
      <c r="D1" s="19"/>
      <c r="E1" s="19"/>
      <c r="F1" s="19"/>
    </row>
    <row r="2" spans="1:9" ht="13.5" customHeight="1">
      <c r="A2" s="15"/>
      <c r="B2" s="15"/>
      <c r="C2" s="15"/>
      <c r="D2" s="15"/>
      <c r="E2" s="15"/>
      <c r="F2" s="15"/>
    </row>
    <row r="3" spans="1:9" ht="18">
      <c r="A3" s="21" t="s">
        <v>6</v>
      </c>
      <c r="B3" s="21"/>
      <c r="C3" s="21"/>
      <c r="D3" s="21"/>
      <c r="E3" s="21"/>
      <c r="F3" s="21"/>
    </row>
    <row r="5" spans="1:9" s="2" customFormat="1" ht="25.5">
      <c r="A5" s="4" t="s">
        <v>0</v>
      </c>
      <c r="B5" s="4" t="s">
        <v>1</v>
      </c>
      <c r="C5" s="4" t="s">
        <v>2</v>
      </c>
      <c r="D5" s="4" t="s">
        <v>3</v>
      </c>
      <c r="E5" s="4" t="s">
        <v>4</v>
      </c>
      <c r="F5" s="4" t="s">
        <v>5</v>
      </c>
    </row>
    <row r="6" spans="1:9" s="3" customFormat="1" ht="76.5">
      <c r="A6" s="6">
        <v>1</v>
      </c>
      <c r="B6" s="5" t="s">
        <v>28</v>
      </c>
      <c r="C6" s="6">
        <v>288962</v>
      </c>
      <c r="D6" s="7">
        <v>3656.23</v>
      </c>
      <c r="E6" s="6" t="s">
        <v>9</v>
      </c>
      <c r="F6" s="8">
        <f>SUM(C6*D6/1000,0)</f>
        <v>1056511.5332599999</v>
      </c>
    </row>
    <row r="7" spans="1:9" s="3" customFormat="1" ht="76.5">
      <c r="A7" s="6">
        <v>2</v>
      </c>
      <c r="B7" s="5" t="s">
        <v>29</v>
      </c>
      <c r="C7" s="6">
        <v>87000</v>
      </c>
      <c r="D7" s="7">
        <v>6190.17</v>
      </c>
      <c r="E7" s="6" t="s">
        <v>9</v>
      </c>
      <c r="F7" s="8">
        <f t="shared" ref="F7:F11" si="0">SUM(C7*D7/1000,0)</f>
        <v>538544.79</v>
      </c>
    </row>
    <row r="8" spans="1:9" s="3" customFormat="1" ht="140.25">
      <c r="A8" s="6">
        <v>3</v>
      </c>
      <c r="B8" s="5" t="s">
        <v>7</v>
      </c>
      <c r="C8" s="6">
        <v>32600</v>
      </c>
      <c r="D8" s="7">
        <v>7890.63</v>
      </c>
      <c r="E8" s="6" t="s">
        <v>10</v>
      </c>
      <c r="F8" s="8">
        <f>SUM(C8*D8/100,0)</f>
        <v>2572345.38</v>
      </c>
    </row>
    <row r="9" spans="1:9" s="3" customFormat="1" ht="166.5" customHeight="1">
      <c r="A9" s="6">
        <v>5</v>
      </c>
      <c r="B9" s="5" t="s">
        <v>8</v>
      </c>
      <c r="C9" s="6">
        <v>10200</v>
      </c>
      <c r="D9" s="7">
        <v>8183.91</v>
      </c>
      <c r="E9" s="6" t="s">
        <v>10</v>
      </c>
      <c r="F9" s="8">
        <f>SUM(C9*D9/100,0)</f>
        <v>834758.82</v>
      </c>
    </row>
    <row r="10" spans="1:9" s="3" customFormat="1" ht="89.25">
      <c r="A10" s="6">
        <v>6</v>
      </c>
      <c r="B10" s="5" t="s">
        <v>32</v>
      </c>
      <c r="C10" s="6">
        <v>40800</v>
      </c>
      <c r="D10" s="7">
        <v>4061.16</v>
      </c>
      <c r="E10" s="6" t="s">
        <v>12</v>
      </c>
      <c r="F10" s="8">
        <f>SUM(C10*D10/100,0)</f>
        <v>1656953.28</v>
      </c>
    </row>
    <row r="11" spans="1:9" s="3" customFormat="1" ht="51">
      <c r="A11" s="6">
        <v>7</v>
      </c>
      <c r="B11" s="5" t="s">
        <v>30</v>
      </c>
      <c r="C11" s="6">
        <v>33800</v>
      </c>
      <c r="D11" s="7">
        <v>2208.37</v>
      </c>
      <c r="E11" s="6" t="s">
        <v>26</v>
      </c>
      <c r="F11" s="8">
        <f t="shared" si="0"/>
        <v>74642.906000000003</v>
      </c>
    </row>
    <row r="12" spans="1:9" s="3" customFormat="1" ht="18" customHeight="1">
      <c r="A12" s="22" t="s">
        <v>13</v>
      </c>
      <c r="B12" s="23"/>
      <c r="C12" s="23"/>
      <c r="D12" s="23"/>
      <c r="E12" s="24"/>
      <c r="F12" s="9">
        <f>SUM(F6:F11)</f>
        <v>6733756.7092600008</v>
      </c>
      <c r="I12" s="10"/>
    </row>
    <row r="13" spans="1:9" s="3" customFormat="1">
      <c r="I13" s="10"/>
    </row>
    <row r="14" spans="1:9" s="3" customFormat="1">
      <c r="F14" s="10"/>
      <c r="I14" s="10"/>
    </row>
    <row r="15" spans="1:9" s="3" customFormat="1"/>
    <row r="16" spans="1:9" s="3" customFormat="1"/>
    <row r="17" spans="1:7" s="3" customFormat="1"/>
    <row r="18" spans="1:7" s="3" customFormat="1">
      <c r="A18" s="25" t="s">
        <v>19</v>
      </c>
      <c r="B18" s="25"/>
      <c r="C18" s="12"/>
      <c r="D18" s="20" t="s">
        <v>20</v>
      </c>
      <c r="E18" s="20"/>
      <c r="F18" s="20"/>
    </row>
    <row r="19" spans="1:7" s="3" customFormat="1">
      <c r="A19" s="12"/>
      <c r="B19" s="12"/>
      <c r="C19" s="12"/>
      <c r="D19" s="20" t="s">
        <v>21</v>
      </c>
      <c r="E19" s="20"/>
      <c r="F19" s="20"/>
    </row>
    <row r="20" spans="1:7" s="3" customFormat="1">
      <c r="A20" s="12"/>
      <c r="B20" s="12"/>
      <c r="C20" s="12"/>
      <c r="D20" s="20" t="s">
        <v>31</v>
      </c>
      <c r="E20" s="20"/>
      <c r="F20" s="20"/>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tr">
        <f>'Dargah Mitho '!A1:F1</f>
        <v>CONSTRUCTION OF ROAD FROM KOT ALMOON - RANTA ROAD MILE 2/2 TO DARGAH MITHO ROAD MILE 0/0-0/5 (1.00 KM).</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34</v>
      </c>
      <c r="B16" s="28"/>
      <c r="C16" s="28"/>
      <c r="D16" s="28"/>
      <c r="E16" s="29"/>
      <c r="F16" s="18">
        <f>SUM(F15)*3</f>
        <v>714405.79740000004</v>
      </c>
    </row>
    <row r="17" spans="1:6" s="14" customFormat="1"/>
    <row r="18" spans="1:6" s="17" customFormat="1"/>
    <row r="19" spans="1:6" s="17" customFormat="1"/>
    <row r="20" spans="1:6" s="17" customFormat="1"/>
    <row r="21" spans="1:6" s="14" customFormat="1"/>
    <row r="22" spans="1:6" s="12" customFormat="1">
      <c r="A22" s="25" t="s">
        <v>19</v>
      </c>
      <c r="B22" s="25"/>
      <c r="D22" s="20" t="s">
        <v>20</v>
      </c>
      <c r="E22" s="20"/>
      <c r="F22" s="20"/>
    </row>
    <row r="23" spans="1:6" s="12" customFormat="1">
      <c r="D23" s="20" t="s">
        <v>21</v>
      </c>
      <c r="E23" s="20"/>
      <c r="F23" s="20"/>
    </row>
    <row r="24" spans="1:6" s="12" customFormat="1">
      <c r="D24" s="20" t="s">
        <v>31</v>
      </c>
      <c r="E24" s="20"/>
      <c r="F24" s="20"/>
    </row>
    <row r="25" spans="1:6" s="14" customFormat="1">
      <c r="D25" s="26"/>
      <c r="E25" s="26"/>
      <c r="F25" s="26"/>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Dargah Mitho </vt:lpstr>
      <vt:lpstr>3' ft Span Culverts</vt:lpstr>
      <vt:lpstr>'3'' ft Span Culverts'!Print_Area</vt:lpstr>
      <vt:lpstr>'Dargah Mitho '!Print_Area</vt:lpstr>
      <vt:lpstr>'3'' ft Span Culverts'!Print_Titles</vt:lpstr>
      <vt:lpstr>'Dargah Mitho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2017-03-27T11:44:37Z</cp:lastPrinted>
  <dcterms:created xsi:type="dcterms:W3CDTF">2014-06-02T07:32:11Z</dcterms:created>
  <dcterms:modified xsi:type="dcterms:W3CDTF">2017-03-27T11:49:24Z</dcterms:modified>
</cp:coreProperties>
</file>