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5" sheetId="5" r:id="rId3"/>
  </sheets>
  <calcPr calcId="125725"/>
</workbook>
</file>

<file path=xl/calcChain.xml><?xml version="1.0" encoding="utf-8"?>
<calcChain xmlns="http://schemas.openxmlformats.org/spreadsheetml/2006/main">
  <c r="F83" i="1"/>
  <c r="F77"/>
  <c r="F81"/>
  <c r="F79" l="1"/>
  <c r="F85"/>
  <c r="F87"/>
  <c r="F89"/>
  <c r="F91"/>
  <c r="F93"/>
  <c r="F95"/>
  <c r="F97"/>
  <c r="F99"/>
  <c r="F101"/>
  <c r="F121"/>
  <c r="F105"/>
  <c r="F107"/>
  <c r="F109"/>
  <c r="F111"/>
  <c r="F113"/>
  <c r="F115"/>
  <c r="F117"/>
  <c r="F119"/>
  <c r="F37"/>
  <c r="F39"/>
  <c r="F41"/>
  <c r="F43"/>
  <c r="F45"/>
  <c r="F47"/>
  <c r="F49"/>
  <c r="F51"/>
  <c r="F53"/>
  <c r="F55"/>
  <c r="F57"/>
  <c r="F59"/>
  <c r="F61"/>
  <c r="F63"/>
  <c r="F67"/>
  <c r="F69"/>
  <c r="F71"/>
  <c r="F73" l="1"/>
  <c r="F28" i="5"/>
  <c r="F27" i="1" l="1"/>
  <c r="F31"/>
  <c r="F25"/>
  <c r="F23"/>
  <c r="F15"/>
  <c r="F9"/>
  <c r="F11"/>
  <c r="F17" l="1"/>
  <c r="F19"/>
  <c r="F29"/>
  <c r="F21"/>
  <c r="F13"/>
  <c r="F7"/>
  <c r="F33" l="1"/>
  <c r="F24" i="2"/>
</calcChain>
</file>

<file path=xl/sharedStrings.xml><?xml version="1.0" encoding="utf-8"?>
<sst xmlns="http://schemas.openxmlformats.org/spreadsheetml/2006/main" count="127" uniqueCount="62">
  <si>
    <t>S#</t>
  </si>
  <si>
    <t>ITEM OF WORK.</t>
  </si>
  <si>
    <t>QTY</t>
  </si>
  <si>
    <t>RATE</t>
  </si>
  <si>
    <t>UNIT</t>
  </si>
  <si>
    <t>AMOUNT</t>
  </si>
  <si>
    <t>Excavation in foundation of building bridges i/c dag belling dressing and refilling around the structure with excavated earth watering and ramming earth lead upto one chain and Lift upto 5"ft.  S.I.No. 18 (b)  P-04.</t>
  </si>
  <si>
    <t>PART (A) FOUNDATION.</t>
  </si>
  <si>
    <t>P%0Cft</t>
  </si>
  <si>
    <t>Cement concrete brick or stone ballast 1 1/2"to 2" guage ratio 1:4:8. S.I.No. 4 (b) P-14.</t>
  </si>
  <si>
    <t>P%Cft</t>
  </si>
  <si>
    <t xml:space="preserve">R.C.C work inroof slab beams coloums raft lintels and other structural member laid in situ or  precast laid in position complete in  all respects   ratio (1:2:4)  90 Lbs cement 2 Cft sand 4 Cft shingle concrete 1/8" to 1/4:" guage S.I.No., 6(a) P. 16 </t>
  </si>
  <si>
    <t>P.Cft</t>
  </si>
  <si>
    <t xml:space="preserve">Fabarication of mild steel reinforcement for cement concrete building cutting bending and laying in position making of joints and fastesting i/c cost of binding wire  also i/c removal of rust from bars.  S.I.No 8 (a) P 16. </t>
  </si>
  <si>
    <t>P.Cwt</t>
  </si>
  <si>
    <t>P%Sft</t>
  </si>
  <si>
    <t>Supplying and fixing sand under floor and ploughing into walls S.I.No. 29. P.25</t>
  </si>
  <si>
    <t>P.Sft</t>
  </si>
  <si>
    <t>P.cft</t>
  </si>
  <si>
    <t>Cement plaster 1:6 upto 12" Height 1/2" thick  S.I.No. 13 (b) P-51</t>
  </si>
  <si>
    <t>Cement plaster 1:6 upto 12" Height 3/8" thick  S.I.No. 11 (a) P-51</t>
  </si>
  <si>
    <t>P/F G.I frames / chowkts of size 7x2" 4x1/2x3" for doors uusing 20 gauge G.i sheet i/cwelded hinges and fixing at site with necessary holds fats  filling with cement sands slury of ratio 1:6 and reparing the jambs the cost of also i/c all carriage of tools and plants are used in making and fixing S.I.No. 28 P.92</t>
  </si>
  <si>
    <t>P.Rft</t>
  </si>
  <si>
    <t>P/F G.I frames / chowkts of size 7x2" 4x1/2x3" for windows  uusing 20 gauge G.i sheet i/cwelded hinges and fixing at site with necessary holds fats  filling with cement sands slury of ratio 1:6 and reparing the jambs the cost of also i/c all carriage of tools and plants are used in making and fixing S.I.No. 29 P.92</t>
  </si>
  <si>
    <t>First class deodar wood wrought joinary in doors and windows etc fixed in position i/c chowkts holds fasts hinges iron tower bolts chocks cleats handles &amp; cords with hook etc  complete deodar panneled glazed or fully glazed.S.I.No. 7 (b) P-57</t>
  </si>
  <si>
    <t>Laying white marble flooring fine dressed on the surface with out winding set in lime mortor 1:2 i/c rubbling and polishing of the joints (a) 3/4" thick flooring S.I.No 28 (a) P.42</t>
  </si>
  <si>
    <t>Cement concrete plain i/c placing compacting finishing and curring complete i/c screening and washing of stone aggregate w/o shuttering ratio 1:2:4)  S.I.No. 5 (f) P-15</t>
  </si>
  <si>
    <t>P/F 3/8" thick marbel tiles of approved quality &amp; Colour shade size 8x4"  6x4" in dado skirting &amp; facing removsal/ tucking of existin gplaster surface etc over 1/2" thick base of white cement over mortor base i/c filling of the joints ans washing the tiles with cement sand slury current finishing and cleaning and polishing etc complete for new works S.IO.No. 68  P.48.</t>
  </si>
  <si>
    <t xml:space="preserve">Preparing the surfac and painting with matt finish i/c rubbling the surface with bathy silicon carbide rubbling brick filling  the voids with zink / chalk/plaster of paris mixture applying first coat premix making the surface smooth and then painting 3 coats with matt finish of approved make complete new surface. S.I.No. 36 (a) p- 54. </t>
  </si>
  <si>
    <t>TOTAL.</t>
  </si>
  <si>
    <t>Add Cartage</t>
  </si>
  <si>
    <t xml:space="preserve">                                      </t>
  </si>
  <si>
    <t>Coursed Rabble Masonary i/c Hammer Drssing in Cement mortor in ratio 1:6 SINO: 2(iv) P-26</t>
  </si>
  <si>
    <t>Filling watering and ramming with surplus earth excavated from foundation lead upto one chain and left upto 5 ft SINO:21 P-4</t>
  </si>
  <si>
    <t>Cement concrete brick or stone ballast 1 1/2"to 2" guage ratio 1:5:10. S.I.No. 4 (D ) P-14.</t>
  </si>
  <si>
    <t>P.B Work in foundation and plinth in cement sand mortor Ratio 1:6 SINO: 4(i) P-20</t>
  </si>
  <si>
    <t>Cement Poiting flush on stone work in cement sand mortar ratio 1;3 SINO; 20 (E) P-52</t>
  </si>
  <si>
    <t>Cement concrete brick or stone ballast 1 1/2"to 2" guage ratio 1:6:12. S.I.No. 4 (D ) P-14.</t>
  </si>
  <si>
    <t>PART (B) GROUND FLOOR.</t>
  </si>
  <si>
    <t>White wash on walls any type three coats (S.NO.26©Page,No.53).</t>
  </si>
  <si>
    <t>Painting  surface preparing surface and painting of door and windows any type i/c edges s.NO. 5©Page 69).</t>
  </si>
  <si>
    <t>Preparing  surface and painting saehes  fan light glazed or guazed doors any type i/c edges (S.NO.5©Page 68).</t>
  </si>
  <si>
    <t>Preparing surface and painting with weather coat i/c rubbling the surface with rubbling  brick/sand paper filling the voids with chalk plaster of pairs then painting with  waether coat of approved make three coats S.I.No.38(a) page No.55).</t>
  </si>
  <si>
    <t>PART (C )FIRST FLOOR.</t>
  </si>
  <si>
    <t>C.Ctopping 1" thick (1:2:4) i/c surface finishing and dividing into panals 2"thick SINO:16 P-41</t>
  </si>
  <si>
    <t>Add Extra for labour for Rcc in second and subsequent stories SINO: 6(D) P-19</t>
  </si>
  <si>
    <t>Add Exctra for labour for Brick works for First floor Sino:2(1) P-19</t>
  </si>
  <si>
    <t>Add Extra for lime or Mud cement Plaster and Paintings foe 12 and above for each additional 10ft height sinO;29 P-53</t>
  </si>
  <si>
    <t>NAME OF WORK:-   CONSTRUCTION OF FOUR COURT BUILDING AT  NAUSHAHRO-FEROZE.</t>
  </si>
  <si>
    <t>Schedule-B</t>
  </si>
  <si>
    <t xml:space="preserve">Dry Frammed bricks orstone Blalast 1-1/2" 2" gauge (S.NO: 2  P.14) </t>
  </si>
  <si>
    <t>Earth for slush or Daldal i/c dewatering (SINo;16P-4)</t>
  </si>
  <si>
    <t>Pacca brick work in Ground floor in cement sand mortor  (S. 5 P-21</t>
  </si>
  <si>
    <t>P/Laying tile glazed 6x6x1/4" on floor or wall facing in rewuried colour and pattern or style specification jointed in white cement sand pigment  over a base of 1/2" gery cement mortor 3/4" thick i/c washing and filling with joints with slury of white cement and pigment in dersed shape with finishing cleaning and cost of wax polish etc complete i/c cutting tile to proper profile (S.N.60 P.49).</t>
  </si>
  <si>
    <t xml:space="preserve">Preparing the surfac and painting with matt finish i/c rubbling the surface with bathy silicon carbide rubbling brick filling  the voids with zink / chalk/plaster of paris mixture applying first coat premix making the surface smooth and then painting 3 coats with matt finish of approved make complete new surface. (S..No.36 (a) P-54) </t>
  </si>
  <si>
    <t>P.Brick work in First floor in cement sand mortor  S.I.No. 5 (e) P-21</t>
  </si>
  <si>
    <t>P/Laying tile glazed 6x6x1/4" on floor or wall facing in rewuried colour and pattern or style specification jointed in white cement sand pigment  over a base of 1/2" gery cement mortor 3/4" thick i/c washing and filling with joints with slury of white cement and pigment in dersed shape with finishing cleaning and cost of wax polish etc complete i/c cutting tile to proper profile (S.60 Page 49).</t>
  </si>
  <si>
    <t>Two coat of bitumen laid hot using 34 Lbs for %Sft over roof and blinded at sand at One Cft P%Sft (S.I.No. 13. P. 34)</t>
  </si>
  <si>
    <t>Contractor</t>
  </si>
  <si>
    <t>Executive Engineer</t>
  </si>
  <si>
    <t>Provincial Buildings Division</t>
  </si>
  <si>
    <t>Shaheed Benazir Abad</t>
  </si>
</sst>
</file>

<file path=xl/styles.xml><?xml version="1.0" encoding="utf-8"?>
<styleSheet xmlns="http://schemas.openxmlformats.org/spreadsheetml/2006/main">
  <numFmts count="1">
    <numFmt numFmtId="165" formatCode="0.000"/>
  </numFmts>
  <fonts count="1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0"/>
      <color theme="1"/>
      <name val="Times New Roman"/>
      <family val="1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1" fontId="0" fillId="0" borderId="0" xfId="0" applyNumberFormat="1"/>
    <xf numFmtId="0" fontId="4" fillId="0" borderId="0" xfId="0" applyFont="1"/>
    <xf numFmtId="0" fontId="0" fillId="0" borderId="0" xfId="0" applyFont="1"/>
    <xf numFmtId="0" fontId="0" fillId="0" borderId="0" xfId="0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1" fontId="7" fillId="0" borderId="3" xfId="0" applyNumberFormat="1" applyFont="1" applyBorder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justify" vertical="justify" wrapText="1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/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justify" vertical="justify"/>
    </xf>
    <xf numFmtId="0" fontId="9" fillId="0" borderId="0" xfId="0" applyFont="1" applyBorder="1"/>
    <xf numFmtId="0" fontId="10" fillId="0" borderId="0" xfId="0" applyFont="1" applyBorder="1" applyAlignment="1">
      <alignment horizontal="justify" vertical="justify"/>
    </xf>
    <xf numFmtId="1" fontId="9" fillId="0" borderId="5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0" fontId="8" fillId="0" borderId="0" xfId="0" applyFont="1"/>
    <xf numFmtId="1" fontId="9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9" fillId="0" borderId="0" xfId="0" applyFont="1" applyBorder="1" applyAlignment="1">
      <alignment horizontal="center"/>
    </xf>
    <xf numFmtId="0" fontId="14" fillId="0" borderId="0" xfId="0" applyFont="1" applyBorder="1"/>
    <xf numFmtId="0" fontId="7" fillId="0" borderId="1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9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38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57175" y="828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 b="1"/>
        </a:p>
      </xdr:txBody>
    </xdr:sp>
    <xdr:clientData/>
  </xdr:oneCellAnchor>
  <xdr:oneCellAnchor>
    <xdr:from>
      <xdr:col>1</xdr:col>
      <xdr:colOff>2332058</xdr:colOff>
      <xdr:row>38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684483" y="828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endParaRPr lang="en-US" sz="1100" b="1"/>
        </a:p>
      </xdr:txBody>
    </xdr:sp>
    <xdr:clientData/>
  </xdr:oneCellAnchor>
  <xdr:oneCellAnchor>
    <xdr:from>
      <xdr:col>4</xdr:col>
      <xdr:colOff>521865</xdr:colOff>
      <xdr:row>38</xdr:row>
      <xdr:rowOff>0</xdr:rowOff>
    </xdr:from>
    <xdr:ext cx="184730" cy="264560"/>
    <xdr:sp macro="" textlink="">
      <xdr:nvSpPr>
        <xdr:cNvPr id="4" name="TextBox 3"/>
        <xdr:cNvSpPr txBox="1"/>
      </xdr:nvSpPr>
      <xdr:spPr>
        <a:xfrm>
          <a:off x="5131965" y="8286750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endParaRPr lang="en-US" sz="11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30</xdr:row>
      <xdr:rowOff>0</xdr:rowOff>
    </xdr:from>
    <xdr:ext cx="960006" cy="264560"/>
    <xdr:sp macro="" textlink="">
      <xdr:nvSpPr>
        <xdr:cNvPr id="2" name="TextBox 1"/>
        <xdr:cNvSpPr txBox="1"/>
      </xdr:nvSpPr>
      <xdr:spPr>
        <a:xfrm>
          <a:off x="257175" y="8982075"/>
          <a:ext cx="96000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1"/>
            <a:t>Sub-Engineer</a:t>
          </a:r>
        </a:p>
      </xdr:txBody>
    </xdr:sp>
    <xdr:clientData/>
  </xdr:oneCellAnchor>
  <xdr:oneCellAnchor>
    <xdr:from>
      <xdr:col>1</xdr:col>
      <xdr:colOff>1381125</xdr:colOff>
      <xdr:row>29</xdr:row>
      <xdr:rowOff>28575</xdr:rowOff>
    </xdr:from>
    <xdr:ext cx="2086597" cy="609013"/>
    <xdr:sp macro="" textlink="">
      <xdr:nvSpPr>
        <xdr:cNvPr id="3" name="TextBox 2"/>
        <xdr:cNvSpPr txBox="1"/>
      </xdr:nvSpPr>
      <xdr:spPr>
        <a:xfrm>
          <a:off x="1733550" y="8820150"/>
          <a:ext cx="2086597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r>
            <a:rPr lang="en-US" sz="1100" b="1" i="1"/>
            <a:t>Assistant Engineer </a:t>
          </a:r>
        </a:p>
        <a:p>
          <a:pPr algn="ctr"/>
          <a:r>
            <a:rPr lang="en-US" sz="1100" b="1"/>
            <a:t>Provincial</a:t>
          </a:r>
          <a:r>
            <a:rPr lang="en-US" sz="1100" b="1" baseline="0"/>
            <a:t> Buildings Sub-Division</a:t>
          </a:r>
        </a:p>
        <a:p>
          <a:pPr algn="ctr"/>
          <a:r>
            <a:rPr lang="en-US" sz="1100" b="1" baseline="0"/>
            <a:t> Naushahro Feroze</a:t>
          </a:r>
          <a:endParaRPr lang="en-US" sz="1100" b="1"/>
        </a:p>
      </xdr:txBody>
    </xdr:sp>
    <xdr:clientData/>
  </xdr:oneCellAnchor>
  <xdr:oneCellAnchor>
    <xdr:from>
      <xdr:col>3</xdr:col>
      <xdr:colOff>295275</xdr:colOff>
      <xdr:row>29</xdr:row>
      <xdr:rowOff>0</xdr:rowOff>
    </xdr:from>
    <xdr:ext cx="1857111" cy="609013"/>
    <xdr:sp macro="" textlink="">
      <xdr:nvSpPr>
        <xdr:cNvPr id="4" name="TextBox 3"/>
        <xdr:cNvSpPr txBox="1"/>
      </xdr:nvSpPr>
      <xdr:spPr>
        <a:xfrm>
          <a:off x="4295775" y="8791575"/>
          <a:ext cx="185711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r>
            <a:rPr lang="en-US" sz="1100" b="1" i="1"/>
            <a:t>Executive Engineer </a:t>
          </a:r>
        </a:p>
        <a:p>
          <a:pPr algn="ctr"/>
          <a:r>
            <a:rPr lang="en-US" sz="1100" b="1"/>
            <a:t>Provincial</a:t>
          </a:r>
          <a:r>
            <a:rPr lang="en-US" sz="1100" b="1" baseline="0"/>
            <a:t> Buildings Division </a:t>
          </a:r>
        </a:p>
        <a:p>
          <a:pPr algn="ctr"/>
          <a:r>
            <a:rPr lang="en-US" sz="1100" b="1" baseline="0"/>
            <a:t>Shaheed Benazir Abad</a:t>
          </a:r>
          <a:endParaRPr lang="en-US" sz="1100" b="1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32</xdr:row>
      <xdr:rowOff>0</xdr:rowOff>
    </xdr:from>
    <xdr:ext cx="960006" cy="264560"/>
    <xdr:sp macro="" textlink="">
      <xdr:nvSpPr>
        <xdr:cNvPr id="2" name="TextBox 1"/>
        <xdr:cNvSpPr txBox="1"/>
      </xdr:nvSpPr>
      <xdr:spPr>
        <a:xfrm>
          <a:off x="257175" y="20278725"/>
          <a:ext cx="96000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1"/>
            <a:t>Sub-Engineer</a:t>
          </a:r>
        </a:p>
      </xdr:txBody>
    </xdr:sp>
    <xdr:clientData/>
  </xdr:oneCellAnchor>
  <xdr:oneCellAnchor>
    <xdr:from>
      <xdr:col>1</xdr:col>
      <xdr:colOff>1381125</xdr:colOff>
      <xdr:row>31</xdr:row>
      <xdr:rowOff>28575</xdr:rowOff>
    </xdr:from>
    <xdr:ext cx="2086597" cy="609013"/>
    <xdr:sp macro="" textlink="">
      <xdr:nvSpPr>
        <xdr:cNvPr id="3" name="TextBox 2"/>
        <xdr:cNvSpPr txBox="1"/>
      </xdr:nvSpPr>
      <xdr:spPr>
        <a:xfrm>
          <a:off x="1762125" y="20116800"/>
          <a:ext cx="2086597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r>
            <a:rPr lang="en-US" sz="1100" b="1" i="1"/>
            <a:t>Assistant Engineer </a:t>
          </a:r>
        </a:p>
        <a:p>
          <a:pPr algn="ctr"/>
          <a:r>
            <a:rPr lang="en-US" sz="1100" b="1"/>
            <a:t>Provincial</a:t>
          </a:r>
          <a:r>
            <a:rPr lang="en-US" sz="1100" b="1" baseline="0"/>
            <a:t> Buildings Sub-Division</a:t>
          </a:r>
        </a:p>
        <a:p>
          <a:pPr algn="ctr"/>
          <a:r>
            <a:rPr lang="en-US" sz="1100" b="1" baseline="0"/>
            <a:t> Naushahro Feroze</a:t>
          </a:r>
          <a:endParaRPr lang="en-US" sz="1100" b="1"/>
        </a:p>
      </xdr:txBody>
    </xdr:sp>
    <xdr:clientData/>
  </xdr:oneCellAnchor>
  <xdr:oneCellAnchor>
    <xdr:from>
      <xdr:col>3</xdr:col>
      <xdr:colOff>295275</xdr:colOff>
      <xdr:row>31</xdr:row>
      <xdr:rowOff>0</xdr:rowOff>
    </xdr:from>
    <xdr:ext cx="1857111" cy="609013"/>
    <xdr:sp macro="" textlink="">
      <xdr:nvSpPr>
        <xdr:cNvPr id="4" name="TextBox 3"/>
        <xdr:cNvSpPr txBox="1"/>
      </xdr:nvSpPr>
      <xdr:spPr>
        <a:xfrm>
          <a:off x="4076700" y="20088225"/>
          <a:ext cx="185711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ctr"/>
          <a:r>
            <a:rPr lang="en-US" sz="1100" b="1" i="1"/>
            <a:t>Executive Engineer </a:t>
          </a:r>
        </a:p>
        <a:p>
          <a:pPr algn="ctr"/>
          <a:r>
            <a:rPr lang="en-US" sz="1100" b="1"/>
            <a:t>Provincial</a:t>
          </a:r>
          <a:r>
            <a:rPr lang="en-US" sz="1100" b="1" baseline="0"/>
            <a:t> Buildings Division </a:t>
          </a:r>
        </a:p>
        <a:p>
          <a:pPr algn="ctr"/>
          <a:r>
            <a:rPr lang="en-US" sz="1100" b="1" baseline="0"/>
            <a:t>Shaheed Benazir Abad</a:t>
          </a:r>
          <a:endParaRPr lang="en-US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9"/>
  <sheetViews>
    <sheetView tabSelected="1" topLeftCell="A107" workbookViewId="0">
      <selection activeCell="F124" sqref="F124"/>
    </sheetView>
  </sheetViews>
  <sheetFormatPr defaultRowHeight="15"/>
  <cols>
    <col min="1" max="1" width="5.28515625" customWidth="1"/>
    <col min="2" max="2" width="51.42578125" customWidth="1"/>
    <col min="3" max="3" width="7.85546875" customWidth="1"/>
    <col min="6" max="6" width="13.28515625" customWidth="1"/>
    <col min="7" max="7" width="14" customWidth="1"/>
  </cols>
  <sheetData>
    <row r="1" spans="1:7" ht="15.75">
      <c r="A1" s="19" t="s">
        <v>48</v>
      </c>
      <c r="B1" s="19"/>
      <c r="C1" s="19"/>
      <c r="D1" s="19"/>
      <c r="E1" s="19"/>
      <c r="F1" s="19"/>
      <c r="G1" s="20"/>
    </row>
    <row r="2" spans="1:7" ht="11.25" customHeight="1">
      <c r="A2" s="1" t="s">
        <v>31</v>
      </c>
      <c r="B2" s="2"/>
      <c r="C2" s="2"/>
      <c r="D2" s="2"/>
      <c r="E2" s="2"/>
      <c r="F2" s="2"/>
      <c r="G2" s="2"/>
    </row>
    <row r="3" spans="1:7" ht="18.75">
      <c r="A3" s="1"/>
      <c r="B3" s="21" t="s">
        <v>49</v>
      </c>
      <c r="C3" s="21"/>
      <c r="D3" s="21"/>
      <c r="E3" s="21"/>
      <c r="F3" s="21"/>
    </row>
    <row r="4" spans="1:7" ht="19.5" thickBot="1">
      <c r="A4" s="1"/>
      <c r="B4" s="37" t="s">
        <v>7</v>
      </c>
      <c r="C4" s="3"/>
      <c r="D4" s="3"/>
      <c r="E4" s="3"/>
      <c r="F4" s="3"/>
    </row>
    <row r="5" spans="1:7" ht="17.25" thickTop="1" thickBot="1">
      <c r="A5" s="42" t="s">
        <v>0</v>
      </c>
      <c r="B5" s="42" t="s">
        <v>1</v>
      </c>
      <c r="C5" s="42" t="s">
        <v>2</v>
      </c>
      <c r="D5" s="42" t="s">
        <v>3</v>
      </c>
      <c r="E5" s="42" t="s">
        <v>4</v>
      </c>
      <c r="F5" s="42" t="s">
        <v>5</v>
      </c>
    </row>
    <row r="6" spans="1:7" ht="15.75" thickTop="1"/>
    <row r="7" spans="1:7" s="9" customFormat="1" ht="54" customHeight="1">
      <c r="A7" s="22">
        <v>1</v>
      </c>
      <c r="B7" s="23" t="s">
        <v>6</v>
      </c>
      <c r="C7" s="24">
        <v>68270</v>
      </c>
      <c r="D7" s="24">
        <v>3176.25</v>
      </c>
      <c r="E7" s="24" t="s">
        <v>8</v>
      </c>
      <c r="F7" s="25">
        <f>D7*C7/1000</f>
        <v>216842.58749999999</v>
      </c>
    </row>
    <row r="8" spans="1:7" s="9" customFormat="1" ht="12.75">
      <c r="A8" s="22"/>
      <c r="B8" s="23"/>
      <c r="C8" s="24"/>
      <c r="D8" s="24"/>
      <c r="E8" s="24"/>
      <c r="F8" s="25"/>
    </row>
    <row r="9" spans="1:7" s="9" customFormat="1" ht="12.75">
      <c r="A9" s="22">
        <v>2</v>
      </c>
      <c r="B9" s="23" t="s">
        <v>51</v>
      </c>
      <c r="C9" s="24">
        <v>68270</v>
      </c>
      <c r="D9" s="24">
        <v>2420</v>
      </c>
      <c r="E9" s="24" t="s">
        <v>8</v>
      </c>
      <c r="F9" s="25">
        <f>D9*C9/1000</f>
        <v>165213.4</v>
      </c>
    </row>
    <row r="10" spans="1:7" s="9" customFormat="1" ht="12.75">
      <c r="A10" s="22"/>
      <c r="B10" s="23"/>
      <c r="C10" s="24"/>
      <c r="D10" s="24"/>
      <c r="E10" s="24"/>
      <c r="F10" s="25"/>
    </row>
    <row r="11" spans="1:7" s="9" customFormat="1" ht="15" customHeight="1">
      <c r="A11" s="22">
        <v>3</v>
      </c>
      <c r="B11" s="23" t="s">
        <v>50</v>
      </c>
      <c r="C11" s="24">
        <v>14337</v>
      </c>
      <c r="D11" s="24">
        <v>3327.5</v>
      </c>
      <c r="E11" s="24" t="s">
        <v>10</v>
      </c>
      <c r="F11" s="25">
        <f>D11*C11/100</f>
        <v>477063.67499999999</v>
      </c>
    </row>
    <row r="12" spans="1:7" s="9" customFormat="1" ht="12.75">
      <c r="A12" s="22"/>
      <c r="B12" s="23"/>
      <c r="C12" s="24"/>
      <c r="D12" s="24"/>
      <c r="E12" s="24"/>
      <c r="F12" s="25"/>
    </row>
    <row r="13" spans="1:7" s="9" customFormat="1" ht="25.5">
      <c r="A13" s="22">
        <v>4</v>
      </c>
      <c r="B13" s="23" t="s">
        <v>9</v>
      </c>
      <c r="C13" s="24">
        <v>14337</v>
      </c>
      <c r="D13" s="24">
        <v>9416.2800000000007</v>
      </c>
      <c r="E13" s="24" t="s">
        <v>10</v>
      </c>
      <c r="F13" s="25">
        <f>D13*C13/100</f>
        <v>1350012.0636000002</v>
      </c>
    </row>
    <row r="14" spans="1:7" s="9" customFormat="1" ht="12.75">
      <c r="A14" s="22"/>
      <c r="B14" s="23"/>
      <c r="C14" s="24"/>
      <c r="D14" s="24"/>
      <c r="E14" s="24"/>
      <c r="F14" s="25"/>
    </row>
    <row r="15" spans="1:7" s="9" customFormat="1" ht="25.5">
      <c r="A15" s="22">
        <v>5</v>
      </c>
      <c r="B15" s="23" t="s">
        <v>37</v>
      </c>
      <c r="C15" s="24">
        <v>682</v>
      </c>
      <c r="D15" s="24">
        <v>8122.95</v>
      </c>
      <c r="E15" s="24" t="s">
        <v>10</v>
      </c>
      <c r="F15" s="25">
        <f>D15*C15/100</f>
        <v>55398.518999999993</v>
      </c>
    </row>
    <row r="16" spans="1:7" s="9" customFormat="1" ht="12.75">
      <c r="A16" s="22"/>
      <c r="B16" s="23"/>
      <c r="C16" s="24"/>
      <c r="D16" s="24"/>
      <c r="E16" s="24"/>
      <c r="F16" s="25"/>
    </row>
    <row r="17" spans="1:6" s="9" customFormat="1" ht="51" customHeight="1">
      <c r="A17" s="22">
        <v>6</v>
      </c>
      <c r="B17" s="23" t="s">
        <v>11</v>
      </c>
      <c r="C17" s="24">
        <v>18040</v>
      </c>
      <c r="D17" s="24">
        <v>337</v>
      </c>
      <c r="E17" s="24" t="s">
        <v>12</v>
      </c>
      <c r="F17" s="24">
        <f>D17*C17</f>
        <v>6079480</v>
      </c>
    </row>
    <row r="18" spans="1:6" s="9" customFormat="1" ht="12.75">
      <c r="A18" s="22"/>
      <c r="B18" s="23"/>
      <c r="C18" s="24"/>
      <c r="D18" s="24"/>
      <c r="E18" s="24"/>
      <c r="F18" s="24"/>
    </row>
    <row r="19" spans="1:6" s="9" customFormat="1" ht="51">
      <c r="A19" s="22">
        <v>7</v>
      </c>
      <c r="B19" s="23" t="s">
        <v>13</v>
      </c>
      <c r="C19" s="24">
        <v>985.25</v>
      </c>
      <c r="D19" s="24">
        <v>5001.7</v>
      </c>
      <c r="E19" s="24" t="s">
        <v>14</v>
      </c>
      <c r="F19" s="25">
        <f>D19*C19</f>
        <v>4927924.9249999998</v>
      </c>
    </row>
    <row r="20" spans="1:6" s="9" customFormat="1" ht="12.75">
      <c r="A20" s="22"/>
      <c r="B20" s="23"/>
      <c r="C20" s="24"/>
      <c r="D20" s="24"/>
      <c r="E20" s="24"/>
      <c r="F20" s="25"/>
    </row>
    <row r="21" spans="1:6" s="9" customFormat="1" ht="25.5">
      <c r="A21" s="22">
        <v>8</v>
      </c>
      <c r="B21" s="23" t="s">
        <v>32</v>
      </c>
      <c r="C21" s="24">
        <v>7056</v>
      </c>
      <c r="D21" s="24">
        <v>25321</v>
      </c>
      <c r="E21" s="24" t="s">
        <v>15</v>
      </c>
      <c r="F21" s="25">
        <f>D21*C21/100</f>
        <v>1786649.76</v>
      </c>
    </row>
    <row r="22" spans="1:6" s="9" customFormat="1" ht="12.75">
      <c r="A22" s="22"/>
      <c r="B22" s="23"/>
      <c r="C22" s="24"/>
      <c r="D22" s="24"/>
      <c r="E22" s="24"/>
      <c r="F22" s="25"/>
    </row>
    <row r="23" spans="1:6" s="9" customFormat="1" ht="27" customHeight="1">
      <c r="A23" s="22">
        <v>9</v>
      </c>
      <c r="B23" s="23" t="s">
        <v>33</v>
      </c>
      <c r="C23" s="24">
        <v>45513</v>
      </c>
      <c r="D23" s="24">
        <v>1512</v>
      </c>
      <c r="E23" s="24" t="s">
        <v>8</v>
      </c>
      <c r="F23" s="25">
        <f>D23*C23/1000</f>
        <v>68815.656000000003</v>
      </c>
    </row>
    <row r="24" spans="1:6" s="9" customFormat="1" ht="12.75">
      <c r="A24" s="22"/>
      <c r="B24" s="23"/>
      <c r="C24" s="24"/>
      <c r="D24" s="24"/>
      <c r="E24" s="24"/>
      <c r="F24" s="25"/>
    </row>
    <row r="25" spans="1:6" s="9" customFormat="1" ht="25.5">
      <c r="A25" s="22">
        <v>10</v>
      </c>
      <c r="B25" s="23" t="s">
        <v>16</v>
      </c>
      <c r="C25" s="24">
        <v>27945</v>
      </c>
      <c r="D25" s="24">
        <v>1141.25</v>
      </c>
      <c r="E25" s="24" t="s">
        <v>10</v>
      </c>
      <c r="F25" s="25">
        <f>D25*C25/100</f>
        <v>318922.3125</v>
      </c>
    </row>
    <row r="26" spans="1:6" s="9" customFormat="1" ht="12.75">
      <c r="A26" s="22"/>
      <c r="B26" s="23"/>
      <c r="C26" s="24"/>
      <c r="D26" s="24"/>
      <c r="E26" s="24"/>
      <c r="F26" s="25"/>
    </row>
    <row r="27" spans="1:6" s="9" customFormat="1" ht="25.5">
      <c r="A27" s="22">
        <v>11</v>
      </c>
      <c r="B27" s="23" t="s">
        <v>34</v>
      </c>
      <c r="C27" s="24">
        <v>4689</v>
      </c>
      <c r="D27" s="24">
        <v>8694.9500000000007</v>
      </c>
      <c r="E27" s="24" t="s">
        <v>10</v>
      </c>
      <c r="F27" s="25">
        <f>D27*C27/100</f>
        <v>407706.20550000004</v>
      </c>
    </row>
    <row r="28" spans="1:6" s="9" customFormat="1" ht="12.75">
      <c r="A28" s="22"/>
      <c r="B28" s="23"/>
      <c r="C28" s="24"/>
      <c r="D28" s="24"/>
      <c r="E28" s="24"/>
      <c r="F28" s="25"/>
    </row>
    <row r="29" spans="1:6" s="9" customFormat="1" ht="25.5">
      <c r="A29" s="22">
        <v>12</v>
      </c>
      <c r="B29" s="23" t="s">
        <v>35</v>
      </c>
      <c r="C29" s="24">
        <v>1070</v>
      </c>
      <c r="D29" s="24">
        <v>11948.36</v>
      </c>
      <c r="E29" s="24" t="s">
        <v>10</v>
      </c>
      <c r="F29" s="25">
        <f>D29*C29/100</f>
        <v>127847.452</v>
      </c>
    </row>
    <row r="30" spans="1:6" s="9" customFormat="1" ht="12.75">
      <c r="A30" s="22"/>
      <c r="B30" s="23"/>
      <c r="C30" s="24"/>
      <c r="D30" s="24"/>
      <c r="E30" s="24"/>
      <c r="F30" s="25"/>
    </row>
    <row r="31" spans="1:6" s="9" customFormat="1" ht="25.5">
      <c r="A31" s="22">
        <v>13</v>
      </c>
      <c r="B31" s="23" t="s">
        <v>36</v>
      </c>
      <c r="C31" s="24">
        <v>1398</v>
      </c>
      <c r="D31" s="24">
        <v>1758.08</v>
      </c>
      <c r="E31" s="24" t="s">
        <v>10</v>
      </c>
      <c r="F31" s="25">
        <f>D31*C31/100</f>
        <v>24577.9584</v>
      </c>
    </row>
    <row r="32" spans="1:6" s="9" customFormat="1" ht="12.75">
      <c r="A32" s="22"/>
      <c r="B32" s="23"/>
      <c r="C32" s="24"/>
      <c r="D32" s="24"/>
      <c r="E32" s="24"/>
      <c r="F32" s="33"/>
    </row>
    <row r="33" spans="1:6" ht="15.75">
      <c r="A33" s="22"/>
      <c r="B33" s="31"/>
      <c r="C33" s="31"/>
      <c r="D33" s="35" t="s">
        <v>29</v>
      </c>
      <c r="E33" s="35"/>
      <c r="F33" s="36">
        <f>SUM(F7:F31)</f>
        <v>16006454.514499998</v>
      </c>
    </row>
    <row r="34" spans="1:6">
      <c r="A34" s="31"/>
      <c r="B34" s="31"/>
      <c r="C34" s="31"/>
      <c r="D34" s="31"/>
      <c r="E34" s="31"/>
      <c r="F34" s="38"/>
    </row>
    <row r="35" spans="1:6" ht="15.75">
      <c r="A35" s="31"/>
      <c r="B35" s="41" t="s">
        <v>38</v>
      </c>
      <c r="C35" s="31"/>
      <c r="D35" s="31"/>
      <c r="E35" s="31"/>
      <c r="F35" s="31"/>
    </row>
    <row r="36" spans="1:6" ht="9" customHeight="1">
      <c r="A36" s="31"/>
      <c r="B36" s="31"/>
      <c r="C36" s="31"/>
      <c r="D36" s="31"/>
      <c r="E36" s="31"/>
      <c r="F36" s="31"/>
    </row>
    <row r="37" spans="1:6" ht="51" customHeight="1">
      <c r="A37" s="22">
        <v>1</v>
      </c>
      <c r="B37" s="23" t="s">
        <v>11</v>
      </c>
      <c r="C37" s="24">
        <v>15048</v>
      </c>
      <c r="D37" s="24">
        <v>337</v>
      </c>
      <c r="E37" s="24" t="s">
        <v>12</v>
      </c>
      <c r="F37" s="25">
        <f>D37*C37</f>
        <v>5071176</v>
      </c>
    </row>
    <row r="38" spans="1:6">
      <c r="A38" s="22"/>
      <c r="B38" s="23"/>
      <c r="C38" s="24"/>
      <c r="D38" s="24"/>
      <c r="E38" s="24"/>
      <c r="F38" s="25"/>
    </row>
    <row r="39" spans="1:6" ht="51">
      <c r="A39" s="22">
        <v>2</v>
      </c>
      <c r="B39" s="23" t="s">
        <v>13</v>
      </c>
      <c r="C39" s="24">
        <v>962.57</v>
      </c>
      <c r="D39" s="24">
        <v>5001.7</v>
      </c>
      <c r="E39" s="24" t="s">
        <v>14</v>
      </c>
      <c r="F39" s="25">
        <f>D39*C39</f>
        <v>4814486.3689999999</v>
      </c>
    </row>
    <row r="40" spans="1:6">
      <c r="A40" s="22"/>
      <c r="B40" s="23"/>
      <c r="C40" s="24"/>
      <c r="D40" s="24"/>
      <c r="E40" s="24"/>
      <c r="F40" s="25"/>
    </row>
    <row r="41" spans="1:6" ht="15" customHeight="1">
      <c r="A41" s="22">
        <v>3</v>
      </c>
      <c r="B41" s="23" t="s">
        <v>52</v>
      </c>
      <c r="C41" s="24">
        <v>12200</v>
      </c>
      <c r="D41" s="24">
        <v>12674.36</v>
      </c>
      <c r="E41" s="24" t="s">
        <v>10</v>
      </c>
      <c r="F41" s="25">
        <f>D41*C41/100</f>
        <v>1546271.92</v>
      </c>
    </row>
    <row r="42" spans="1:6">
      <c r="A42" s="22"/>
      <c r="B42" s="23"/>
      <c r="C42" s="24"/>
      <c r="D42" s="24"/>
      <c r="E42" s="24"/>
      <c r="F42" s="25"/>
    </row>
    <row r="43" spans="1:6" ht="63.75" customHeight="1">
      <c r="A43" s="22">
        <v>4</v>
      </c>
      <c r="B43" s="23" t="s">
        <v>21</v>
      </c>
      <c r="C43" s="24">
        <v>856</v>
      </c>
      <c r="D43" s="24">
        <v>228.9</v>
      </c>
      <c r="E43" s="24" t="s">
        <v>22</v>
      </c>
      <c r="F43" s="25">
        <f>D43*C43</f>
        <v>195938.4</v>
      </c>
    </row>
    <row r="44" spans="1:6">
      <c r="A44" s="22"/>
      <c r="B44" s="23"/>
      <c r="C44" s="24"/>
      <c r="D44" s="24"/>
      <c r="E44" s="24"/>
      <c r="F44" s="25"/>
    </row>
    <row r="45" spans="1:6" ht="62.25" customHeight="1">
      <c r="A45" s="22">
        <v>5</v>
      </c>
      <c r="B45" s="23" t="s">
        <v>23</v>
      </c>
      <c r="C45" s="24">
        <v>1333</v>
      </c>
      <c r="D45" s="24">
        <v>240.5</v>
      </c>
      <c r="E45" s="24" t="s">
        <v>22</v>
      </c>
      <c r="F45" s="25">
        <f>D45*C45</f>
        <v>320586.5</v>
      </c>
    </row>
    <row r="46" spans="1:6">
      <c r="A46" s="22"/>
      <c r="B46" s="23"/>
      <c r="C46" s="24"/>
      <c r="D46" s="24"/>
      <c r="E46" s="24"/>
      <c r="F46" s="25"/>
    </row>
    <row r="47" spans="1:6" ht="15" customHeight="1">
      <c r="A47" s="22">
        <v>6</v>
      </c>
      <c r="B47" s="23" t="s">
        <v>19</v>
      </c>
      <c r="C47" s="24">
        <v>55159</v>
      </c>
      <c r="D47" s="24">
        <v>2206.6</v>
      </c>
      <c r="E47" s="24" t="s">
        <v>15</v>
      </c>
      <c r="F47" s="25">
        <f>D47*C47/100</f>
        <v>1217138.4939999999</v>
      </c>
    </row>
    <row r="48" spans="1:6">
      <c r="A48" s="22"/>
      <c r="B48" s="23"/>
      <c r="C48" s="24"/>
      <c r="D48" s="24"/>
      <c r="E48" s="24"/>
      <c r="F48" s="25"/>
    </row>
    <row r="49" spans="1:6" ht="15" customHeight="1">
      <c r="A49" s="22">
        <v>7</v>
      </c>
      <c r="B49" s="23" t="s">
        <v>20</v>
      </c>
      <c r="C49" s="24">
        <v>50918</v>
      </c>
      <c r="D49" s="24">
        <v>2197.52</v>
      </c>
      <c r="E49" s="24" t="s">
        <v>15</v>
      </c>
      <c r="F49" s="25">
        <f>D49*C49/100</f>
        <v>1118933.2335999999</v>
      </c>
    </row>
    <row r="50" spans="1:6">
      <c r="A50" s="22"/>
      <c r="B50" s="23"/>
      <c r="C50" s="24"/>
      <c r="D50" s="24"/>
      <c r="E50" s="24"/>
      <c r="F50" s="25"/>
    </row>
    <row r="51" spans="1:6" ht="38.25">
      <c r="A51" s="22">
        <v>8</v>
      </c>
      <c r="B51" s="23" t="s">
        <v>26</v>
      </c>
      <c r="C51" s="24">
        <v>70</v>
      </c>
      <c r="D51" s="24">
        <v>14429.25</v>
      </c>
      <c r="E51" s="24" t="s">
        <v>10</v>
      </c>
      <c r="F51" s="25">
        <f>D51*C51/100</f>
        <v>10100.475</v>
      </c>
    </row>
    <row r="52" spans="1:6">
      <c r="A52" s="22"/>
      <c r="B52" s="23"/>
      <c r="C52" s="24"/>
      <c r="D52" s="24"/>
      <c r="E52" s="24"/>
      <c r="F52" s="25"/>
    </row>
    <row r="53" spans="1:6" ht="39" customHeight="1">
      <c r="A53" s="22">
        <v>9</v>
      </c>
      <c r="B53" s="23" t="s">
        <v>25</v>
      </c>
      <c r="C53" s="24">
        <v>460</v>
      </c>
      <c r="D53" s="24">
        <v>567.48</v>
      </c>
      <c r="E53" s="24" t="s">
        <v>17</v>
      </c>
      <c r="F53" s="25">
        <f>D53*C53</f>
        <v>261040.80000000002</v>
      </c>
    </row>
    <row r="54" spans="1:6">
      <c r="A54" s="22"/>
      <c r="B54" s="23"/>
      <c r="C54" s="24"/>
      <c r="D54" s="24"/>
      <c r="E54" s="24"/>
      <c r="F54" s="25"/>
    </row>
    <row r="55" spans="1:6" ht="77.25" customHeight="1">
      <c r="A55" s="22">
        <v>10</v>
      </c>
      <c r="B55" s="23" t="s">
        <v>27</v>
      </c>
      <c r="C55" s="24">
        <v>1021</v>
      </c>
      <c r="D55" s="24">
        <v>186.04</v>
      </c>
      <c r="E55" s="24" t="s">
        <v>17</v>
      </c>
      <c r="F55" s="25">
        <f>D55*C55</f>
        <v>189946.84</v>
      </c>
    </row>
    <row r="56" spans="1:6">
      <c r="A56" s="22"/>
      <c r="B56" s="23"/>
      <c r="C56" s="24"/>
      <c r="D56" s="24"/>
      <c r="E56" s="24"/>
      <c r="F56" s="25"/>
    </row>
    <row r="57" spans="1:6" ht="78" customHeight="1">
      <c r="A57" s="22">
        <v>11</v>
      </c>
      <c r="B57" s="23" t="s">
        <v>53</v>
      </c>
      <c r="C57" s="24">
        <v>1247</v>
      </c>
      <c r="D57" s="24">
        <v>30509.8</v>
      </c>
      <c r="E57" s="24" t="s">
        <v>15</v>
      </c>
      <c r="F57" s="25">
        <f>D57*C57/100</f>
        <v>380457.20600000001</v>
      </c>
    </row>
    <row r="58" spans="1:6">
      <c r="A58" s="22"/>
      <c r="B58" s="23"/>
      <c r="C58" s="24"/>
      <c r="D58" s="24"/>
      <c r="E58" s="24"/>
      <c r="F58" s="25"/>
    </row>
    <row r="59" spans="1:6" ht="55.5" customHeight="1">
      <c r="A59" s="22">
        <v>12</v>
      </c>
      <c r="B59" s="23" t="s">
        <v>24</v>
      </c>
      <c r="C59" s="24">
        <v>1099</v>
      </c>
      <c r="D59" s="24">
        <v>902.93</v>
      </c>
      <c r="E59" s="24" t="s">
        <v>17</v>
      </c>
      <c r="F59" s="25">
        <f>D59*C59</f>
        <v>992320.07</v>
      </c>
    </row>
    <row r="60" spans="1:6">
      <c r="A60" s="22"/>
      <c r="B60" s="23"/>
      <c r="C60" s="24"/>
      <c r="D60" s="24"/>
      <c r="E60" s="24"/>
      <c r="F60" s="25"/>
    </row>
    <row r="61" spans="1:6" ht="17.25" customHeight="1">
      <c r="A61" s="24">
        <v>13</v>
      </c>
      <c r="B61" s="28" t="s">
        <v>39</v>
      </c>
      <c r="C61" s="24">
        <v>13310</v>
      </c>
      <c r="D61" s="29">
        <v>829.93</v>
      </c>
      <c r="E61" s="24" t="s">
        <v>15</v>
      </c>
      <c r="F61" s="25">
        <f>D61*C61/100</f>
        <v>110463.68299999999</v>
      </c>
    </row>
    <row r="62" spans="1:6">
      <c r="A62" s="24"/>
      <c r="B62" s="28"/>
      <c r="C62" s="24"/>
      <c r="D62" s="29"/>
      <c r="E62" s="24"/>
      <c r="F62" s="25"/>
    </row>
    <row r="63" spans="1:6" ht="67.5" customHeight="1">
      <c r="A63" s="22">
        <v>14</v>
      </c>
      <c r="B63" s="23" t="s">
        <v>54</v>
      </c>
      <c r="C63" s="24">
        <v>40061</v>
      </c>
      <c r="D63" s="24">
        <v>3444.38</v>
      </c>
      <c r="E63" s="24" t="s">
        <v>15</v>
      </c>
      <c r="F63" s="25">
        <f>D63*C63/100</f>
        <v>1379853.0718</v>
      </c>
    </row>
    <row r="64" spans="1:6">
      <c r="A64" s="22"/>
      <c r="B64" s="23"/>
      <c r="C64" s="24"/>
      <c r="D64" s="24"/>
      <c r="E64" s="24"/>
      <c r="F64" s="25"/>
    </row>
    <row r="65" spans="1:6">
      <c r="A65" s="22"/>
      <c r="B65" s="23"/>
      <c r="C65" s="24"/>
      <c r="D65" s="24"/>
      <c r="E65" s="24"/>
      <c r="F65" s="25"/>
    </row>
    <row r="66" spans="1:6">
      <c r="A66" s="22"/>
      <c r="B66" s="23"/>
      <c r="C66" s="24"/>
      <c r="D66" s="24"/>
      <c r="E66" s="24"/>
      <c r="F66" s="25"/>
    </row>
    <row r="67" spans="1:6" ht="25.5">
      <c r="A67" s="22">
        <v>15</v>
      </c>
      <c r="B67" s="23" t="s">
        <v>40</v>
      </c>
      <c r="C67" s="24">
        <v>4444</v>
      </c>
      <c r="D67" s="24">
        <v>2116.41</v>
      </c>
      <c r="E67" s="24" t="s">
        <v>15</v>
      </c>
      <c r="F67" s="25">
        <f>D67*C67/100</f>
        <v>94053.260399999985</v>
      </c>
    </row>
    <row r="68" spans="1:6">
      <c r="A68" s="22"/>
      <c r="B68" s="23"/>
      <c r="C68" s="24"/>
      <c r="D68" s="24"/>
      <c r="E68" s="24"/>
      <c r="F68" s="25"/>
    </row>
    <row r="69" spans="1:6" ht="25.5">
      <c r="A69" s="22">
        <v>16</v>
      </c>
      <c r="B69" s="23" t="s">
        <v>41</v>
      </c>
      <c r="C69" s="24">
        <v>1135</v>
      </c>
      <c r="D69" s="24">
        <v>896.39</v>
      </c>
      <c r="E69" s="24" t="s">
        <v>15</v>
      </c>
      <c r="F69" s="25">
        <f>D69*C69/100</f>
        <v>10174.0265</v>
      </c>
    </row>
    <row r="70" spans="1:6">
      <c r="A70" s="22"/>
      <c r="B70" s="23"/>
      <c r="C70" s="24"/>
      <c r="D70" s="24"/>
      <c r="E70" s="24"/>
      <c r="F70" s="25"/>
    </row>
    <row r="71" spans="1:6" ht="53.25" customHeight="1">
      <c r="A71" s="22">
        <v>17</v>
      </c>
      <c r="B71" s="23" t="s">
        <v>42</v>
      </c>
      <c r="C71" s="24">
        <v>8649</v>
      </c>
      <c r="D71" s="24">
        <v>2567.9499999999998</v>
      </c>
      <c r="E71" s="24" t="s">
        <v>15</v>
      </c>
      <c r="F71" s="25">
        <f>D71*C71/100</f>
        <v>222101.99549999996</v>
      </c>
    </row>
    <row r="72" spans="1:6">
      <c r="A72" s="22"/>
      <c r="B72" s="23"/>
      <c r="C72" s="24"/>
      <c r="D72" s="24"/>
      <c r="E72" s="24"/>
      <c r="F72" s="33"/>
    </row>
    <row r="73" spans="1:6" ht="15.75">
      <c r="A73" s="22"/>
      <c r="B73" s="30"/>
      <c r="C73" s="31"/>
      <c r="D73" s="35" t="s">
        <v>29</v>
      </c>
      <c r="E73" s="35"/>
      <c r="F73" s="36">
        <f>SUM(F37:F71)</f>
        <v>17935042.344799999</v>
      </c>
    </row>
    <row r="74" spans="1:6">
      <c r="A74" s="31"/>
      <c r="B74" s="31"/>
      <c r="C74" s="31"/>
      <c r="D74" s="31"/>
      <c r="E74" s="31"/>
      <c r="F74" s="31"/>
    </row>
    <row r="75" spans="1:6" ht="15.75">
      <c r="A75" s="39"/>
      <c r="B75" s="41" t="s">
        <v>43</v>
      </c>
      <c r="C75" s="31"/>
      <c r="D75" s="31"/>
      <c r="E75" s="31"/>
      <c r="F75" s="31"/>
    </row>
    <row r="76" spans="1:6">
      <c r="A76" s="31"/>
      <c r="B76" s="31"/>
      <c r="C76" s="31"/>
      <c r="D76" s="31"/>
      <c r="E76" s="31"/>
      <c r="F76" s="31"/>
    </row>
    <row r="77" spans="1:6" ht="51">
      <c r="A77" s="22">
        <v>1</v>
      </c>
      <c r="B77" s="23" t="s">
        <v>13</v>
      </c>
      <c r="C77" s="46">
        <v>1106.5039999999999</v>
      </c>
      <c r="D77" s="43">
        <v>5001.7</v>
      </c>
      <c r="E77" s="24" t="s">
        <v>14</v>
      </c>
      <c r="F77" s="25">
        <f>D77*C77</f>
        <v>5534401.0567999994</v>
      </c>
    </row>
    <row r="78" spans="1:6">
      <c r="A78" s="31"/>
      <c r="B78" s="31"/>
      <c r="C78" s="31"/>
      <c r="D78" s="31"/>
      <c r="E78" s="31"/>
      <c r="F78" s="31"/>
    </row>
    <row r="79" spans="1:6" ht="52.5" customHeight="1">
      <c r="A79" s="22">
        <v>2</v>
      </c>
      <c r="B79" s="23" t="s">
        <v>11</v>
      </c>
      <c r="C79" s="24">
        <v>16023</v>
      </c>
      <c r="D79" s="24">
        <v>337</v>
      </c>
      <c r="E79" s="24" t="s">
        <v>18</v>
      </c>
      <c r="F79" s="25">
        <f>D79*C79</f>
        <v>5399751</v>
      </c>
    </row>
    <row r="80" spans="1:6">
      <c r="A80" s="22"/>
      <c r="B80" s="23"/>
      <c r="C80" s="24"/>
      <c r="D80" s="24"/>
      <c r="E80" s="24"/>
      <c r="F80" s="25"/>
    </row>
    <row r="81" spans="1:6" ht="17.25" customHeight="1">
      <c r="A81" s="22">
        <v>3</v>
      </c>
      <c r="B81" s="23" t="s">
        <v>55</v>
      </c>
      <c r="C81" s="24">
        <v>12619</v>
      </c>
      <c r="D81" s="24">
        <v>12674.36</v>
      </c>
      <c r="E81" s="24" t="s">
        <v>10</v>
      </c>
      <c r="F81" s="25">
        <f>D81*C81/100</f>
        <v>1599377.4884000001</v>
      </c>
    </row>
    <row r="82" spans="1:6">
      <c r="A82" s="22"/>
      <c r="B82" s="23"/>
      <c r="C82" s="24"/>
      <c r="D82" s="24"/>
      <c r="E82" s="24"/>
      <c r="F82" s="25"/>
    </row>
    <row r="83" spans="1:6" ht="66" customHeight="1">
      <c r="A83" s="22">
        <v>4</v>
      </c>
      <c r="B83" s="23" t="s">
        <v>21</v>
      </c>
      <c r="C83" s="24">
        <v>872</v>
      </c>
      <c r="D83" s="24">
        <v>228.9</v>
      </c>
      <c r="E83" s="24" t="s">
        <v>22</v>
      </c>
      <c r="F83" s="25">
        <f>D83*C83</f>
        <v>199600.80000000002</v>
      </c>
    </row>
    <row r="84" spans="1:6">
      <c r="A84" s="22"/>
      <c r="B84" s="23"/>
      <c r="C84" s="24"/>
      <c r="D84" s="24"/>
      <c r="E84" s="24"/>
      <c r="F84" s="25"/>
    </row>
    <row r="85" spans="1:6" ht="66" customHeight="1">
      <c r="A85" s="22">
        <v>5</v>
      </c>
      <c r="B85" s="23" t="s">
        <v>23</v>
      </c>
      <c r="C85" s="24">
        <v>1333</v>
      </c>
      <c r="D85" s="24">
        <v>240.5</v>
      </c>
      <c r="E85" s="24" t="s">
        <v>22</v>
      </c>
      <c r="F85" s="25">
        <f>D85*C85</f>
        <v>320586.5</v>
      </c>
    </row>
    <row r="86" spans="1:6">
      <c r="A86" s="22"/>
      <c r="B86" s="23"/>
      <c r="C86" s="24"/>
      <c r="D86" s="24"/>
      <c r="E86" s="24"/>
      <c r="F86" s="25"/>
    </row>
    <row r="87" spans="1:6" ht="16.5" customHeight="1">
      <c r="A87" s="22">
        <v>6</v>
      </c>
      <c r="B87" s="23" t="s">
        <v>19</v>
      </c>
      <c r="C87" s="24">
        <v>56643</v>
      </c>
      <c r="D87" s="24">
        <v>2206.6</v>
      </c>
      <c r="E87" s="24" t="s">
        <v>15</v>
      </c>
      <c r="F87" s="25">
        <f>D87*C87/100</f>
        <v>1249884.4380000001</v>
      </c>
    </row>
    <row r="88" spans="1:6">
      <c r="A88" s="22"/>
      <c r="B88" s="23"/>
      <c r="C88" s="24"/>
      <c r="D88" s="24"/>
      <c r="E88" s="24"/>
      <c r="F88" s="25"/>
    </row>
    <row r="89" spans="1:6" ht="14.25" customHeight="1">
      <c r="A89" s="22">
        <v>7</v>
      </c>
      <c r="B89" s="23" t="s">
        <v>20</v>
      </c>
      <c r="C89" s="24">
        <v>52402</v>
      </c>
      <c r="D89" s="24">
        <v>2197.52</v>
      </c>
      <c r="E89" s="24" t="s">
        <v>15</v>
      </c>
      <c r="F89" s="25">
        <f>D89*C89/100</f>
        <v>1151544.4304</v>
      </c>
    </row>
    <row r="90" spans="1:6">
      <c r="A90" s="22"/>
      <c r="B90" s="23"/>
      <c r="C90" s="24"/>
      <c r="D90" s="24"/>
      <c r="E90" s="24"/>
      <c r="F90" s="25"/>
    </row>
    <row r="91" spans="1:6" ht="25.5">
      <c r="A91" s="22">
        <v>8</v>
      </c>
      <c r="B91" s="23" t="s">
        <v>44</v>
      </c>
      <c r="C91" s="24">
        <v>15324</v>
      </c>
      <c r="D91" s="24">
        <v>3275.5</v>
      </c>
      <c r="E91" s="24" t="s">
        <v>15</v>
      </c>
      <c r="F91" s="25">
        <f>D91*C91/100</f>
        <v>501937.62</v>
      </c>
    </row>
    <row r="92" spans="1:6">
      <c r="A92" s="22"/>
      <c r="B92" s="23"/>
      <c r="C92" s="24"/>
      <c r="D92" s="24"/>
      <c r="E92" s="24"/>
      <c r="F92" s="25"/>
    </row>
    <row r="93" spans="1:6" ht="37.5" customHeight="1">
      <c r="A93" s="22">
        <v>9</v>
      </c>
      <c r="B93" s="23" t="s">
        <v>26</v>
      </c>
      <c r="C93" s="24">
        <v>70</v>
      </c>
      <c r="D93" s="24">
        <v>14429.25</v>
      </c>
      <c r="E93" s="24" t="s">
        <v>10</v>
      </c>
      <c r="F93" s="25">
        <f>D93*C93/100</f>
        <v>10100.475</v>
      </c>
    </row>
    <row r="94" spans="1:6">
      <c r="A94" s="22"/>
      <c r="B94" s="23"/>
      <c r="C94" s="24"/>
      <c r="D94" s="24"/>
      <c r="E94" s="24"/>
      <c r="F94" s="25"/>
    </row>
    <row r="95" spans="1:6" ht="37.5" customHeight="1">
      <c r="A95" s="22">
        <v>10</v>
      </c>
      <c r="B95" s="23" t="s">
        <v>25</v>
      </c>
      <c r="C95" s="24">
        <v>460</v>
      </c>
      <c r="D95" s="24">
        <v>567.48</v>
      </c>
      <c r="E95" s="24" t="s">
        <v>17</v>
      </c>
      <c r="F95" s="25">
        <f>D95*C95</f>
        <v>261040.80000000002</v>
      </c>
    </row>
    <row r="96" spans="1:6">
      <c r="A96" s="22"/>
      <c r="B96" s="23"/>
      <c r="C96" s="24"/>
      <c r="D96" s="24"/>
      <c r="E96" s="24"/>
      <c r="F96" s="25"/>
    </row>
    <row r="97" spans="1:6" ht="77.25" customHeight="1">
      <c r="A97" s="22">
        <v>11</v>
      </c>
      <c r="B97" s="23" t="s">
        <v>27</v>
      </c>
      <c r="C97" s="24">
        <v>570</v>
      </c>
      <c r="D97" s="24">
        <v>186.04</v>
      </c>
      <c r="E97" s="24" t="s">
        <v>17</v>
      </c>
      <c r="F97" s="25">
        <f>D97*C97</f>
        <v>106042.79999999999</v>
      </c>
    </row>
    <row r="98" spans="1:6" ht="10.5" customHeight="1">
      <c r="A98" s="22"/>
      <c r="B98" s="23"/>
      <c r="C98" s="24"/>
      <c r="D98" s="24"/>
      <c r="E98" s="24"/>
      <c r="F98" s="25"/>
    </row>
    <row r="99" spans="1:6" ht="81" customHeight="1">
      <c r="A99" s="22">
        <v>12</v>
      </c>
      <c r="B99" s="23" t="s">
        <v>56</v>
      </c>
      <c r="C99" s="24">
        <v>1247</v>
      </c>
      <c r="D99" s="24">
        <v>30509.8</v>
      </c>
      <c r="E99" s="24" t="s">
        <v>15</v>
      </c>
      <c r="F99" s="25">
        <f>D99*C99/100</f>
        <v>380457.20600000001</v>
      </c>
    </row>
    <row r="100" spans="1:6" ht="12" customHeight="1">
      <c r="A100" s="22"/>
      <c r="B100" s="23"/>
      <c r="C100" s="24"/>
      <c r="D100" s="24"/>
      <c r="E100" s="24"/>
      <c r="F100" s="25"/>
    </row>
    <row r="101" spans="1:6" ht="54" customHeight="1">
      <c r="A101" s="22">
        <v>13</v>
      </c>
      <c r="B101" s="23" t="s">
        <v>24</v>
      </c>
      <c r="C101" s="24">
        <v>1099</v>
      </c>
      <c r="D101" s="24">
        <v>902.93</v>
      </c>
      <c r="E101" s="24" t="s">
        <v>17</v>
      </c>
      <c r="F101" s="25">
        <f>D101*C101</f>
        <v>992320.07</v>
      </c>
    </row>
    <row r="102" spans="1:6">
      <c r="A102" s="22"/>
      <c r="B102" s="23"/>
      <c r="C102" s="24"/>
      <c r="D102" s="24"/>
      <c r="E102" s="24"/>
      <c r="F102" s="25"/>
    </row>
    <row r="103" spans="1:6" ht="18" customHeight="1">
      <c r="A103" s="40">
        <v>14</v>
      </c>
      <c r="B103" s="28" t="s">
        <v>39</v>
      </c>
      <c r="C103" s="24">
        <v>13310</v>
      </c>
      <c r="D103" s="24">
        <v>829.25</v>
      </c>
      <c r="E103" s="24" t="s">
        <v>15</v>
      </c>
      <c r="F103" s="25">
        <v>110466</v>
      </c>
    </row>
    <row r="104" spans="1:6">
      <c r="A104" s="40"/>
      <c r="B104" s="28"/>
      <c r="C104" s="29"/>
      <c r="D104" s="29"/>
      <c r="E104" s="24"/>
      <c r="F104" s="25"/>
    </row>
    <row r="105" spans="1:6" ht="74.25" customHeight="1">
      <c r="A105" s="22">
        <v>15</v>
      </c>
      <c r="B105" s="23" t="s">
        <v>28</v>
      </c>
      <c r="C105" s="24">
        <v>50159</v>
      </c>
      <c r="D105" s="24">
        <v>3444.38</v>
      </c>
      <c r="E105" s="24" t="s">
        <v>15</v>
      </c>
      <c r="F105" s="25">
        <f>D105*C105/100</f>
        <v>1727666.5642000001</v>
      </c>
    </row>
    <row r="106" spans="1:6">
      <c r="A106" s="22"/>
      <c r="B106" s="23"/>
      <c r="C106" s="24"/>
      <c r="D106" s="24"/>
      <c r="E106" s="24"/>
      <c r="F106" s="25"/>
    </row>
    <row r="107" spans="1:6" ht="25.5">
      <c r="A107" s="22">
        <v>16</v>
      </c>
      <c r="B107" s="23" t="s">
        <v>40</v>
      </c>
      <c r="C107" s="24">
        <v>4486</v>
      </c>
      <c r="D107" s="24">
        <v>2116.41</v>
      </c>
      <c r="E107" s="24" t="s">
        <v>15</v>
      </c>
      <c r="F107" s="25">
        <f>D107*C107/100</f>
        <v>94942.152600000001</v>
      </c>
    </row>
    <row r="108" spans="1:6">
      <c r="A108" s="22"/>
      <c r="B108" s="23"/>
      <c r="C108" s="24"/>
      <c r="D108" s="24"/>
      <c r="E108" s="24"/>
      <c r="F108" s="25"/>
    </row>
    <row r="109" spans="1:6" ht="25.5">
      <c r="A109" s="22">
        <v>17</v>
      </c>
      <c r="B109" s="23" t="s">
        <v>41</v>
      </c>
      <c r="C109" s="24">
        <v>1135</v>
      </c>
      <c r="D109" s="24">
        <v>896.39</v>
      </c>
      <c r="E109" s="24" t="s">
        <v>15</v>
      </c>
      <c r="F109" s="25">
        <f>D109*C109/100</f>
        <v>10174.0265</v>
      </c>
    </row>
    <row r="110" spans="1:6">
      <c r="A110" s="22"/>
      <c r="B110" s="23"/>
      <c r="C110" s="24"/>
      <c r="D110" s="24"/>
      <c r="E110" s="24"/>
      <c r="F110" s="25"/>
    </row>
    <row r="111" spans="1:6" ht="53.25" customHeight="1">
      <c r="A111" s="22">
        <v>18</v>
      </c>
      <c r="B111" s="23" t="s">
        <v>42</v>
      </c>
      <c r="C111" s="24">
        <v>9728</v>
      </c>
      <c r="D111" s="24">
        <v>2567.9499999999998</v>
      </c>
      <c r="E111" s="24" t="s">
        <v>15</v>
      </c>
      <c r="F111" s="25">
        <f>D111*C111/100</f>
        <v>249810.17599999998</v>
      </c>
    </row>
    <row r="112" spans="1:6" ht="10.5" customHeight="1">
      <c r="A112" s="22"/>
      <c r="B112" s="23"/>
      <c r="C112" s="24"/>
      <c r="D112" s="24"/>
      <c r="E112" s="24"/>
      <c r="F112" s="25"/>
    </row>
    <row r="113" spans="1:6" ht="25.5">
      <c r="A113" s="22">
        <v>19</v>
      </c>
      <c r="B113" s="23" t="s">
        <v>45</v>
      </c>
      <c r="C113" s="24">
        <v>16023</v>
      </c>
      <c r="D113" s="24">
        <v>12.1</v>
      </c>
      <c r="E113" s="24" t="s">
        <v>18</v>
      </c>
      <c r="F113" s="25">
        <f>D113*C113</f>
        <v>193878.3</v>
      </c>
    </row>
    <row r="114" spans="1:6">
      <c r="A114" s="22"/>
      <c r="B114" s="23"/>
      <c r="C114" s="24"/>
      <c r="D114" s="24"/>
      <c r="E114" s="24"/>
      <c r="F114" s="25"/>
    </row>
    <row r="115" spans="1:6" ht="15.75" customHeight="1">
      <c r="A115" s="22">
        <v>20</v>
      </c>
      <c r="B115" s="23" t="s">
        <v>46</v>
      </c>
      <c r="C115" s="24">
        <v>12619</v>
      </c>
      <c r="D115" s="24">
        <v>438.63</v>
      </c>
      <c r="E115" s="24" t="s">
        <v>10</v>
      </c>
      <c r="F115" s="25">
        <f>D115*C115/100</f>
        <v>55350.719699999994</v>
      </c>
    </row>
    <row r="116" spans="1:6" ht="10.5" customHeight="1">
      <c r="A116" s="22"/>
      <c r="B116" s="23"/>
      <c r="C116" s="24"/>
      <c r="D116" s="24"/>
      <c r="E116" s="24"/>
      <c r="F116" s="25"/>
    </row>
    <row r="117" spans="1:6" ht="27.75" customHeight="1">
      <c r="A117" s="22">
        <v>21</v>
      </c>
      <c r="B117" s="23" t="s">
        <v>47</v>
      </c>
      <c r="C117" s="24">
        <v>109045</v>
      </c>
      <c r="D117" s="43">
        <v>140.97</v>
      </c>
      <c r="E117" s="24" t="s">
        <v>15</v>
      </c>
      <c r="F117" s="25">
        <f>D117*C117/100</f>
        <v>153720.7365</v>
      </c>
    </row>
    <row r="118" spans="1:6">
      <c r="A118" s="22"/>
      <c r="B118" s="23"/>
      <c r="C118" s="24"/>
      <c r="D118" s="24"/>
      <c r="E118" s="24"/>
      <c r="F118" s="25"/>
    </row>
    <row r="119" spans="1:6" ht="29.25" customHeight="1">
      <c r="A119" s="22">
        <v>22</v>
      </c>
      <c r="B119" s="23" t="s">
        <v>57</v>
      </c>
      <c r="C119" s="24">
        <v>15324</v>
      </c>
      <c r="D119" s="24">
        <v>1887.4</v>
      </c>
      <c r="E119" s="24" t="s">
        <v>15</v>
      </c>
      <c r="F119" s="25">
        <f>D119*C119/100</f>
        <v>289225.17600000004</v>
      </c>
    </row>
    <row r="120" spans="1:6">
      <c r="A120" s="22"/>
      <c r="B120" s="23"/>
      <c r="C120" s="24"/>
      <c r="D120" s="24"/>
      <c r="E120" s="24"/>
      <c r="F120" s="33"/>
    </row>
    <row r="121" spans="1:6" ht="15.75">
      <c r="A121" s="26"/>
      <c r="B121" s="32"/>
      <c r="C121" s="27"/>
      <c r="D121" s="34" t="s">
        <v>29</v>
      </c>
      <c r="E121" s="34"/>
      <c r="F121" s="36">
        <f>SUM(F77:F120)</f>
        <v>20592278.536100004</v>
      </c>
    </row>
    <row r="127" spans="1:6" ht="15.75">
      <c r="B127" s="44" t="s">
        <v>58</v>
      </c>
      <c r="C127" s="45" t="s">
        <v>59</v>
      </c>
      <c r="D127" s="45"/>
      <c r="E127" s="45"/>
      <c r="F127" s="45"/>
    </row>
    <row r="128" spans="1:6" ht="15.75">
      <c r="B128" s="4"/>
      <c r="C128" s="45" t="s">
        <v>60</v>
      </c>
      <c r="D128" s="45"/>
      <c r="E128" s="45"/>
      <c r="F128" s="45"/>
    </row>
    <row r="129" spans="2:6" ht="15.75">
      <c r="B129" s="4"/>
      <c r="C129" s="45" t="s">
        <v>61</v>
      </c>
      <c r="D129" s="45"/>
      <c r="E129" s="45"/>
      <c r="F129" s="45"/>
    </row>
  </sheetData>
  <mergeCells count="8">
    <mergeCell ref="D121:E121"/>
    <mergeCell ref="C127:F127"/>
    <mergeCell ref="C128:F128"/>
    <mergeCell ref="C129:F129"/>
    <mergeCell ref="B3:F3"/>
    <mergeCell ref="A1:F1"/>
    <mergeCell ref="D33:E33"/>
    <mergeCell ref="D73:E73"/>
  </mergeCells>
  <pageMargins left="0.45" right="0.13" top="0.25" bottom="0.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J44"/>
  <sheetViews>
    <sheetView workbookViewId="0">
      <selection sqref="A1:F22"/>
    </sheetView>
  </sheetViews>
  <sheetFormatPr defaultRowHeight="15"/>
  <cols>
    <col min="1" max="1" width="5.7109375" customWidth="1"/>
    <col min="2" max="2" width="41.85546875" customWidth="1"/>
    <col min="4" max="4" width="11.5703125" customWidth="1"/>
    <col min="6" max="6" width="17.140625" customWidth="1"/>
    <col min="7" max="7" width="13.5703125" customWidth="1"/>
  </cols>
  <sheetData>
    <row r="4" spans="7:10" ht="69.75" customHeight="1">
      <c r="G4" s="6"/>
    </row>
    <row r="5" spans="7:10" ht="73.5" customHeight="1">
      <c r="G5" s="6"/>
    </row>
    <row r="6" spans="7:10">
      <c r="G6" s="6"/>
    </row>
    <row r="7" spans="7:10">
      <c r="G7" s="6"/>
    </row>
    <row r="8" spans="7:10">
      <c r="G8" s="6"/>
    </row>
    <row r="9" spans="7:10">
      <c r="G9" s="6"/>
    </row>
    <row r="10" spans="7:10" ht="32.25" customHeight="1">
      <c r="G10" s="6"/>
    </row>
    <row r="11" spans="7:10" ht="57.75" customHeight="1">
      <c r="G11" s="6"/>
    </row>
    <row r="12" spans="7:10" ht="62.25" customHeight="1">
      <c r="G12" s="6"/>
    </row>
    <row r="13" spans="7:10" ht="111" customHeight="1"/>
    <row r="16" spans="7:10">
      <c r="G16" s="6"/>
      <c r="H16" s="7"/>
      <c r="I16" s="7"/>
      <c r="J16" s="7"/>
    </row>
    <row r="17" spans="1:10">
      <c r="G17" s="6"/>
      <c r="H17" s="7"/>
      <c r="I17" s="7"/>
      <c r="J17" s="7"/>
    </row>
    <row r="18" spans="1:10">
      <c r="G18" s="6"/>
    </row>
    <row r="19" spans="1:10">
      <c r="G19" s="6"/>
    </row>
    <row r="21" spans="1:10">
      <c r="G21" s="5"/>
    </row>
    <row r="23" spans="1:10" ht="15.75">
      <c r="A23" s="16"/>
      <c r="B23" s="9"/>
      <c r="C23" s="9"/>
      <c r="D23" s="14" t="s">
        <v>30</v>
      </c>
      <c r="E23" s="14"/>
      <c r="F23" s="15">
        <v>1571826.030889</v>
      </c>
    </row>
    <row r="24" spans="1:10" ht="15.75">
      <c r="A24" s="16"/>
      <c r="B24" s="9"/>
      <c r="C24" s="9"/>
      <c r="D24" s="11" t="s">
        <v>29</v>
      </c>
      <c r="E24" s="12"/>
      <c r="F24" s="13">
        <f>SUM(F23:F23)</f>
        <v>1571826.030889</v>
      </c>
    </row>
    <row r="25" spans="1:10">
      <c r="A25" s="16"/>
      <c r="B25" s="9"/>
      <c r="C25" s="9"/>
      <c r="D25" s="17"/>
      <c r="E25" s="17"/>
      <c r="F25" s="18"/>
    </row>
    <row r="26" spans="1:10">
      <c r="A26" s="16"/>
      <c r="B26" s="9"/>
      <c r="C26" s="9"/>
      <c r="D26" s="17"/>
      <c r="E26" s="17"/>
      <c r="F26" s="18"/>
    </row>
    <row r="27" spans="1:10">
      <c r="A27" s="16"/>
      <c r="B27" s="9"/>
      <c r="C27" s="9"/>
      <c r="D27" s="17"/>
      <c r="E27" s="17"/>
      <c r="F27" s="18"/>
    </row>
    <row r="28" spans="1:10">
      <c r="A28" s="16"/>
      <c r="B28" s="9"/>
      <c r="C28" s="9"/>
      <c r="D28" s="9"/>
      <c r="E28" s="9"/>
      <c r="F28" s="9"/>
    </row>
    <row r="29" spans="1:10">
      <c r="A29" s="9"/>
      <c r="B29" s="9"/>
      <c r="C29" s="9"/>
      <c r="D29" s="9"/>
      <c r="E29" s="9"/>
      <c r="F29" s="9"/>
    </row>
    <row r="30" spans="1:10">
      <c r="A30" s="9"/>
      <c r="B30" s="9"/>
      <c r="C30" s="9"/>
      <c r="D30" s="9"/>
      <c r="E30" s="9"/>
      <c r="F30" s="9"/>
    </row>
    <row r="31" spans="1:10">
      <c r="A31" s="9"/>
      <c r="B31" s="9"/>
      <c r="C31" s="9"/>
      <c r="D31" s="9"/>
      <c r="E31" s="9"/>
      <c r="F31" s="9"/>
    </row>
    <row r="32" spans="1:10">
      <c r="A32" s="9"/>
      <c r="B32" s="9"/>
      <c r="C32" s="9"/>
      <c r="D32" s="9"/>
      <c r="E32" s="9"/>
      <c r="F32" s="9"/>
    </row>
    <row r="33" spans="1:6">
      <c r="A33" s="9"/>
      <c r="B33" s="9"/>
      <c r="C33" s="9"/>
      <c r="D33" s="9"/>
      <c r="E33" s="9"/>
      <c r="F33" s="9"/>
    </row>
    <row r="36" spans="1:6">
      <c r="A36" s="8"/>
    </row>
    <row r="37" spans="1:6">
      <c r="A37" s="8"/>
    </row>
    <row r="38" spans="1:6">
      <c r="A38" s="8"/>
    </row>
    <row r="39" spans="1:6">
      <c r="A39" s="8"/>
    </row>
    <row r="40" spans="1:6">
      <c r="A40" s="8"/>
    </row>
    <row r="41" spans="1:6">
      <c r="A41" s="8"/>
    </row>
    <row r="42" spans="1:6">
      <c r="A42" s="8"/>
    </row>
    <row r="43" spans="1:6">
      <c r="A43" s="8"/>
    </row>
    <row r="44" spans="1:6">
      <c r="A44" s="8"/>
    </row>
  </sheetData>
  <pageMargins left="0.7" right="0.12" top="0.32" bottom="0.31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4:J46"/>
  <sheetViews>
    <sheetView workbookViewId="0">
      <selection sqref="A1:F26"/>
    </sheetView>
  </sheetViews>
  <sheetFormatPr defaultRowHeight="15"/>
  <cols>
    <col min="1" max="1" width="5.7109375" customWidth="1"/>
    <col min="2" max="2" width="41.85546875" customWidth="1"/>
    <col min="4" max="4" width="11.5703125" customWidth="1"/>
    <col min="6" max="6" width="17.140625" customWidth="1"/>
    <col min="7" max="7" width="13.5703125" customWidth="1"/>
  </cols>
  <sheetData>
    <row r="4" spans="7:10">
      <c r="G4" s="6"/>
    </row>
    <row r="5" spans="7:10">
      <c r="G5" s="6"/>
    </row>
    <row r="6" spans="7:10">
      <c r="G6" s="6"/>
    </row>
    <row r="7" spans="7:10">
      <c r="G7" s="6"/>
    </row>
    <row r="8" spans="7:10">
      <c r="G8" s="6"/>
    </row>
    <row r="9" spans="7:10">
      <c r="G9" s="6"/>
    </row>
    <row r="10" spans="7:10">
      <c r="G10" s="6"/>
    </row>
    <row r="11" spans="7:10" ht="29.25" customHeight="1">
      <c r="G11" s="6"/>
    </row>
    <row r="12" spans="7:10">
      <c r="G12" s="6"/>
    </row>
    <row r="13" spans="7:10">
      <c r="G13" s="6"/>
    </row>
    <row r="16" spans="7:10">
      <c r="G16" s="6"/>
      <c r="H16" s="7"/>
      <c r="I16" s="7"/>
      <c r="J16" s="7"/>
    </row>
    <row r="17" spans="1:10">
      <c r="G17" s="6"/>
      <c r="H17" s="7"/>
      <c r="I17" s="7"/>
      <c r="J17" s="7"/>
    </row>
    <row r="18" spans="1:10">
      <c r="G18" s="6"/>
    </row>
    <row r="19" spans="1:10">
      <c r="G19" s="6"/>
    </row>
    <row r="21" spans="1:10">
      <c r="G21" s="5"/>
    </row>
    <row r="22" spans="1:10">
      <c r="G22" s="6"/>
    </row>
    <row r="24" spans="1:10">
      <c r="G24" s="5"/>
    </row>
    <row r="25" spans="1:10">
      <c r="G25" s="6"/>
    </row>
    <row r="27" spans="1:10" ht="15.75">
      <c r="A27" s="8"/>
      <c r="D27" s="14" t="s">
        <v>30</v>
      </c>
      <c r="E27" s="14"/>
      <c r="F27" s="15">
        <v>1751972</v>
      </c>
    </row>
    <row r="28" spans="1:10" ht="15.75">
      <c r="A28" s="8"/>
      <c r="D28" s="11" t="s">
        <v>29</v>
      </c>
      <c r="E28" s="12"/>
      <c r="F28" s="13">
        <f>SUM(F27:F27)</f>
        <v>1751972</v>
      </c>
    </row>
    <row r="29" spans="1:10">
      <c r="A29" s="8"/>
      <c r="D29" s="6"/>
      <c r="E29" s="6"/>
      <c r="F29" s="10"/>
    </row>
    <row r="30" spans="1:10">
      <c r="A30" s="8"/>
    </row>
    <row r="38" spans="1:1">
      <c r="A38" s="8"/>
    </row>
    <row r="39" spans="1:1">
      <c r="A39" s="8"/>
    </row>
    <row r="40" spans="1:1">
      <c r="A40" s="8"/>
    </row>
    <row r="41" spans="1:1">
      <c r="A41" s="8"/>
    </row>
    <row r="42" spans="1:1">
      <c r="A42" s="8"/>
    </row>
    <row r="43" spans="1:1">
      <c r="A43" s="8"/>
    </row>
    <row r="44" spans="1:1">
      <c r="A44" s="8"/>
    </row>
    <row r="45" spans="1:1">
      <c r="A45" s="8"/>
    </row>
    <row r="46" spans="1:1">
      <c r="A46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2017-03-17T11:10:49Z</dcterms:modified>
</cp:coreProperties>
</file>