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Part-B" sheetId="6" r:id="rId1"/>
    <sheet name="Schedule-B" sheetId="16" r:id="rId2"/>
  </sheets>
  <definedNames>
    <definedName name="_xlnm.Print_Titles" localSheetId="0">'Part-B'!$5:$5</definedName>
    <definedName name="_xlnm.Print_Titles" localSheetId="1">'Schedule-B'!$5:$5</definedName>
  </definedNames>
  <calcPr calcId="125725"/>
</workbook>
</file>

<file path=xl/calcChain.xml><?xml version="1.0" encoding="utf-8"?>
<calcChain xmlns="http://schemas.openxmlformats.org/spreadsheetml/2006/main">
  <c r="O111" i="16"/>
  <c r="O107"/>
  <c r="O93"/>
  <c r="O89"/>
  <c r="O85"/>
  <c r="O81"/>
  <c r="O77"/>
  <c r="O73"/>
  <c r="O69"/>
  <c r="O65"/>
  <c r="O61"/>
  <c r="O57"/>
  <c r="O53"/>
  <c r="O49"/>
  <c r="O45"/>
  <c r="O41"/>
  <c r="O37"/>
  <c r="O35"/>
  <c r="O31"/>
  <c r="O27"/>
  <c r="O23"/>
  <c r="O19"/>
  <c r="O15"/>
  <c r="O11"/>
  <c r="O7"/>
  <c r="O96" l="1"/>
  <c r="O113"/>
  <c r="I35" i="6" l="1"/>
  <c r="I46" l="1"/>
</calcChain>
</file>

<file path=xl/sharedStrings.xml><?xml version="1.0" encoding="utf-8"?>
<sst xmlns="http://schemas.openxmlformats.org/spreadsheetml/2006/main" count="201" uniqueCount="77">
  <si>
    <t>@</t>
  </si>
  <si>
    <t>Rs.</t>
  </si>
  <si>
    <t>% Sft</t>
  </si>
  <si>
    <t>DESCRIPTION</t>
  </si>
  <si>
    <t>UNIT</t>
  </si>
  <si>
    <t>AMOUNT</t>
  </si>
  <si>
    <t>RATE</t>
  </si>
  <si>
    <t>QUANTITY</t>
  </si>
  <si>
    <t>P.Sft</t>
  </si>
  <si>
    <t>P.Cft</t>
  </si>
  <si>
    <t>Rft</t>
  </si>
  <si>
    <t>P.Rft</t>
  </si>
  <si>
    <t>P.Cwt</t>
  </si>
  <si>
    <t>NAME OF WORK:</t>
  </si>
  <si>
    <t>Dismantling brick work in lime or cement mortor (S.I.NO:13/P-10)</t>
  </si>
  <si>
    <t>Rs:</t>
  </si>
  <si>
    <t>Dismantling cement concrete plain 1:2:4.(S.I.NO:19(c)/P-10)</t>
  </si>
  <si>
    <t>Removing doors with chowkhats.(S.I.NO:33(a)/P-13)</t>
  </si>
  <si>
    <t>Each</t>
  </si>
  <si>
    <t>Removing windows &amp; sky light with chwokhats.(S.I.NO33(b)/P-13)</t>
  </si>
  <si>
    <t>Removing cement or lime plaster.(S.I.NO:53/P-13)</t>
  </si>
  <si>
    <t>Scraping ordinery distemper oil bound distemper or paint on walls.(S.I.NO:54 (b)/P-13)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</si>
  <si>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</si>
  <si>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Fabrication of mild steel reinforcement for bending cutting binding &amp; laying making joints &amp; fastening i/c cost of binding wire &amp; also i/c removal of rust from bars.(S.I.NO.7/P-19)</t>
  </si>
  <si>
    <t xml:space="preserve">Cement plaster 1: 6 upto 20" hiehgt 1/2"  thick (S.I No.13 /P-51)  </t>
  </si>
  <si>
    <t>Two coat of bitumen laid hot using 34lbs for % Sft over roof and blinded with cement sand @ one Cft per % Sft (S.I No. 13/P- 34)</t>
  </si>
  <si>
    <t>Painting OLD surface painting of Door &amp; Window any type i/c edge (3-coats) (S.I.NO: 4/P-67)</t>
  </si>
  <si>
    <t>Painting NEW surface painting of Door &amp; Window any type i/c edge (3-coats) (S.I.NO: 5/P-68)</t>
  </si>
  <si>
    <t>Nos:</t>
  </si>
  <si>
    <t>Providing R.C.C Pipe with collars class "B" &amp; Digging the trences to required depth &amp; fixing in position i/c cutting fitting &amp; jointing  with maxphalt composition &amp; cement mortor 1:1 &amp; testing with watrer pressure to a head of 4 feet above the top of the heighest pipe &amp; re-filling with excavated stuff.(S.I.NO:2/P-23)</t>
  </si>
  <si>
    <t>P/Fixing in position nyloon connection compete with 1/2" dia bars stop-cock with pair of bars nuts  linning joints to nyloon connection (S.I No.23/P-6)</t>
  </si>
  <si>
    <t>% Cft</t>
  </si>
  <si>
    <t>Total:-</t>
  </si>
  <si>
    <t>S #</t>
  </si>
  <si>
    <t xml:space="preserve">NAME OF WORK: </t>
  </si>
  <si>
    <t>T.A.Zaidi</t>
  </si>
  <si>
    <t>Only Shutter</t>
  </si>
  <si>
    <t>P/Fixing Long-Bib-Cock of supperior quality with C.P head 1/2" dia.(S.I.NO13/P19)</t>
  </si>
  <si>
    <t>P/Fixing  HANDLE VALVES (CHINA). (S.I.NO:5/P-17)</t>
  </si>
  <si>
    <t>3/4" dia</t>
  </si>
  <si>
    <t>G.Total:-</t>
  </si>
  <si>
    <t>Non Schedule Item</t>
  </si>
  <si>
    <t>Pacca brick work in G,FLOOR in i/c stricking of joints in cement sand mortor ratio 1:6.                                                                                                                                                                                 (S.I.NO5(I) (e)/P-20)</t>
  </si>
  <si>
    <t xml:space="preserve">Cement plaster 1: 4 upto 20" hiehgt 1/2"  thick (S.I No.13 /P-51)  </t>
  </si>
  <si>
    <t>P/F G.I Frames / chowkats of size 7" x2" or 4-1/2"x3" for Door&amp;  windows using 20-guage G.I sheets I./C walded hings and fixing at site with neccesary hold  fasts, filling with cement sand sulury of ratio 1:6 and reparing the james. The cost of also I/C all carage tools and plants used in making and fixing. (S.I.NO:28/P-92).</t>
  </si>
  <si>
    <r>
      <t xml:space="preserve">P/Fixing UPVC Soil and vent Pipe </t>
    </r>
    <r>
      <rPr>
        <b/>
        <sz val="12"/>
        <rFont val="Times New Roman"/>
        <family val="1"/>
      </rPr>
      <t xml:space="preserve"> (R.A)</t>
    </r>
  </si>
  <si>
    <r>
      <t>P/Fixing UPVC Plaw Bend</t>
    </r>
    <r>
      <rPr>
        <b/>
        <sz val="12"/>
        <rFont val="Times New Roman"/>
        <family val="1"/>
      </rPr>
      <t xml:space="preserve"> (R.A)</t>
    </r>
  </si>
  <si>
    <r>
      <t>P/Fixing UPVC Tee</t>
    </r>
    <r>
      <rPr>
        <b/>
        <sz val="12"/>
        <rFont val="Times New Roman"/>
        <family val="1"/>
      </rPr>
      <t xml:space="preserve"> (R.A)</t>
    </r>
  </si>
  <si>
    <t>B)</t>
  </si>
  <si>
    <t>A)</t>
  </si>
  <si>
    <t>Door Chowkhats.</t>
  </si>
  <si>
    <t>Window Chowkhat.</t>
  </si>
  <si>
    <t>% O.Cft</t>
  </si>
  <si>
    <t>S/Fixing in position Aluminium channels framing for hinges WINDOW &amp; VENTILATORS of Alcop made with 5mm thick tinted glass glazing (Belgium) &amp; ALUMINIUM fly screen i/c handles, stopers &amp; locking arrangment etc complete (S.I. No: 84/P-107)</t>
  </si>
  <si>
    <t>P/L  2" Thick TOPPING cement concrete (1:2:4) i/c surface finshuing &amp;divising into pannels.                                                                                                                                                                                                           (S.I.NO:16  /P-41 )</t>
  </si>
  <si>
    <t>First Floor</t>
  </si>
  <si>
    <t>Primary coat of chalk under distember (S.I No. 23 /P-55)</t>
  </si>
  <si>
    <t>Distembering 3-coat (S.I No. 24 /P-59)</t>
  </si>
  <si>
    <t>Maintenance  &amp; Repair to Government Boys Degree College Qasimabad                                                                                                                                                                                                                                                                 Taluka Qasimabad.</t>
  </si>
  <si>
    <t>S//Fixing swan tipe piller cock of supperior quality single with c.p head 1/2" dia (S.I NO. 10/P-10)</t>
  </si>
  <si>
    <t>P/F Europan white glazed earthenware Wash down W.C pan complete with white / black plastic set best quality. (S/I/NO:5/P-2)</t>
  </si>
  <si>
    <t xml:space="preserve">Flush tank low level plastic 3-gallon (golden brand standared pattern) </t>
  </si>
  <si>
    <t>Medium Qaulity</t>
  </si>
  <si>
    <t>Proviuding G.I.Pipes specials &amp; clamps etc i/c fixing cutting &amp; fitting complete with &amp; i/c the cost of breaking through wall &amp; roof making good etc painting 2-coats after cleaning the pipe with white zink paint with pigment to match the colour of the building &amp; testing water to a pressure head of 200 ft: &amp; handling. (S.I.NO:1/P-12)</t>
  </si>
  <si>
    <t>Construction of Main Hole or inspection chamber for the required dia of circular sewer &amp; 3"-6"(1067mm) depth with walls B.B in cement mortar 1:3 cement plaster 1:3 1/2" thick inside of wall &amp; 1" (25mm) thick over benching &amp; channels i/c fixing C.I Manhole cover with frame of clear opening 1-1/2"x1-1/2"(457x457)mm of 1.75 Cwt (88.00kg) embeded in plain C.C 1:2:4 &amp; fixing 1" (25mm) dia M.S steps 6" (150mm) wide projection 4" (102mm) from the face of wall @ 12"(305mm)C/C Dully painted etc complete as per specification P.H.C.S.Z (Note: (S.I.NO:1/P-46)</t>
  </si>
  <si>
    <t>Borrowpit excavation undressed lead upto 100 ft: (Ordinary Soil (S.I.NO:3(a)/P-1)(Chaoter # 1)</t>
  </si>
  <si>
    <t>Deressing and levelling of earth work to designed section, etc. complete (a) Ashes, sand, silt or soft soil (S.I.NO:11/P-3)(Chapter # 1)</t>
  </si>
  <si>
    <r>
      <t xml:space="preserve">P/laying coloured cover up tiles size 390mm x 190 x 40mm made of Envicrete or equivalent of appro quality on wall or floor as well as facing jointed in white cement and pigment on a base of 1:2 grey of joint with slurry white cement and pigment in dressed shape with finishing cleaning i/c cutting tiles to proper profile upto 20ft height per instruction of the Engineer incharge rate i/c all cost of labour and material etc. complete </t>
    </r>
    <r>
      <rPr>
        <b/>
        <sz val="14"/>
        <rFont val="Times New Roman"/>
        <family val="1"/>
      </rPr>
      <t>(R.A)</t>
    </r>
  </si>
  <si>
    <t>P. Sft</t>
  </si>
  <si>
    <t xml:space="preserve">First class deodar wood wrought joinery in doors &amp; windows etc fixed in posoition i/c chowkhat holds fasts hinghs iron tower bolts cleats handlkes cords with hooks etc.Deodar wood panelled or panlelled glaszed or fully glazed 1-3/4" thick.(S.I.NO 07 P/-57) </t>
  </si>
  <si>
    <r>
      <t>Clodding façade with gutka bricks (First class gas burnt) size 9"x2-1/2"x1-1/2" with a gap of 3/8" from all sides in 1:4 cement sand mortor with 1/2" thick and racking joints in 1:2 cement sand mortar complete in all respects as desired by Engineer Incharge</t>
    </r>
    <r>
      <rPr>
        <b/>
        <sz val="14"/>
        <rFont val="Times New Roman"/>
        <family val="1"/>
      </rPr>
      <t xml:space="preserve"> (R.A)</t>
    </r>
  </si>
  <si>
    <t>12" dia</t>
  </si>
  <si>
    <t>NON-SCHDULE ITEM.</t>
  </si>
  <si>
    <t xml:space="preserve"> 3/4" dia</t>
  </si>
  <si>
    <t>3" dia</t>
  </si>
  <si>
    <t>*! Schedule - B !*</t>
  </si>
  <si>
    <t>*! Schedule - B (PART---'B') !*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</si>
</sst>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25">
    <font>
      <sz val="11"/>
      <color theme="1"/>
      <name val="Calibri"/>
      <family val="2"/>
      <scheme val="minor"/>
    </font>
    <font>
      <sz val="11"/>
      <name val="Times New Roman"/>
      <family val="1"/>
    </font>
    <font>
      <u/>
      <sz val="11"/>
      <name val="Times New Roman"/>
      <family val="1"/>
    </font>
    <font>
      <sz val="10"/>
      <name val="Times New Roman"/>
      <family val="1"/>
    </font>
    <font>
      <b/>
      <u/>
      <sz val="14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u/>
      <sz val="11"/>
      <name val="Times New Roman"/>
      <family val="1"/>
    </font>
    <font>
      <b/>
      <u/>
      <sz val="10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u/>
      <sz val="18"/>
      <name val="Times New Roman"/>
      <family val="1"/>
    </font>
    <font>
      <b/>
      <i/>
      <u/>
      <sz val="10"/>
      <name val="Times New Roman"/>
      <family val="1"/>
    </font>
    <font>
      <b/>
      <u/>
      <sz val="16"/>
      <name val="Times New Roman"/>
      <family val="1"/>
    </font>
    <font>
      <b/>
      <i/>
      <u/>
      <sz val="12"/>
      <color theme="1"/>
      <name val="Times New Roman"/>
      <family val="1"/>
    </font>
    <font>
      <b/>
      <i/>
      <u/>
      <sz val="12"/>
      <name val="Times New Roman"/>
      <family val="1"/>
    </font>
    <font>
      <b/>
      <sz val="14"/>
      <name val="Times New Roman"/>
      <family val="1"/>
    </font>
    <font>
      <b/>
      <sz val="10"/>
      <color theme="1"/>
      <name val="Times New Roman"/>
      <family val="1"/>
    </font>
    <font>
      <b/>
      <i/>
      <u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" fillId="0" borderId="0" xfId="0" applyFont="1" applyAlignment="1"/>
    <xf numFmtId="2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/>
    </xf>
    <xf numFmtId="0" fontId="10" fillId="0" borderId="0" xfId="0" applyFont="1"/>
    <xf numFmtId="0" fontId="12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Alignment="1"/>
    <xf numFmtId="0" fontId="5" fillId="0" borderId="0" xfId="0" applyFont="1" applyAlignment="1">
      <alignment horizontal="center" vertical="center"/>
    </xf>
    <xf numFmtId="165" fontId="2" fillId="0" borderId="0" xfId="1" applyNumberFormat="1" applyFont="1" applyAlignment="1">
      <alignment vertical="center"/>
    </xf>
    <xf numFmtId="165" fontId="1" fillId="0" borderId="0" xfId="1" applyNumberFormat="1" applyFont="1" applyAlignment="1">
      <alignment horizontal="center"/>
    </xf>
    <xf numFmtId="165" fontId="1" fillId="0" borderId="0" xfId="1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/>
    </xf>
    <xf numFmtId="0" fontId="14" fillId="0" borderId="0" xfId="0" applyFont="1"/>
    <xf numFmtId="2" fontId="14" fillId="0" borderId="0" xfId="0" applyNumberFormat="1" applyFont="1"/>
    <xf numFmtId="2" fontId="14" fillId="0" borderId="0" xfId="0" applyNumberFormat="1" applyFont="1" applyBorder="1"/>
    <xf numFmtId="165" fontId="14" fillId="0" borderId="0" xfId="1" applyNumberFormat="1" applyFont="1"/>
    <xf numFmtId="0" fontId="15" fillId="0" borderId="0" xfId="0" applyFont="1"/>
    <xf numFmtId="2" fontId="15" fillId="0" borderId="0" xfId="0" applyNumberFormat="1" applyFont="1"/>
    <xf numFmtId="2" fontId="11" fillId="0" borderId="0" xfId="0" applyNumberFormat="1" applyFont="1" applyBorder="1" applyAlignment="1">
      <alignment horizontal="left"/>
    </xf>
    <xf numFmtId="165" fontId="15" fillId="0" borderId="0" xfId="1" applyNumberFormat="1" applyFont="1"/>
    <xf numFmtId="1" fontId="15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1" fontId="14" fillId="0" borderId="0" xfId="0" applyNumberFormat="1" applyFont="1" applyBorder="1"/>
    <xf numFmtId="2" fontId="15" fillId="0" borderId="5" xfId="0" applyNumberFormat="1" applyFont="1" applyBorder="1"/>
    <xf numFmtId="0" fontId="16" fillId="0" borderId="0" xfId="0" applyFont="1"/>
    <xf numFmtId="0" fontId="15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1" fontId="14" fillId="0" borderId="0" xfId="0" applyNumberFormat="1" applyFont="1"/>
    <xf numFmtId="2" fontId="15" fillId="0" borderId="0" xfId="0" applyNumberFormat="1" applyFont="1" applyBorder="1"/>
    <xf numFmtId="164" fontId="15" fillId="0" borderId="0" xfId="0" applyNumberFormat="1" applyFont="1"/>
    <xf numFmtId="164" fontId="14" fillId="0" borderId="0" xfId="0" applyNumberFormat="1" applyFont="1"/>
    <xf numFmtId="2" fontId="15" fillId="0" borderId="0" xfId="0" applyNumberFormat="1" applyFont="1" applyAlignment="1">
      <alignment horizontal="center" vertical="center"/>
    </xf>
    <xf numFmtId="0" fontId="15" fillId="0" borderId="0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top"/>
    </xf>
    <xf numFmtId="165" fontId="10" fillId="0" borderId="0" xfId="1" applyNumberFormat="1" applyFont="1"/>
    <xf numFmtId="0" fontId="11" fillId="0" borderId="0" xfId="0" applyFont="1" applyAlignment="1">
      <alignment horizontal="left" vertical="top"/>
    </xf>
    <xf numFmtId="0" fontId="11" fillId="0" borderId="0" xfId="0" applyFont="1"/>
    <xf numFmtId="2" fontId="11" fillId="0" borderId="0" xfId="0" applyNumberFormat="1" applyFont="1" applyAlignment="1">
      <alignment horizontal="right"/>
    </xf>
    <xf numFmtId="2" fontId="11" fillId="0" borderId="0" xfId="0" applyNumberFormat="1" applyFont="1" applyAlignment="1">
      <alignment horizontal="left"/>
    </xf>
    <xf numFmtId="0" fontId="11" fillId="0" borderId="0" xfId="0" applyFont="1" applyAlignment="1">
      <alignment horizontal="center" vertical="center"/>
    </xf>
    <xf numFmtId="165" fontId="11" fillId="0" borderId="0" xfId="1" applyNumberFormat="1" applyFont="1" applyAlignment="1">
      <alignment horizontal="center"/>
    </xf>
    <xf numFmtId="165" fontId="10" fillId="0" borderId="0" xfId="1" applyNumberFormat="1" applyFont="1" applyAlignment="1">
      <alignment horizontal="center"/>
    </xf>
    <xf numFmtId="2" fontId="11" fillId="0" borderId="0" xfId="0" applyNumberFormat="1" applyFont="1" applyAlignment="1">
      <alignment horizontal="center" vertical="center"/>
    </xf>
    <xf numFmtId="165" fontId="11" fillId="0" borderId="0" xfId="1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2" xfId="0" applyFont="1" applyBorder="1" applyAlignment="1">
      <alignment horizontal="right"/>
    </xf>
    <xf numFmtId="0" fontId="11" fillId="0" borderId="3" xfId="0" applyFont="1" applyBorder="1" applyAlignment="1">
      <alignment horizontal="center" vertical="center"/>
    </xf>
    <xf numFmtId="165" fontId="11" fillId="0" borderId="4" xfId="1" applyNumberFormat="1" applyFont="1" applyBorder="1" applyAlignment="1">
      <alignment horizontal="center"/>
    </xf>
    <xf numFmtId="0" fontId="4" fillId="0" borderId="0" xfId="0" applyFont="1" applyAlignment="1">
      <alignment vertical="center" wrapText="1"/>
    </xf>
    <xf numFmtId="0" fontId="11" fillId="0" borderId="0" xfId="0" applyFont="1" applyBorder="1" applyAlignment="1">
      <alignment horizontal="right"/>
    </xf>
    <xf numFmtId="165" fontId="11" fillId="0" borderId="0" xfId="1" applyNumberFormat="1" applyFont="1" applyBorder="1" applyAlignment="1">
      <alignment horizontal="center"/>
    </xf>
    <xf numFmtId="0" fontId="14" fillId="0" borderId="0" xfId="0" applyFont="1" applyBorder="1" applyAlignment="1">
      <alignment horizontal="justify" vertical="top" wrapText="1"/>
    </xf>
    <xf numFmtId="2" fontId="14" fillId="0" borderId="0" xfId="0" applyNumberFormat="1" applyFont="1" applyFill="1"/>
    <xf numFmtId="0" fontId="14" fillId="0" borderId="0" xfId="0" applyFont="1" applyFill="1"/>
    <xf numFmtId="2" fontId="15" fillId="0" borderId="5" xfId="0" applyNumberFormat="1" applyFont="1" applyFill="1" applyBorder="1"/>
    <xf numFmtId="0" fontId="15" fillId="0" borderId="0" xfId="0" applyFont="1" applyFill="1"/>
    <xf numFmtId="2" fontId="15" fillId="0" borderId="0" xfId="0" applyNumberFormat="1" applyFont="1" applyFill="1"/>
    <xf numFmtId="165" fontId="15" fillId="0" borderId="0" xfId="1" applyNumberFormat="1" applyFont="1" applyFill="1"/>
    <xf numFmtId="0" fontId="15" fillId="0" borderId="6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2" fontId="15" fillId="0" borderId="0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4" fillId="0" borderId="0" xfId="0" applyFont="1" applyAlignment="1"/>
    <xf numFmtId="2" fontId="15" fillId="0" borderId="1" xfId="0" applyNumberFormat="1" applyFont="1" applyBorder="1"/>
    <xf numFmtId="0" fontId="10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left" vertical="center"/>
    </xf>
    <xf numFmtId="2" fontId="16" fillId="0" borderId="0" xfId="0" applyNumberFormat="1" applyFont="1" applyBorder="1" applyAlignment="1"/>
    <xf numFmtId="2" fontId="15" fillId="0" borderId="1" xfId="0" applyNumberFormat="1" applyFont="1" applyFill="1" applyBorder="1"/>
    <xf numFmtId="0" fontId="15" fillId="0" borderId="0" xfId="0" applyFont="1" applyAlignment="1"/>
    <xf numFmtId="0" fontId="14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justify" vertical="top" wrapText="1"/>
    </xf>
    <xf numFmtId="0" fontId="15" fillId="0" borderId="0" xfId="0" applyFont="1" applyFill="1" applyAlignment="1"/>
    <xf numFmtId="0" fontId="14" fillId="0" borderId="0" xfId="0" applyFont="1" applyFill="1" applyAlignment="1"/>
    <xf numFmtId="2" fontId="15" fillId="0" borderId="0" xfId="0" applyNumberFormat="1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2" fontId="11" fillId="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 vertical="top" wrapText="1"/>
    </xf>
    <xf numFmtId="2" fontId="15" fillId="0" borderId="0" xfId="0" applyNumberFormat="1" applyFont="1" applyFill="1" applyBorder="1"/>
    <xf numFmtId="0" fontId="14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2" fontId="15" fillId="0" borderId="3" xfId="0" applyNumberFormat="1" applyFont="1" applyFill="1" applyBorder="1"/>
    <xf numFmtId="165" fontId="15" fillId="0" borderId="4" xfId="1" applyNumberFormat="1" applyFont="1" applyFill="1" applyBorder="1"/>
    <xf numFmtId="2" fontId="15" fillId="0" borderId="0" xfId="0" applyNumberFormat="1" applyFont="1" applyFill="1" applyBorder="1" applyAlignment="1">
      <alignment horizontal="right" vertical="center"/>
    </xf>
    <xf numFmtId="165" fontId="15" fillId="0" borderId="0" xfId="1" applyNumberFormat="1" applyFont="1" applyFill="1" applyBorder="1"/>
    <xf numFmtId="0" fontId="2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Alignment="1">
      <alignment horizontal="center"/>
    </xf>
    <xf numFmtId="2" fontId="11" fillId="0" borderId="0" xfId="0" applyNumberFormat="1" applyFont="1" applyBorder="1" applyAlignment="1">
      <alignment horizontal="right"/>
    </xf>
    <xf numFmtId="0" fontId="6" fillId="0" borderId="0" xfId="0" applyFont="1" applyAlignment="1"/>
    <xf numFmtId="0" fontId="3" fillId="0" borderId="0" xfId="0" applyFont="1" applyAlignment="1"/>
    <xf numFmtId="0" fontId="10" fillId="0" borderId="0" xfId="0" applyFont="1" applyAlignment="1">
      <alignment horizontal="justify" vertical="top" wrapText="1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Fill="1" applyAlignment="1">
      <alignment horizontal="center"/>
    </xf>
    <xf numFmtId="0" fontId="14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top" wrapText="1"/>
    </xf>
    <xf numFmtId="2" fontId="15" fillId="0" borderId="0" xfId="0" applyNumberFormat="1" applyFont="1" applyAlignment="1">
      <alignment horizontal="center"/>
    </xf>
    <xf numFmtId="0" fontId="15" fillId="0" borderId="0" xfId="0" applyFont="1" applyFill="1" applyAlignment="1">
      <alignment horizontal="right"/>
    </xf>
    <xf numFmtId="0" fontId="14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justify" vertical="top" wrapText="1"/>
    </xf>
    <xf numFmtId="0" fontId="10" fillId="0" borderId="0" xfId="0" applyFont="1" applyFill="1" applyAlignment="1">
      <alignment horizontal="justify" vertical="top" wrapText="1"/>
    </xf>
    <xf numFmtId="2" fontId="15" fillId="0" borderId="0" xfId="0" applyNumberFormat="1" applyFont="1" applyFill="1" applyAlignment="1">
      <alignment horizontal="center"/>
    </xf>
    <xf numFmtId="0" fontId="10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15" fillId="0" borderId="2" xfId="0" applyNumberFormat="1" applyFont="1" applyFill="1" applyBorder="1" applyAlignment="1">
      <alignment horizontal="right" vertical="center"/>
    </xf>
    <xf numFmtId="2" fontId="15" fillId="0" borderId="3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0" fillId="0" borderId="0" xfId="0" applyFont="1" applyBorder="1" applyAlignment="1">
      <alignment horizontal="justify" vertical="top" wrapText="1"/>
    </xf>
    <xf numFmtId="0" fontId="24" fillId="0" borderId="0" xfId="0" applyFont="1" applyAlignment="1">
      <alignment horizontal="left" vertical="center" wrapText="1"/>
    </xf>
    <xf numFmtId="0" fontId="15" fillId="0" borderId="0" xfId="0" applyFont="1" applyFill="1" applyAlignment="1">
      <alignment horizontal="center"/>
    </xf>
    <xf numFmtId="0" fontId="17" fillId="0" borderId="0" xfId="0" applyFont="1" applyAlignment="1">
      <alignment horizontal="center" vertical="top"/>
    </xf>
    <xf numFmtId="0" fontId="15" fillId="0" borderId="6" xfId="0" applyFont="1" applyBorder="1" applyAlignment="1">
      <alignment horizontal="center" vertical="top" wrapText="1"/>
    </xf>
    <xf numFmtId="2" fontId="15" fillId="0" borderId="6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14" fillId="0" borderId="0" xfId="0" applyFont="1" applyBorder="1" applyAlignment="1">
      <alignment horizontal="left" vertical="top" wrapText="1"/>
    </xf>
    <xf numFmtId="2" fontId="15" fillId="0" borderId="0" xfId="0" applyNumberFormat="1" applyFont="1" applyAlignment="1">
      <alignment horizontal="center"/>
    </xf>
    <xf numFmtId="0" fontId="15" fillId="0" borderId="0" xfId="0" applyFont="1" applyFill="1" applyAlignment="1">
      <alignment horizontal="right"/>
    </xf>
    <xf numFmtId="0" fontId="18" fillId="0" borderId="0" xfId="0" applyFont="1" applyBorder="1" applyAlignment="1">
      <alignment horizontal="left" vertical="center"/>
    </xf>
    <xf numFmtId="2" fontId="16" fillId="0" borderId="0" xfId="0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justify" vertical="top" wrapText="1"/>
    </xf>
    <xf numFmtId="0" fontId="10" fillId="0" borderId="0" xfId="0" applyFont="1" applyFill="1" applyAlignment="1">
      <alignment horizontal="justify" vertical="top" wrapText="1"/>
    </xf>
    <xf numFmtId="2" fontId="15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justify" vertical="justify" wrapText="1"/>
    </xf>
    <xf numFmtId="0" fontId="1" fillId="0" borderId="0" xfId="0" applyFont="1" applyAlignment="1">
      <alignment horizontal="justify" vertical="top" wrapText="1"/>
    </xf>
    <xf numFmtId="0" fontId="17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justify" vertical="top" wrapText="1"/>
    </xf>
    <xf numFmtId="0" fontId="19" fillId="0" borderId="6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center" vertical="top" wrapText="1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52</xdr:row>
      <xdr:rowOff>0</xdr:rowOff>
    </xdr:from>
    <xdr:to>
      <xdr:col>7</xdr:col>
      <xdr:colOff>0</xdr:colOff>
      <xdr:row>52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14300" y="16583025"/>
          <a:ext cx="4333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 CITY.</a:t>
          </a:r>
        </a:p>
      </xdr:txBody>
    </xdr:sp>
    <xdr:clientData/>
  </xdr:twoCellAnchor>
  <xdr:twoCellAnchor>
    <xdr:from>
      <xdr:col>2</xdr:col>
      <xdr:colOff>95250</xdr:colOff>
      <xdr:row>52</xdr:row>
      <xdr:rowOff>0</xdr:rowOff>
    </xdr:from>
    <xdr:to>
      <xdr:col>7</xdr:col>
      <xdr:colOff>0</xdr:colOff>
      <xdr:row>52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1990725" y="16583025"/>
          <a:ext cx="2457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</a:t>
          </a:r>
        </a:p>
      </xdr:txBody>
    </xdr:sp>
    <xdr:clientData/>
  </xdr:twoCellAnchor>
  <xdr:twoCellAnchor>
    <xdr:from>
      <xdr:col>0</xdr:col>
      <xdr:colOff>0</xdr:colOff>
      <xdr:row>52</xdr:row>
      <xdr:rowOff>0</xdr:rowOff>
    </xdr:from>
    <xdr:to>
      <xdr:col>1</xdr:col>
      <xdr:colOff>1409700</xdr:colOff>
      <xdr:row>52</xdr:row>
      <xdr:rowOff>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0" y="16583025"/>
          <a:ext cx="165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(W&amp;S).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  <xdr:twoCellAnchor>
    <xdr:from>
      <xdr:col>0</xdr:col>
      <xdr:colOff>114300</xdr:colOff>
      <xdr:row>52</xdr:row>
      <xdr:rowOff>0</xdr:rowOff>
    </xdr:from>
    <xdr:to>
      <xdr:col>7</xdr:col>
      <xdr:colOff>0</xdr:colOff>
      <xdr:row>52</xdr:row>
      <xdr:rowOff>0</xdr:rowOff>
    </xdr:to>
    <xdr:sp macro="" textlink="">
      <xdr:nvSpPr>
        <xdr:cNvPr id="5" name="Rectangle 3"/>
        <xdr:cNvSpPr>
          <a:spLocks noChangeArrowheads="1"/>
        </xdr:cNvSpPr>
      </xdr:nvSpPr>
      <xdr:spPr bwMode="auto">
        <a:xfrm>
          <a:off x="114300" y="16583025"/>
          <a:ext cx="4333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 CITY.</a:t>
          </a:r>
        </a:p>
      </xdr:txBody>
    </xdr:sp>
    <xdr:clientData/>
  </xdr:twoCellAnchor>
  <xdr:twoCellAnchor>
    <xdr:from>
      <xdr:col>2</xdr:col>
      <xdr:colOff>95250</xdr:colOff>
      <xdr:row>52</xdr:row>
      <xdr:rowOff>0</xdr:rowOff>
    </xdr:from>
    <xdr:to>
      <xdr:col>7</xdr:col>
      <xdr:colOff>0</xdr:colOff>
      <xdr:row>52</xdr:row>
      <xdr:rowOff>0</xdr:rowOff>
    </xdr:to>
    <xdr:sp macro="" textlink="">
      <xdr:nvSpPr>
        <xdr:cNvPr id="6" name="Rectangle 5"/>
        <xdr:cNvSpPr>
          <a:spLocks noChangeArrowheads="1"/>
        </xdr:cNvSpPr>
      </xdr:nvSpPr>
      <xdr:spPr bwMode="auto">
        <a:xfrm>
          <a:off x="1990725" y="16583025"/>
          <a:ext cx="2457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</a:t>
          </a:r>
        </a:p>
      </xdr:txBody>
    </xdr:sp>
    <xdr:clientData/>
  </xdr:twoCellAnchor>
  <xdr:twoCellAnchor>
    <xdr:from>
      <xdr:col>0</xdr:col>
      <xdr:colOff>0</xdr:colOff>
      <xdr:row>52</xdr:row>
      <xdr:rowOff>0</xdr:rowOff>
    </xdr:from>
    <xdr:to>
      <xdr:col>1</xdr:col>
      <xdr:colOff>1409700</xdr:colOff>
      <xdr:row>52</xdr:row>
      <xdr:rowOff>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0" y="16583025"/>
          <a:ext cx="16573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(W&amp;S).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285749</xdr:colOff>
      <xdr:row>120</xdr:row>
      <xdr:rowOff>0</xdr:rowOff>
    </xdr:from>
    <xdr:to>
      <xdr:col>13</xdr:col>
      <xdr:colOff>285749</xdr:colOff>
      <xdr:row>120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657974" y="518255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 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  <xdr:twoCellAnchor>
    <xdr:from>
      <xdr:col>12</xdr:col>
      <xdr:colOff>266700</xdr:colOff>
      <xdr:row>120</xdr:row>
      <xdr:rowOff>0</xdr:rowOff>
    </xdr:from>
    <xdr:to>
      <xdr:col>12</xdr:col>
      <xdr:colOff>600075</xdr:colOff>
      <xdr:row>120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6019800" y="51825525"/>
          <a:ext cx="3333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  <xdr:twoCellAnchor>
    <xdr:from>
      <xdr:col>0</xdr:col>
      <xdr:colOff>114300</xdr:colOff>
      <xdr:row>120</xdr:row>
      <xdr:rowOff>0</xdr:rowOff>
    </xdr:from>
    <xdr:to>
      <xdr:col>7</xdr:col>
      <xdr:colOff>0</xdr:colOff>
      <xdr:row>120</xdr:row>
      <xdr:rowOff>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114300" y="51825525"/>
          <a:ext cx="3581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 CITY.</a:t>
          </a:r>
        </a:p>
      </xdr:txBody>
    </xdr:sp>
    <xdr:clientData/>
  </xdr:twoCellAnchor>
  <xdr:twoCellAnchor>
    <xdr:from>
      <xdr:col>12</xdr:col>
      <xdr:colOff>466725</xdr:colOff>
      <xdr:row>120</xdr:row>
      <xdr:rowOff>0</xdr:rowOff>
    </xdr:from>
    <xdr:to>
      <xdr:col>15</xdr:col>
      <xdr:colOff>0</xdr:colOff>
      <xdr:row>120</xdr:row>
      <xdr:rowOff>0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6219825" y="51825525"/>
          <a:ext cx="1190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 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  <xdr:twoCellAnchor>
    <xdr:from>
      <xdr:col>2</xdr:col>
      <xdr:colOff>95250</xdr:colOff>
      <xdr:row>120</xdr:row>
      <xdr:rowOff>0</xdr:rowOff>
    </xdr:from>
    <xdr:to>
      <xdr:col>7</xdr:col>
      <xdr:colOff>0</xdr:colOff>
      <xdr:row>120</xdr:row>
      <xdr:rowOff>0</xdr:rowOff>
    </xdr:to>
    <xdr:sp macro="" textlink="">
      <xdr:nvSpPr>
        <xdr:cNvPr id="6" name="Rectangle 5"/>
        <xdr:cNvSpPr>
          <a:spLocks noChangeArrowheads="1"/>
        </xdr:cNvSpPr>
      </xdr:nvSpPr>
      <xdr:spPr bwMode="auto">
        <a:xfrm>
          <a:off x="1857375" y="51825525"/>
          <a:ext cx="18383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</a:t>
          </a:r>
        </a:p>
      </xdr:txBody>
    </xdr:sp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1409700</xdr:colOff>
      <xdr:row>120</xdr:row>
      <xdr:rowOff>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0" y="51825525"/>
          <a:ext cx="17145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(W&amp;S).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  <xdr:twoCellAnchor>
    <xdr:from>
      <xdr:col>13</xdr:col>
      <xdr:colOff>285749</xdr:colOff>
      <xdr:row>120</xdr:row>
      <xdr:rowOff>0</xdr:rowOff>
    </xdr:from>
    <xdr:to>
      <xdr:col>13</xdr:col>
      <xdr:colOff>285749</xdr:colOff>
      <xdr:row>120</xdr:row>
      <xdr:rowOff>0</xdr:rowOff>
    </xdr:to>
    <xdr:sp macro="" textlink="">
      <xdr:nvSpPr>
        <xdr:cNvPr id="8" name="Rectangle 1"/>
        <xdr:cNvSpPr>
          <a:spLocks noChangeArrowheads="1"/>
        </xdr:cNvSpPr>
      </xdr:nvSpPr>
      <xdr:spPr bwMode="auto">
        <a:xfrm>
          <a:off x="6657974" y="518255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 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  <xdr:twoCellAnchor>
    <xdr:from>
      <xdr:col>12</xdr:col>
      <xdr:colOff>266700</xdr:colOff>
      <xdr:row>120</xdr:row>
      <xdr:rowOff>0</xdr:rowOff>
    </xdr:from>
    <xdr:to>
      <xdr:col>12</xdr:col>
      <xdr:colOff>600075</xdr:colOff>
      <xdr:row>120</xdr:row>
      <xdr:rowOff>0</xdr:rowOff>
    </xdr:to>
    <xdr:sp macro="" textlink="">
      <xdr:nvSpPr>
        <xdr:cNvPr id="9" name="Rectangle 2"/>
        <xdr:cNvSpPr>
          <a:spLocks noChangeArrowheads="1"/>
        </xdr:cNvSpPr>
      </xdr:nvSpPr>
      <xdr:spPr bwMode="auto">
        <a:xfrm>
          <a:off x="6019800" y="51825525"/>
          <a:ext cx="3333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  <xdr:twoCellAnchor>
    <xdr:from>
      <xdr:col>0</xdr:col>
      <xdr:colOff>114300</xdr:colOff>
      <xdr:row>120</xdr:row>
      <xdr:rowOff>0</xdr:rowOff>
    </xdr:from>
    <xdr:to>
      <xdr:col>7</xdr:col>
      <xdr:colOff>0</xdr:colOff>
      <xdr:row>120</xdr:row>
      <xdr:rowOff>0</xdr:rowOff>
    </xdr:to>
    <xdr:sp macro="" textlink="">
      <xdr:nvSpPr>
        <xdr:cNvPr id="10" name="Rectangle 3"/>
        <xdr:cNvSpPr>
          <a:spLocks noChangeArrowheads="1"/>
        </xdr:cNvSpPr>
      </xdr:nvSpPr>
      <xdr:spPr bwMode="auto">
        <a:xfrm>
          <a:off x="114300" y="51825525"/>
          <a:ext cx="3581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 CITY.</a:t>
          </a:r>
        </a:p>
      </xdr:txBody>
    </xdr:sp>
    <xdr:clientData/>
  </xdr:twoCellAnchor>
  <xdr:twoCellAnchor>
    <xdr:from>
      <xdr:col>12</xdr:col>
      <xdr:colOff>466725</xdr:colOff>
      <xdr:row>120</xdr:row>
      <xdr:rowOff>0</xdr:rowOff>
    </xdr:from>
    <xdr:to>
      <xdr:col>15</xdr:col>
      <xdr:colOff>0</xdr:colOff>
      <xdr:row>120</xdr:row>
      <xdr:rowOff>0</xdr:rowOff>
    </xdr:to>
    <xdr:sp macro="" textlink="">
      <xdr:nvSpPr>
        <xdr:cNvPr id="11" name="Rectangle 4"/>
        <xdr:cNvSpPr>
          <a:spLocks noChangeArrowheads="1"/>
        </xdr:cNvSpPr>
      </xdr:nvSpPr>
      <xdr:spPr bwMode="auto">
        <a:xfrm>
          <a:off x="6219825" y="51825525"/>
          <a:ext cx="1190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 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  <xdr:twoCellAnchor>
    <xdr:from>
      <xdr:col>2</xdr:col>
      <xdr:colOff>95250</xdr:colOff>
      <xdr:row>120</xdr:row>
      <xdr:rowOff>0</xdr:rowOff>
    </xdr:from>
    <xdr:to>
      <xdr:col>7</xdr:col>
      <xdr:colOff>0</xdr:colOff>
      <xdr:row>120</xdr:row>
      <xdr:rowOff>0</xdr:rowOff>
    </xdr:to>
    <xdr:sp macro="" textlink="">
      <xdr:nvSpPr>
        <xdr:cNvPr id="12" name="Rectangle 5"/>
        <xdr:cNvSpPr>
          <a:spLocks noChangeArrowheads="1"/>
        </xdr:cNvSpPr>
      </xdr:nvSpPr>
      <xdr:spPr bwMode="auto">
        <a:xfrm>
          <a:off x="1857375" y="51825525"/>
          <a:ext cx="18383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</a:t>
          </a:r>
        </a:p>
      </xdr:txBody>
    </xdr:sp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1409700</xdr:colOff>
      <xdr:row>120</xdr:row>
      <xdr:rowOff>0</xdr:rowOff>
    </xdr:to>
    <xdr:sp macro="" textlink="">
      <xdr:nvSpPr>
        <xdr:cNvPr id="13" name="Rectangle 6"/>
        <xdr:cNvSpPr>
          <a:spLocks noChangeArrowheads="1"/>
        </xdr:cNvSpPr>
      </xdr:nvSpPr>
      <xdr:spPr bwMode="auto">
        <a:xfrm>
          <a:off x="0" y="51825525"/>
          <a:ext cx="17145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(W&amp;S).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I56"/>
  <sheetViews>
    <sheetView view="pageBreakPreview" topLeftCell="A45" zoomScaleSheetLayoutView="100" workbookViewId="0">
      <selection activeCell="A57" sqref="A57:H183"/>
    </sheetView>
  </sheetViews>
  <sheetFormatPr defaultRowHeight="15"/>
  <cols>
    <col min="1" max="1" width="3.7109375" style="49" customWidth="1"/>
    <col min="2" max="2" width="24.7109375" style="1" customWidth="1"/>
    <col min="3" max="3" width="11.28515625" style="9" customWidth="1"/>
    <col min="4" max="4" width="4.85546875" style="4" bestFit="1" customWidth="1"/>
    <col min="5" max="5" width="3.140625" style="1" bestFit="1" customWidth="1"/>
    <col min="6" max="6" width="9.85546875" style="49" customWidth="1"/>
    <col min="7" max="7" width="9.140625" style="1"/>
    <col min="8" max="8" width="3.7109375" style="1" bestFit="1" customWidth="1"/>
    <col min="9" max="9" width="9.85546875" style="19" bestFit="1" customWidth="1"/>
    <col min="10" max="16384" width="9.140625" style="1"/>
  </cols>
  <sheetData>
    <row r="1" spans="1:9" ht="18.75" customHeight="1">
      <c r="A1" s="160" t="s">
        <v>76</v>
      </c>
      <c r="B1" s="160"/>
      <c r="C1" s="160"/>
      <c r="D1" s="160"/>
      <c r="E1" s="160"/>
      <c r="F1" s="160"/>
      <c r="G1" s="160"/>
      <c r="H1" s="160"/>
      <c r="I1" s="17"/>
    </row>
    <row r="2" spans="1:9" ht="6.75" customHeight="1" thickBot="1">
      <c r="A2" s="51"/>
      <c r="B2" s="51"/>
      <c r="C2" s="51"/>
      <c r="D2" s="51"/>
      <c r="E2" s="51"/>
      <c r="F2" s="51"/>
      <c r="G2" s="51"/>
      <c r="H2" s="51"/>
      <c r="I2" s="17"/>
    </row>
    <row r="3" spans="1:9" ht="70.5" customHeight="1" thickTop="1" thickBot="1">
      <c r="A3" s="161" t="s">
        <v>13</v>
      </c>
      <c r="B3" s="161"/>
      <c r="C3" s="162" t="s">
        <v>58</v>
      </c>
      <c r="D3" s="162"/>
      <c r="E3" s="162"/>
      <c r="F3" s="162"/>
      <c r="G3" s="162"/>
      <c r="H3" s="162"/>
      <c r="I3" s="162"/>
    </row>
    <row r="4" spans="1:9" ht="15" customHeight="1" thickTop="1" thickBot="1">
      <c r="B4" s="6"/>
      <c r="C4" s="5"/>
      <c r="D4" s="6"/>
      <c r="E4" s="6"/>
      <c r="F4" s="7"/>
      <c r="G4" s="6"/>
      <c r="H4" s="6"/>
      <c r="I4" s="17"/>
    </row>
    <row r="5" spans="1:9" s="8" customFormat="1" ht="15" customHeight="1" thickTop="1" thickBot="1">
      <c r="A5" s="48" t="s">
        <v>33</v>
      </c>
      <c r="B5" s="48" t="s">
        <v>3</v>
      </c>
      <c r="C5" s="163" t="s">
        <v>7</v>
      </c>
      <c r="D5" s="163"/>
      <c r="E5" s="163" t="s">
        <v>6</v>
      </c>
      <c r="F5" s="163"/>
      <c r="G5" s="48" t="s">
        <v>4</v>
      </c>
      <c r="H5" s="163" t="s">
        <v>5</v>
      </c>
      <c r="I5" s="163"/>
    </row>
    <row r="6" spans="1:9" s="8" customFormat="1" ht="75.75" customHeight="1" thickTop="1">
      <c r="A6" s="10">
        <v>1</v>
      </c>
      <c r="B6" s="158" t="s">
        <v>29</v>
      </c>
      <c r="C6" s="158"/>
      <c r="D6" s="158"/>
      <c r="E6" s="158"/>
      <c r="F6" s="158"/>
      <c r="G6" s="158"/>
      <c r="H6" s="158"/>
      <c r="I6" s="18"/>
    </row>
    <row r="7" spans="1:9" s="8" customFormat="1" ht="15" customHeight="1">
      <c r="A7" s="10"/>
      <c r="B7" s="1"/>
      <c r="C7" s="9"/>
      <c r="D7" s="1"/>
      <c r="E7" s="1"/>
      <c r="F7" s="49"/>
      <c r="G7" s="2"/>
      <c r="H7" s="1"/>
      <c r="I7" s="18"/>
    </row>
    <row r="8" spans="1:9" s="8" customFormat="1" ht="15" customHeight="1">
      <c r="A8" s="23"/>
      <c r="B8" s="25" t="s">
        <v>71</v>
      </c>
      <c r="C8" s="26">
        <v>1160</v>
      </c>
      <c r="D8" s="23" t="s">
        <v>10</v>
      </c>
      <c r="E8" s="23" t="s">
        <v>0</v>
      </c>
      <c r="F8" s="26">
        <v>401.97</v>
      </c>
      <c r="G8" s="23" t="s">
        <v>11</v>
      </c>
      <c r="H8" s="23" t="s">
        <v>15</v>
      </c>
      <c r="I8" s="24">
        <v>466285</v>
      </c>
    </row>
    <row r="9" spans="1:9" s="8" customFormat="1" ht="15" customHeight="1">
      <c r="A9" s="101"/>
      <c r="B9" s="101"/>
      <c r="C9" s="101"/>
      <c r="D9" s="101"/>
      <c r="E9" s="101"/>
      <c r="F9" s="101"/>
      <c r="G9" s="101"/>
      <c r="H9" s="101"/>
      <c r="I9" s="101"/>
    </row>
    <row r="10" spans="1:9" s="8" customFormat="1" ht="32.25" customHeight="1">
      <c r="A10" s="10">
        <v>2</v>
      </c>
      <c r="B10" s="159" t="s">
        <v>30</v>
      </c>
      <c r="C10" s="159"/>
      <c r="D10" s="159"/>
      <c r="E10" s="159"/>
      <c r="F10" s="159"/>
      <c r="G10" s="159"/>
      <c r="H10" s="159"/>
      <c r="I10" s="18"/>
    </row>
    <row r="11" spans="1:9" s="8" customFormat="1" ht="15" customHeight="1">
      <c r="A11" s="20"/>
      <c r="C11" s="21">
        <v>20</v>
      </c>
      <c r="D11" s="8" t="s">
        <v>28</v>
      </c>
      <c r="E11" s="8" t="s">
        <v>0</v>
      </c>
      <c r="F11" s="3">
        <v>447.15</v>
      </c>
      <c r="G11" s="23" t="s">
        <v>18</v>
      </c>
      <c r="H11" s="16" t="s">
        <v>15</v>
      </c>
      <c r="I11" s="24">
        <v>8943</v>
      </c>
    </row>
    <row r="12" spans="1:9" s="8" customFormat="1" ht="15" customHeight="1">
      <c r="A12" s="101"/>
      <c r="B12" s="101"/>
      <c r="C12" s="101"/>
      <c r="D12" s="101"/>
      <c r="E12" s="101"/>
      <c r="F12" s="101"/>
      <c r="G12" s="101"/>
      <c r="H12" s="101"/>
      <c r="I12" s="101"/>
    </row>
    <row r="13" spans="1:9" s="8" customFormat="1" ht="32.25" customHeight="1">
      <c r="A13" s="52">
        <v>3</v>
      </c>
      <c r="B13" s="134" t="s">
        <v>37</v>
      </c>
      <c r="C13" s="134"/>
      <c r="D13" s="134"/>
      <c r="E13" s="134"/>
      <c r="F13" s="134"/>
      <c r="G13" s="134"/>
      <c r="H13" s="134"/>
      <c r="I13" s="60"/>
    </row>
    <row r="14" spans="1:9" s="8" customFormat="1" ht="15" customHeight="1">
      <c r="A14" s="58"/>
      <c r="B14" s="58"/>
      <c r="C14" s="61">
        <v>15</v>
      </c>
      <c r="D14" s="58" t="s">
        <v>28</v>
      </c>
      <c r="E14" s="58" t="s">
        <v>0</v>
      </c>
      <c r="F14" s="61">
        <v>145.41999999999999</v>
      </c>
      <c r="G14" s="58" t="s">
        <v>18</v>
      </c>
      <c r="H14" s="58" t="s">
        <v>15</v>
      </c>
      <c r="I14" s="62">
        <v>2181</v>
      </c>
    </row>
    <row r="15" spans="1:9" s="8" customFormat="1" ht="15" customHeight="1">
      <c r="A15" s="101"/>
      <c r="B15" s="101"/>
      <c r="C15" s="101"/>
      <c r="D15" s="101"/>
      <c r="E15" s="101"/>
      <c r="F15" s="101"/>
      <c r="G15" s="101"/>
      <c r="H15" s="101"/>
      <c r="I15" s="101"/>
    </row>
    <row r="16" spans="1:9" s="8" customFormat="1" ht="32.25" customHeight="1">
      <c r="A16" s="10">
        <v>4</v>
      </c>
      <c r="B16" s="159" t="s">
        <v>59</v>
      </c>
      <c r="C16" s="159"/>
      <c r="D16" s="159"/>
      <c r="E16" s="159"/>
      <c r="F16" s="159"/>
      <c r="G16" s="159"/>
      <c r="H16" s="159"/>
      <c r="I16" s="18"/>
    </row>
    <row r="17" spans="1:9" s="8" customFormat="1" ht="15" customHeight="1">
      <c r="A17" s="20"/>
      <c r="C17" s="21">
        <v>4</v>
      </c>
      <c r="D17" s="8" t="s">
        <v>28</v>
      </c>
      <c r="E17" s="8" t="s">
        <v>0</v>
      </c>
      <c r="F17" s="22">
        <v>795</v>
      </c>
      <c r="G17" s="23" t="s">
        <v>18</v>
      </c>
      <c r="H17" s="16" t="s">
        <v>15</v>
      </c>
      <c r="I17" s="24">
        <v>3180</v>
      </c>
    </row>
    <row r="18" spans="1:9" s="8" customFormat="1" ht="15" customHeight="1">
      <c r="A18" s="101"/>
      <c r="B18" s="101"/>
      <c r="C18" s="101"/>
      <c r="D18" s="101"/>
      <c r="E18" s="101"/>
      <c r="F18" s="101"/>
      <c r="G18" s="101"/>
      <c r="H18" s="101"/>
      <c r="I18" s="101"/>
    </row>
    <row r="19" spans="1:9" s="8" customFormat="1" ht="31.5" customHeight="1">
      <c r="A19" s="52">
        <v>5</v>
      </c>
      <c r="B19" s="141" t="s">
        <v>60</v>
      </c>
      <c r="C19" s="141"/>
      <c r="D19" s="141"/>
      <c r="E19" s="141"/>
      <c r="F19" s="141"/>
      <c r="G19" s="141"/>
      <c r="H19" s="141"/>
      <c r="I19" s="53"/>
    </row>
    <row r="20" spans="1:9" s="8" customFormat="1" ht="15" customHeight="1">
      <c r="A20" s="54"/>
      <c r="B20" s="55"/>
      <c r="C20" s="56">
        <v>1</v>
      </c>
      <c r="D20" s="55" t="s">
        <v>28</v>
      </c>
      <c r="E20" s="55" t="s">
        <v>0</v>
      </c>
      <c r="F20" s="57">
        <v>11477.4</v>
      </c>
      <c r="G20" s="99" t="s">
        <v>18</v>
      </c>
      <c r="H20" s="58" t="s">
        <v>15</v>
      </c>
      <c r="I20" s="59">
        <v>11477</v>
      </c>
    </row>
    <row r="21" spans="1:9" s="8" customFormat="1" ht="15" customHeight="1">
      <c r="A21" s="101"/>
      <c r="B21" s="101"/>
      <c r="C21" s="101"/>
      <c r="D21" s="101"/>
      <c r="E21" s="101"/>
      <c r="F21" s="101"/>
      <c r="G21" s="101"/>
      <c r="H21" s="101"/>
      <c r="I21" s="101"/>
    </row>
    <row r="22" spans="1:9" s="8" customFormat="1" ht="15" customHeight="1">
      <c r="A22" s="52">
        <v>6</v>
      </c>
      <c r="B22" s="141" t="s">
        <v>61</v>
      </c>
      <c r="C22" s="141"/>
      <c r="D22" s="141"/>
      <c r="E22" s="141"/>
      <c r="F22" s="141"/>
      <c r="G22" s="141"/>
      <c r="H22" s="141"/>
      <c r="I22" s="53"/>
    </row>
    <row r="23" spans="1:9" s="8" customFormat="1" ht="15" customHeight="1">
      <c r="A23" s="54"/>
      <c r="B23" s="55" t="s">
        <v>62</v>
      </c>
      <c r="C23" s="56">
        <v>6</v>
      </c>
      <c r="D23" s="55" t="s">
        <v>28</v>
      </c>
      <c r="E23" s="55" t="s">
        <v>0</v>
      </c>
      <c r="F23" s="57">
        <v>1000</v>
      </c>
      <c r="G23" s="99" t="s">
        <v>18</v>
      </c>
      <c r="H23" s="58" t="s">
        <v>15</v>
      </c>
      <c r="I23" s="59">
        <v>6000</v>
      </c>
    </row>
    <row r="24" spans="1:9" s="8" customFormat="1" ht="15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s="8" customFormat="1" ht="79.5" customHeight="1">
      <c r="A25" s="52">
        <v>7</v>
      </c>
      <c r="B25" s="134" t="s">
        <v>63</v>
      </c>
      <c r="C25" s="134"/>
      <c r="D25" s="134"/>
      <c r="E25" s="134"/>
      <c r="F25" s="134"/>
      <c r="G25" s="134"/>
      <c r="H25" s="134"/>
      <c r="I25" s="60"/>
    </row>
    <row r="26" spans="1:9" s="8" customFormat="1" ht="15" customHeight="1">
      <c r="A26" s="54"/>
      <c r="B26" s="12" t="s">
        <v>73</v>
      </c>
      <c r="C26" s="56">
        <v>30</v>
      </c>
      <c r="D26" s="55" t="s">
        <v>10</v>
      </c>
      <c r="E26" s="55" t="s">
        <v>0</v>
      </c>
      <c r="F26" s="57">
        <v>95.79</v>
      </c>
      <c r="G26" s="99" t="s">
        <v>11</v>
      </c>
      <c r="H26" s="58" t="s">
        <v>15</v>
      </c>
      <c r="I26" s="59">
        <v>2874</v>
      </c>
    </row>
    <row r="27" spans="1:9" s="8" customFormat="1" ht="15" customHeight="1">
      <c r="A27" s="101"/>
      <c r="B27" s="101"/>
      <c r="C27" s="101"/>
      <c r="D27" s="101"/>
      <c r="E27" s="101"/>
      <c r="F27" s="101"/>
      <c r="G27" s="101"/>
      <c r="H27" s="101"/>
      <c r="I27" s="101"/>
    </row>
    <row r="28" spans="1:9" s="8" customFormat="1" ht="15" customHeight="1">
      <c r="A28" s="52">
        <v>8</v>
      </c>
      <c r="B28" s="134" t="s">
        <v>38</v>
      </c>
      <c r="C28" s="134"/>
      <c r="D28" s="134"/>
      <c r="E28" s="134"/>
      <c r="F28" s="134"/>
      <c r="G28" s="134"/>
      <c r="H28" s="134"/>
      <c r="I28" s="60"/>
    </row>
    <row r="29" spans="1:9" s="8" customFormat="1" ht="15" customHeight="1">
      <c r="A29" s="58"/>
      <c r="B29" s="63" t="s">
        <v>39</v>
      </c>
      <c r="C29" s="61">
        <v>2</v>
      </c>
      <c r="D29" s="58" t="s">
        <v>28</v>
      </c>
      <c r="E29" s="58" t="s">
        <v>0</v>
      </c>
      <c r="F29" s="61">
        <v>271.92</v>
      </c>
      <c r="G29" s="58" t="s">
        <v>18</v>
      </c>
      <c r="H29" s="58" t="s">
        <v>15</v>
      </c>
      <c r="I29" s="62">
        <v>544</v>
      </c>
    </row>
    <row r="30" spans="1:9" s="8" customFormat="1" ht="15" customHeight="1">
      <c r="A30" s="101"/>
      <c r="B30" s="101"/>
      <c r="C30" s="101"/>
      <c r="D30" s="101"/>
      <c r="E30" s="101"/>
      <c r="F30" s="101"/>
      <c r="G30" s="101"/>
      <c r="H30" s="101"/>
      <c r="I30" s="101"/>
    </row>
    <row r="31" spans="1:9" s="8" customFormat="1" ht="129.75" customHeight="1">
      <c r="A31" s="52">
        <v>9</v>
      </c>
      <c r="B31" s="134" t="s">
        <v>64</v>
      </c>
      <c r="C31" s="134"/>
      <c r="D31" s="134"/>
      <c r="E31" s="134"/>
      <c r="F31" s="134"/>
      <c r="G31" s="134"/>
      <c r="H31" s="134"/>
      <c r="I31" s="60"/>
    </row>
    <row r="32" spans="1:9" s="8" customFormat="1" ht="15" customHeight="1">
      <c r="A32" s="54"/>
      <c r="B32" s="55"/>
      <c r="C32" s="56">
        <v>25</v>
      </c>
      <c r="D32" s="55" t="s">
        <v>28</v>
      </c>
      <c r="E32" s="55" t="s">
        <v>0</v>
      </c>
      <c r="F32" s="57">
        <v>14748</v>
      </c>
      <c r="G32" s="50" t="s">
        <v>18</v>
      </c>
      <c r="H32" s="58" t="s">
        <v>15</v>
      </c>
      <c r="I32" s="59">
        <v>368700</v>
      </c>
    </row>
    <row r="33" spans="1:9" s="8" customFormat="1" ht="15" customHeight="1">
      <c r="A33" s="101"/>
      <c r="B33" s="101"/>
      <c r="C33" s="101"/>
      <c r="D33" s="101"/>
      <c r="E33" s="101"/>
      <c r="F33" s="101"/>
      <c r="G33" s="101"/>
      <c r="H33" s="101"/>
      <c r="I33" s="101"/>
    </row>
    <row r="34" spans="1:9" ht="15" customHeight="1" thickBot="1">
      <c r="A34" s="54"/>
      <c r="B34" s="55"/>
      <c r="C34" s="56"/>
      <c r="D34" s="55"/>
      <c r="E34" s="55"/>
      <c r="F34" s="57"/>
      <c r="G34" s="50"/>
      <c r="H34" s="58"/>
      <c r="I34" s="59"/>
    </row>
    <row r="35" spans="1:9" ht="15" customHeight="1" thickBot="1">
      <c r="A35" s="54"/>
      <c r="B35" s="55"/>
      <c r="C35" s="56"/>
      <c r="D35" s="55"/>
      <c r="E35" s="55"/>
      <c r="F35" s="57"/>
      <c r="G35" s="64" t="s">
        <v>32</v>
      </c>
      <c r="H35" s="65" t="s">
        <v>15</v>
      </c>
      <c r="I35" s="66">
        <f>SUM(I8:I34)</f>
        <v>870184</v>
      </c>
    </row>
    <row r="36" spans="1:9" ht="27" customHeight="1">
      <c r="A36" s="54"/>
      <c r="B36" s="67" t="s">
        <v>41</v>
      </c>
      <c r="C36" s="56"/>
      <c r="D36" s="55"/>
      <c r="E36" s="55"/>
      <c r="F36" s="57"/>
      <c r="G36" s="68"/>
      <c r="H36" s="14"/>
      <c r="I36" s="69"/>
    </row>
    <row r="37" spans="1:9" ht="15" customHeight="1">
      <c r="A37" s="52">
        <v>1</v>
      </c>
      <c r="B37" s="134" t="s">
        <v>45</v>
      </c>
      <c r="C37" s="134"/>
      <c r="D37" s="134"/>
      <c r="E37" s="134"/>
      <c r="F37" s="134"/>
      <c r="G37" s="134"/>
      <c r="H37" s="13"/>
      <c r="I37" s="60"/>
    </row>
    <row r="38" spans="1:9" ht="15" customHeight="1">
      <c r="A38" s="54"/>
      <c r="B38" s="12" t="s">
        <v>74</v>
      </c>
      <c r="C38" s="56">
        <v>200</v>
      </c>
      <c r="D38" s="55" t="s">
        <v>10</v>
      </c>
      <c r="E38" s="55" t="s">
        <v>0</v>
      </c>
      <c r="F38" s="57">
        <v>105.93</v>
      </c>
      <c r="G38" s="85" t="s">
        <v>11</v>
      </c>
      <c r="H38" s="58" t="s">
        <v>15</v>
      </c>
      <c r="I38" s="34">
        <v>21186</v>
      </c>
    </row>
    <row r="39" spans="1:9" ht="15" customHeight="1">
      <c r="A39" s="54"/>
      <c r="B39" s="55"/>
      <c r="C39" s="56"/>
      <c r="D39" s="55"/>
      <c r="E39" s="55"/>
      <c r="F39" s="57"/>
      <c r="G39" s="85"/>
      <c r="H39" s="58"/>
      <c r="I39" s="59"/>
    </row>
    <row r="40" spans="1:9" ht="15" customHeight="1">
      <c r="A40" s="52">
        <v>2</v>
      </c>
      <c r="B40" s="134" t="s">
        <v>46</v>
      </c>
      <c r="C40" s="134"/>
      <c r="D40" s="134"/>
      <c r="E40" s="134"/>
      <c r="F40" s="134"/>
      <c r="G40" s="134"/>
      <c r="H40" s="13"/>
      <c r="I40" s="60"/>
    </row>
    <row r="41" spans="1:9" ht="15" customHeight="1">
      <c r="A41" s="54"/>
      <c r="B41" s="55"/>
      <c r="C41" s="56">
        <v>10</v>
      </c>
      <c r="D41" s="55" t="s">
        <v>28</v>
      </c>
      <c r="E41" s="55" t="s">
        <v>0</v>
      </c>
      <c r="F41" s="57">
        <v>388.74</v>
      </c>
      <c r="G41" s="85" t="s">
        <v>18</v>
      </c>
      <c r="H41" s="58" t="s">
        <v>15</v>
      </c>
      <c r="I41" s="59">
        <v>3887</v>
      </c>
    </row>
    <row r="42" spans="1:9" ht="15" customHeight="1">
      <c r="A42" s="54"/>
      <c r="B42" s="55"/>
      <c r="C42" s="56"/>
      <c r="D42" s="55"/>
      <c r="E42" s="55"/>
      <c r="F42" s="57"/>
      <c r="G42" s="85"/>
      <c r="H42" s="58"/>
      <c r="I42" s="59"/>
    </row>
    <row r="43" spans="1:9" ht="15" customHeight="1">
      <c r="A43" s="52">
        <v>3</v>
      </c>
      <c r="B43" s="134" t="s">
        <v>47</v>
      </c>
      <c r="C43" s="134"/>
      <c r="D43" s="134"/>
      <c r="E43" s="134"/>
      <c r="F43" s="134"/>
      <c r="G43" s="134"/>
      <c r="H43" s="13"/>
      <c r="I43" s="60"/>
    </row>
    <row r="44" spans="1:9" ht="15" customHeight="1">
      <c r="A44" s="54"/>
      <c r="B44" s="55"/>
      <c r="C44" s="56">
        <v>10</v>
      </c>
      <c r="D44" s="55" t="s">
        <v>28</v>
      </c>
      <c r="E44" s="55" t="s">
        <v>0</v>
      </c>
      <c r="F44" s="57">
        <v>479.82</v>
      </c>
      <c r="G44" s="85" t="s">
        <v>18</v>
      </c>
      <c r="H44" s="58" t="s">
        <v>15</v>
      </c>
      <c r="I44" s="59">
        <v>4798</v>
      </c>
    </row>
    <row r="45" spans="1:9" ht="15" customHeight="1" thickBot="1">
      <c r="A45" s="54"/>
      <c r="B45" s="55"/>
      <c r="C45" s="56"/>
      <c r="D45" s="55"/>
      <c r="E45" s="55"/>
      <c r="F45" s="57"/>
      <c r="G45" s="85"/>
      <c r="H45" s="58"/>
      <c r="I45" s="59"/>
    </row>
    <row r="46" spans="1:9" ht="15" customHeight="1" thickBot="1">
      <c r="A46" s="54"/>
      <c r="B46" s="55"/>
      <c r="C46" s="56"/>
      <c r="D46" s="55"/>
      <c r="E46" s="55"/>
      <c r="F46" s="57"/>
      <c r="G46" s="64" t="s">
        <v>40</v>
      </c>
      <c r="H46" s="65" t="s">
        <v>15</v>
      </c>
      <c r="I46" s="66">
        <f>SUM(I37:I45)</f>
        <v>29871</v>
      </c>
    </row>
    <row r="47" spans="1:9" ht="15.75">
      <c r="A47" s="54"/>
      <c r="B47" s="55"/>
      <c r="C47" s="56"/>
      <c r="D47" s="55"/>
      <c r="E47" s="55"/>
      <c r="F47" s="57"/>
      <c r="G47" s="50"/>
      <c r="H47" s="58"/>
      <c r="I47" s="59"/>
    </row>
    <row r="48" spans="1:9" ht="15.75">
      <c r="A48" s="54"/>
      <c r="B48" s="55"/>
      <c r="C48" s="56"/>
      <c r="D48" s="55"/>
      <c r="E48" s="55"/>
      <c r="F48" s="57"/>
      <c r="G48" s="50"/>
      <c r="H48" s="58"/>
      <c r="I48" s="59"/>
    </row>
    <row r="49" spans="1:9">
      <c r="A49" s="20"/>
      <c r="B49" s="8"/>
      <c r="C49" s="21"/>
      <c r="D49" s="8"/>
      <c r="E49" s="8"/>
      <c r="F49" s="22"/>
      <c r="G49" s="23"/>
      <c r="H49" s="16"/>
      <c r="I49" s="24"/>
    </row>
    <row r="50" spans="1:9" ht="15.75">
      <c r="A50" s="113"/>
      <c r="B50" s="114"/>
      <c r="C50" s="114"/>
      <c r="D50" s="114"/>
      <c r="E50" s="114"/>
      <c r="F50" s="114"/>
      <c r="G50" s="114"/>
      <c r="H50" s="114"/>
      <c r="I50" s="114"/>
    </row>
    <row r="51" spans="1:9" ht="15.75">
      <c r="A51" s="112"/>
      <c r="B51" s="27"/>
      <c r="C51" s="27"/>
      <c r="D51" s="27"/>
      <c r="E51" s="27"/>
      <c r="F51" s="27"/>
      <c r="G51" s="28"/>
      <c r="H51" s="28"/>
      <c r="I51" s="27"/>
    </row>
    <row r="52" spans="1:9" ht="15.75">
      <c r="A52" s="112"/>
      <c r="B52" s="110"/>
      <c r="C52" s="27"/>
      <c r="D52" s="27"/>
      <c r="E52" s="27"/>
      <c r="F52" s="27"/>
      <c r="G52" s="111"/>
      <c r="H52" s="117"/>
      <c r="I52" s="117"/>
    </row>
    <row r="53" spans="1:9" ht="15.75">
      <c r="A53" s="112"/>
      <c r="B53" s="11"/>
      <c r="C53" s="11"/>
      <c r="D53" s="15"/>
      <c r="E53" s="27"/>
      <c r="F53" s="27"/>
      <c r="G53" s="28"/>
      <c r="H53" s="118"/>
      <c r="I53" s="118"/>
    </row>
    <row r="54" spans="1:9" ht="15.75">
      <c r="A54" s="115"/>
      <c r="B54" s="115"/>
      <c r="C54" s="115"/>
      <c r="D54" s="15"/>
      <c r="E54" s="27"/>
      <c r="F54" s="27"/>
      <c r="G54" s="28"/>
      <c r="H54" s="118"/>
      <c r="I54" s="118"/>
    </row>
    <row r="55" spans="1:9" ht="15.75">
      <c r="A55" s="113"/>
      <c r="B55" s="114"/>
      <c r="C55" s="114"/>
      <c r="D55" s="114"/>
      <c r="E55" s="114"/>
      <c r="F55" s="114"/>
      <c r="G55" s="114"/>
      <c r="H55" s="114"/>
      <c r="I55" s="114"/>
    </row>
    <row r="56" spans="1:9" ht="15.75">
      <c r="A56" s="113"/>
      <c r="B56" s="114"/>
      <c r="C56" s="114"/>
      <c r="D56" s="114"/>
      <c r="E56" s="114"/>
      <c r="F56" s="114"/>
      <c r="G56" s="114"/>
      <c r="H56" s="114"/>
      <c r="I56" s="114"/>
    </row>
  </sheetData>
  <mergeCells count="18">
    <mergeCell ref="B10:H10"/>
    <mergeCell ref="B13:H13"/>
    <mergeCell ref="A1:H1"/>
    <mergeCell ref="A3:B3"/>
    <mergeCell ref="C3:I3"/>
    <mergeCell ref="C5:D5"/>
    <mergeCell ref="E5:F5"/>
    <mergeCell ref="H5:I5"/>
    <mergeCell ref="B6:H6"/>
    <mergeCell ref="B31:H31"/>
    <mergeCell ref="B28:H28"/>
    <mergeCell ref="B37:G37"/>
    <mergeCell ref="B40:G40"/>
    <mergeCell ref="B43:G43"/>
    <mergeCell ref="B16:H16"/>
    <mergeCell ref="B19:H19"/>
    <mergeCell ref="B22:H22"/>
    <mergeCell ref="B25:H25"/>
  </mergeCells>
  <pageMargins left="1.2" right="0" top="0.5" bottom="0.25" header="0.3" footer="0.3"/>
  <pageSetup paperSize="9" scale="105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26"/>
  <sheetViews>
    <sheetView tabSelected="1" topLeftCell="A106" workbookViewId="0">
      <selection activeCell="K125" sqref="K125"/>
    </sheetView>
  </sheetViews>
  <sheetFormatPr defaultRowHeight="15.75"/>
  <cols>
    <col min="1" max="1" width="4.5703125" style="121" customWidth="1"/>
    <col min="2" max="2" width="21.85546875" style="27" customWidth="1"/>
    <col min="3" max="3" width="2.7109375" style="27" customWidth="1"/>
    <col min="4" max="4" width="2.42578125" style="27" customWidth="1"/>
    <col min="5" max="5" width="4" style="27" bestFit="1" customWidth="1"/>
    <col min="6" max="6" width="4.42578125" style="27" customWidth="1"/>
    <col min="7" max="7" width="15.42578125" style="28" customWidth="1"/>
    <col min="8" max="8" width="5.28515625" style="28" customWidth="1"/>
    <col min="9" max="9" width="2.28515625" style="27" customWidth="1"/>
    <col min="10" max="10" width="10.7109375" style="28" bestFit="1" customWidth="1"/>
    <col min="11" max="11" width="3" style="27" bestFit="1" customWidth="1"/>
    <col min="12" max="12" width="9.5703125" style="27" bestFit="1" customWidth="1"/>
    <col min="13" max="13" width="9.28515625" style="27" customWidth="1"/>
    <col min="14" max="14" width="4.28515625" style="27" bestFit="1" customWidth="1"/>
    <col min="15" max="15" width="11.28515625" style="42" customWidth="1"/>
    <col min="16" max="16384" width="9.140625" style="27"/>
  </cols>
  <sheetData>
    <row r="1" spans="1:15" ht="22.5">
      <c r="A1" s="144" t="s">
        <v>75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</row>
    <row r="2" spans="1:15" ht="16.5" thickBot="1"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5" ht="34.5" customHeight="1" thickTop="1" thickBot="1">
      <c r="A3" s="147" t="s">
        <v>34</v>
      </c>
      <c r="B3" s="147"/>
      <c r="C3" s="147"/>
      <c r="D3" s="147" t="s">
        <v>58</v>
      </c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17.25" thickTop="1" thickBot="1"/>
    <row r="5" spans="1:15" s="123" customFormat="1" ht="17.25" thickTop="1" thickBot="1">
      <c r="A5" s="77" t="s">
        <v>33</v>
      </c>
      <c r="B5" s="145" t="s">
        <v>3</v>
      </c>
      <c r="C5" s="145"/>
      <c r="D5" s="145"/>
      <c r="E5" s="145"/>
      <c r="F5" s="145"/>
      <c r="G5" s="146" t="s">
        <v>7</v>
      </c>
      <c r="H5" s="146"/>
      <c r="I5" s="146"/>
      <c r="J5" s="146"/>
      <c r="K5" s="145" t="s">
        <v>6</v>
      </c>
      <c r="L5" s="145"/>
      <c r="M5" s="127" t="s">
        <v>4</v>
      </c>
      <c r="N5" s="145" t="s">
        <v>5</v>
      </c>
      <c r="O5" s="145"/>
    </row>
    <row r="6" spans="1:15" s="123" customFormat="1" ht="17.25" thickTop="1" thickBot="1">
      <c r="A6" s="126">
        <v>1</v>
      </c>
      <c r="B6" s="148" t="s">
        <v>17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27"/>
      <c r="O6" s="27"/>
    </row>
    <row r="7" spans="1:15" s="123" customFormat="1" ht="16.5" thickBot="1">
      <c r="A7" s="126"/>
      <c r="B7" s="27"/>
      <c r="C7" s="139"/>
      <c r="D7" s="139"/>
      <c r="E7" s="139"/>
      <c r="F7" s="139"/>
      <c r="G7" s="139"/>
      <c r="H7" s="28"/>
      <c r="I7" s="27"/>
      <c r="J7" s="38">
        <v>2</v>
      </c>
      <c r="K7" s="31" t="s">
        <v>0</v>
      </c>
      <c r="L7" s="33">
        <v>142.18</v>
      </c>
      <c r="M7" s="31" t="s">
        <v>18</v>
      </c>
      <c r="N7" s="32" t="s">
        <v>1</v>
      </c>
      <c r="O7" s="34">
        <f>J7*L7</f>
        <v>284.36</v>
      </c>
    </row>
    <row r="8" spans="1:15" s="123" customFormat="1">
      <c r="A8" s="78"/>
      <c r="B8" s="47"/>
      <c r="C8" s="47"/>
      <c r="D8" s="47"/>
      <c r="E8" s="47"/>
      <c r="F8" s="47"/>
      <c r="G8" s="84"/>
      <c r="H8" s="84"/>
      <c r="I8" s="84"/>
      <c r="J8" s="84"/>
      <c r="K8" s="47"/>
      <c r="L8" s="47"/>
      <c r="M8" s="47"/>
      <c r="N8" s="47"/>
      <c r="O8" s="47"/>
    </row>
    <row r="9" spans="1:15" s="123" customFormat="1">
      <c r="A9" s="126">
        <v>2</v>
      </c>
      <c r="B9" s="148" t="s">
        <v>19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27"/>
      <c r="O9" s="27"/>
    </row>
    <row r="10" spans="1:15" s="123" customFormat="1" ht="16.5" thickBot="1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27"/>
      <c r="O10" s="27"/>
    </row>
    <row r="11" spans="1:15" s="123" customFormat="1" ht="16.5" thickBot="1">
      <c r="A11" s="126"/>
      <c r="B11" s="27"/>
      <c r="C11" s="139"/>
      <c r="D11" s="139"/>
      <c r="E11" s="139"/>
      <c r="F11" s="139"/>
      <c r="G11" s="139"/>
      <c r="H11" s="28"/>
      <c r="I11" s="27"/>
      <c r="J11" s="38">
        <v>15</v>
      </c>
      <c r="K11" s="31" t="s">
        <v>0</v>
      </c>
      <c r="L11" s="33">
        <v>102.85</v>
      </c>
      <c r="M11" s="31" t="s">
        <v>18</v>
      </c>
      <c r="N11" s="32" t="s">
        <v>1</v>
      </c>
      <c r="O11" s="34">
        <f>J11*L11</f>
        <v>1542.75</v>
      </c>
    </row>
    <row r="12" spans="1:15" s="123" customFormat="1">
      <c r="A12" s="78"/>
      <c r="B12" s="47"/>
      <c r="C12" s="47"/>
      <c r="D12" s="47"/>
      <c r="E12" s="47"/>
      <c r="F12" s="47"/>
      <c r="G12" s="84"/>
      <c r="H12" s="84"/>
      <c r="I12" s="84"/>
      <c r="J12" s="84"/>
      <c r="K12" s="47"/>
      <c r="L12" s="47"/>
      <c r="M12" s="47"/>
      <c r="N12" s="47"/>
      <c r="O12" s="47"/>
    </row>
    <row r="13" spans="1:15" s="123" customFormat="1">
      <c r="A13" s="126">
        <v>3</v>
      </c>
      <c r="B13" s="148" t="s">
        <v>20</v>
      </c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27"/>
      <c r="O13" s="27"/>
    </row>
    <row r="14" spans="1:15" s="123" customFormat="1" ht="16.5" thickBot="1">
      <c r="A14" s="126"/>
      <c r="B14" s="94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27"/>
      <c r="O14" s="27"/>
    </row>
    <row r="15" spans="1:15" s="123" customFormat="1" ht="16.5" thickBot="1">
      <c r="A15" s="78"/>
      <c r="B15" s="40"/>
      <c r="H15" s="28"/>
      <c r="I15" s="27"/>
      <c r="J15" s="38">
        <v>4941</v>
      </c>
      <c r="K15" s="31" t="s">
        <v>0</v>
      </c>
      <c r="L15" s="33">
        <v>121</v>
      </c>
      <c r="M15" s="31" t="s">
        <v>2</v>
      </c>
      <c r="N15" s="32" t="s">
        <v>1</v>
      </c>
      <c r="O15" s="34">
        <f>J15*L15%</f>
        <v>5978.61</v>
      </c>
    </row>
    <row r="16" spans="1:15" s="123" customFormat="1">
      <c r="A16" s="78"/>
      <c r="B16" s="47"/>
      <c r="C16" s="47"/>
      <c r="D16" s="47"/>
      <c r="E16" s="47"/>
      <c r="F16" s="47"/>
      <c r="G16" s="84"/>
      <c r="H16" s="84"/>
      <c r="I16" s="84"/>
      <c r="J16" s="84"/>
      <c r="K16" s="47"/>
      <c r="L16" s="47"/>
      <c r="M16" s="47"/>
      <c r="N16" s="47"/>
      <c r="O16" s="47"/>
    </row>
    <row r="17" spans="1:15" s="123" customFormat="1">
      <c r="A17" s="126">
        <v>4</v>
      </c>
      <c r="B17" s="148" t="s">
        <v>14</v>
      </c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27"/>
      <c r="O17" s="27"/>
    </row>
    <row r="18" spans="1:15" s="123" customFormat="1" ht="16.5" thickBot="1">
      <c r="A18" s="126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27"/>
      <c r="O18" s="27"/>
    </row>
    <row r="19" spans="1:15" s="123" customFormat="1" ht="16.5" thickBot="1">
      <c r="A19" s="126"/>
      <c r="B19" s="27"/>
      <c r="C19" s="139"/>
      <c r="D19" s="139"/>
      <c r="E19" s="139"/>
      <c r="F19" s="139"/>
      <c r="G19" s="139"/>
      <c r="H19" s="28"/>
      <c r="I19" s="27"/>
      <c r="J19" s="38">
        <v>26</v>
      </c>
      <c r="K19" s="31" t="s">
        <v>0</v>
      </c>
      <c r="L19" s="33">
        <v>1285.6300000000001</v>
      </c>
      <c r="M19" s="31" t="s">
        <v>31</v>
      </c>
      <c r="N19" s="32" t="s">
        <v>1</v>
      </c>
      <c r="O19" s="34">
        <f>J19*L19%</f>
        <v>334.2638</v>
      </c>
    </row>
    <row r="20" spans="1:15" s="123" customFormat="1">
      <c r="A20" s="78"/>
      <c r="B20" s="47"/>
      <c r="C20" s="47"/>
      <c r="D20" s="47"/>
      <c r="E20" s="47"/>
      <c r="F20" s="47"/>
      <c r="G20" s="84"/>
      <c r="H20" s="84"/>
      <c r="I20" s="84"/>
      <c r="J20" s="84"/>
      <c r="K20" s="47"/>
      <c r="L20" s="47"/>
      <c r="M20" s="47"/>
      <c r="N20" s="47"/>
      <c r="O20" s="47"/>
    </row>
    <row r="21" spans="1:15" s="123" customFormat="1">
      <c r="A21" s="126">
        <v>5</v>
      </c>
      <c r="B21" s="148" t="s">
        <v>16</v>
      </c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27"/>
      <c r="O21" s="27"/>
    </row>
    <row r="22" spans="1:15" s="123" customFormat="1" ht="16.5" thickBot="1">
      <c r="A22" s="126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27"/>
      <c r="O22" s="27"/>
    </row>
    <row r="23" spans="1:15" s="123" customFormat="1" ht="16.5" thickBot="1">
      <c r="A23" s="78"/>
      <c r="B23" s="93"/>
      <c r="C23" s="47"/>
      <c r="D23" s="47"/>
      <c r="E23" s="47"/>
      <c r="F23" s="47"/>
      <c r="G23" s="84"/>
      <c r="H23" s="84"/>
      <c r="I23" s="84"/>
      <c r="J23" s="38">
        <v>905</v>
      </c>
      <c r="K23" s="31" t="s">
        <v>0</v>
      </c>
      <c r="L23" s="33">
        <v>1663.75</v>
      </c>
      <c r="M23" s="31" t="s">
        <v>31</v>
      </c>
      <c r="N23" s="32" t="s">
        <v>1</v>
      </c>
      <c r="O23" s="34">
        <f>J23*L23%</f>
        <v>15056.9375</v>
      </c>
    </row>
    <row r="24" spans="1:15" s="123" customFormat="1">
      <c r="A24" s="78"/>
      <c r="B24" s="93"/>
      <c r="C24" s="47"/>
      <c r="D24" s="47"/>
      <c r="E24" s="47"/>
      <c r="F24" s="47"/>
      <c r="G24" s="84"/>
      <c r="H24" s="84"/>
      <c r="I24" s="84"/>
      <c r="J24" s="43"/>
      <c r="K24" s="31"/>
      <c r="L24" s="33"/>
      <c r="M24" s="31"/>
      <c r="N24" s="32"/>
      <c r="O24" s="34"/>
    </row>
    <row r="25" spans="1:15" s="123" customFormat="1">
      <c r="A25" s="126">
        <v>6</v>
      </c>
      <c r="B25" s="148" t="s">
        <v>21</v>
      </c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27"/>
      <c r="O25" s="27"/>
    </row>
    <row r="26" spans="1:15" s="123" customFormat="1" ht="16.5" thickBot="1">
      <c r="A26" s="126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27"/>
      <c r="O26" s="27"/>
    </row>
    <row r="27" spans="1:15" s="123" customFormat="1" ht="16.5" thickBot="1">
      <c r="A27" s="126"/>
      <c r="B27" s="27"/>
      <c r="C27" s="143"/>
      <c r="D27" s="143"/>
      <c r="E27" s="143"/>
      <c r="F27" s="143"/>
      <c r="G27" s="143"/>
      <c r="H27" s="143"/>
      <c r="I27" s="27"/>
      <c r="J27" s="38">
        <v>46516</v>
      </c>
      <c r="K27" s="31" t="s">
        <v>0</v>
      </c>
      <c r="L27" s="33">
        <v>226.88</v>
      </c>
      <c r="M27" s="31" t="s">
        <v>2</v>
      </c>
      <c r="N27" s="32" t="s">
        <v>1</v>
      </c>
      <c r="O27" s="34">
        <f>J27*L27%</f>
        <v>105535.50080000001</v>
      </c>
    </row>
    <row r="28" spans="1:15" s="123" customFormat="1" ht="6.75" customHeight="1">
      <c r="A28" s="78"/>
      <c r="B28" s="93"/>
      <c r="C28" s="47"/>
      <c r="D28" s="47"/>
      <c r="E28" s="47"/>
      <c r="F28" s="47"/>
      <c r="G28" s="84"/>
      <c r="H28" s="84"/>
      <c r="I28" s="84"/>
      <c r="J28" s="43"/>
      <c r="K28" s="31"/>
      <c r="L28" s="33"/>
      <c r="M28" s="31"/>
      <c r="N28" s="32"/>
      <c r="O28" s="34"/>
    </row>
    <row r="29" spans="1:15" s="123" customFormat="1" ht="34.5" customHeight="1">
      <c r="A29" s="79">
        <v>7</v>
      </c>
      <c r="B29" s="141" t="s">
        <v>42</v>
      </c>
      <c r="C29" s="141"/>
      <c r="D29" s="141"/>
      <c r="E29" s="141"/>
      <c r="F29" s="141"/>
      <c r="G29" s="141"/>
      <c r="H29" s="141"/>
      <c r="I29" s="134"/>
      <c r="J29" s="134"/>
      <c r="K29" s="134"/>
      <c r="L29" s="134"/>
      <c r="M29" s="134"/>
      <c r="N29" s="134"/>
      <c r="O29" s="36"/>
    </row>
    <row r="30" spans="1:15" s="123" customFormat="1" ht="16.5" thickBot="1">
      <c r="A30" s="80"/>
      <c r="B30" s="27"/>
      <c r="C30" s="121"/>
      <c r="D30" s="121"/>
      <c r="E30" s="121"/>
      <c r="F30" s="121"/>
      <c r="G30" s="121"/>
      <c r="H30" s="28"/>
      <c r="I30" s="27"/>
      <c r="J30" s="29"/>
      <c r="K30" s="27"/>
      <c r="L30" s="28"/>
      <c r="M30" s="27"/>
      <c r="N30" s="28"/>
      <c r="O30" s="30"/>
    </row>
    <row r="31" spans="1:15" s="123" customFormat="1" ht="16.5" thickBot="1">
      <c r="A31" s="80"/>
      <c r="B31" s="27"/>
      <c r="C31" s="143"/>
      <c r="D31" s="143"/>
      <c r="E31" s="143"/>
      <c r="F31" s="143"/>
      <c r="G31" s="143"/>
      <c r="H31" s="143"/>
      <c r="I31" s="27"/>
      <c r="J31" s="38">
        <v>363</v>
      </c>
      <c r="K31" s="31" t="s">
        <v>0</v>
      </c>
      <c r="L31" s="33">
        <v>12674.36</v>
      </c>
      <c r="M31" s="31" t="s">
        <v>31</v>
      </c>
      <c r="N31" s="32" t="s">
        <v>1</v>
      </c>
      <c r="O31" s="34">
        <f>J31*L31%</f>
        <v>46007.926800000001</v>
      </c>
    </row>
    <row r="32" spans="1:15" s="123" customFormat="1">
      <c r="A32" s="78"/>
      <c r="B32" s="93"/>
      <c r="C32" s="47"/>
      <c r="D32" s="47"/>
      <c r="E32" s="47"/>
      <c r="F32" s="47"/>
      <c r="G32" s="84"/>
      <c r="H32" s="84"/>
      <c r="I32" s="84"/>
      <c r="J32" s="43"/>
      <c r="K32" s="31"/>
      <c r="L32" s="33"/>
      <c r="M32" s="31"/>
      <c r="N32" s="32"/>
      <c r="O32" s="34"/>
    </row>
    <row r="33" spans="1:15" s="123" customFormat="1" ht="68.25" customHeight="1">
      <c r="A33" s="79">
        <v>8</v>
      </c>
      <c r="B33" s="141" t="s">
        <v>44</v>
      </c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27"/>
      <c r="O33" s="27"/>
    </row>
    <row r="34" spans="1:15" s="123" customFormat="1" ht="16.5" thickBot="1">
      <c r="A34" s="79" t="s">
        <v>49</v>
      </c>
      <c r="B34" s="95" t="s">
        <v>50</v>
      </c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27"/>
      <c r="O34" s="27"/>
    </row>
    <row r="35" spans="1:15" s="123" customFormat="1" ht="16.5" thickBot="1">
      <c r="A35" s="126"/>
      <c r="B35" s="31"/>
      <c r="C35" s="31"/>
      <c r="D35" s="31"/>
      <c r="E35" s="31"/>
      <c r="F35" s="31"/>
      <c r="G35" s="128"/>
      <c r="H35" s="32"/>
      <c r="I35" s="31"/>
      <c r="J35" s="38">
        <v>119</v>
      </c>
      <c r="K35" s="31" t="s">
        <v>0</v>
      </c>
      <c r="L35" s="33">
        <v>228.9</v>
      </c>
      <c r="M35" s="31" t="s">
        <v>11</v>
      </c>
      <c r="N35" s="32" t="s">
        <v>1</v>
      </c>
      <c r="O35" s="34">
        <f>J35*L35</f>
        <v>27239.100000000002</v>
      </c>
    </row>
    <row r="36" spans="1:15" s="123" customFormat="1" ht="16.5" thickBot="1">
      <c r="A36" s="78" t="s">
        <v>48</v>
      </c>
      <c r="B36" s="95" t="s">
        <v>51</v>
      </c>
      <c r="C36" s="47"/>
      <c r="D36" s="47"/>
      <c r="E36" s="47"/>
      <c r="F36" s="47"/>
      <c r="G36" s="84"/>
      <c r="H36" s="84"/>
      <c r="I36" s="84"/>
      <c r="J36" s="43"/>
      <c r="K36" s="31"/>
      <c r="L36" s="33"/>
      <c r="M36" s="31"/>
      <c r="N36" s="32"/>
      <c r="O36" s="34"/>
    </row>
    <row r="37" spans="1:15" s="123" customFormat="1" ht="16.5" thickBot="1">
      <c r="A37" s="78"/>
      <c r="B37" s="31"/>
      <c r="C37" s="31"/>
      <c r="D37" s="31"/>
      <c r="E37" s="31"/>
      <c r="F37" s="31"/>
      <c r="G37" s="128"/>
      <c r="H37" s="32"/>
      <c r="I37" s="31"/>
      <c r="J37" s="38">
        <v>355</v>
      </c>
      <c r="K37" s="31" t="s">
        <v>0</v>
      </c>
      <c r="L37" s="33">
        <v>240.5</v>
      </c>
      <c r="M37" s="31" t="s">
        <v>11</v>
      </c>
      <c r="N37" s="32" t="s">
        <v>1</v>
      </c>
      <c r="O37" s="34">
        <f>J37*L37</f>
        <v>85377.5</v>
      </c>
    </row>
    <row r="38" spans="1:15" s="123" customFormat="1">
      <c r="A38" s="78"/>
      <c r="B38" s="31"/>
      <c r="C38" s="31"/>
      <c r="D38" s="31"/>
      <c r="E38" s="31"/>
      <c r="F38" s="31"/>
      <c r="G38" s="128"/>
      <c r="H38" s="32"/>
      <c r="I38" s="31"/>
      <c r="J38" s="43"/>
      <c r="K38" s="31"/>
      <c r="L38" s="33"/>
      <c r="M38" s="31"/>
      <c r="N38" s="32"/>
      <c r="O38" s="34"/>
    </row>
    <row r="39" spans="1:15" s="123" customFormat="1">
      <c r="A39" s="79">
        <v>9</v>
      </c>
      <c r="B39" s="141" t="s">
        <v>24</v>
      </c>
      <c r="C39" s="141"/>
      <c r="D39" s="141"/>
      <c r="E39" s="141"/>
      <c r="F39" s="141"/>
      <c r="G39" s="141"/>
      <c r="H39" s="141"/>
      <c r="I39" s="134"/>
      <c r="J39" s="134"/>
      <c r="K39" s="134"/>
      <c r="L39" s="134"/>
      <c r="M39" s="134"/>
      <c r="N39" s="134"/>
      <c r="O39" s="36"/>
    </row>
    <row r="40" spans="1:15" s="123" customFormat="1" ht="16.5" thickBot="1">
      <c r="A40" s="79"/>
      <c r="B40" s="124"/>
      <c r="C40" s="124"/>
      <c r="D40" s="124"/>
      <c r="E40" s="124"/>
      <c r="F40" s="124"/>
      <c r="G40" s="124"/>
      <c r="H40" s="124"/>
      <c r="I40" s="119"/>
      <c r="J40" s="119"/>
      <c r="K40" s="119"/>
      <c r="L40" s="119"/>
      <c r="M40" s="119"/>
      <c r="N40" s="119"/>
      <c r="O40" s="36"/>
    </row>
    <row r="41" spans="1:15" s="123" customFormat="1" ht="16.5" thickBot="1">
      <c r="A41" s="80"/>
      <c r="B41" s="40"/>
      <c r="H41" s="28"/>
      <c r="I41" s="27"/>
      <c r="J41" s="38">
        <v>3408</v>
      </c>
      <c r="K41" s="31" t="s">
        <v>0</v>
      </c>
      <c r="L41" s="33">
        <v>2206.6</v>
      </c>
      <c r="M41" s="31" t="s">
        <v>2</v>
      </c>
      <c r="N41" s="32" t="s">
        <v>1</v>
      </c>
      <c r="O41" s="34">
        <f>J41*L41%</f>
        <v>75200.928</v>
      </c>
    </row>
    <row r="42" spans="1:15" s="123" customFormat="1">
      <c r="A42" s="81"/>
      <c r="B42" s="31"/>
      <c r="C42" s="31"/>
      <c r="D42" s="31"/>
      <c r="E42" s="31"/>
      <c r="F42" s="31"/>
      <c r="G42" s="128"/>
      <c r="H42" s="32"/>
      <c r="I42" s="31"/>
      <c r="J42" s="43"/>
      <c r="K42" s="31"/>
      <c r="L42" s="33"/>
      <c r="M42" s="31"/>
      <c r="N42" s="32"/>
      <c r="O42" s="34"/>
    </row>
    <row r="43" spans="1:15" s="123" customFormat="1">
      <c r="A43" s="79">
        <v>10</v>
      </c>
      <c r="B43" s="141" t="s">
        <v>43</v>
      </c>
      <c r="C43" s="141"/>
      <c r="D43" s="141"/>
      <c r="E43" s="141"/>
      <c r="F43" s="141"/>
      <c r="G43" s="141"/>
      <c r="H43" s="141"/>
      <c r="I43" s="134"/>
      <c r="J43" s="134"/>
      <c r="K43" s="134"/>
      <c r="L43" s="134"/>
      <c r="M43" s="134"/>
      <c r="N43" s="134"/>
      <c r="O43" s="36"/>
    </row>
    <row r="44" spans="1:15" s="123" customFormat="1" ht="16.5" thickBot="1">
      <c r="A44" s="79"/>
      <c r="B44" s="124"/>
      <c r="C44" s="124"/>
      <c r="D44" s="124"/>
      <c r="E44" s="124"/>
      <c r="F44" s="124"/>
      <c r="G44" s="124"/>
      <c r="H44" s="124"/>
      <c r="I44" s="119"/>
      <c r="J44" s="119"/>
      <c r="K44" s="119"/>
      <c r="L44" s="119"/>
      <c r="M44" s="119"/>
      <c r="N44" s="119"/>
      <c r="O44" s="36"/>
    </row>
    <row r="45" spans="1:15" s="123" customFormat="1" ht="16.5" thickBot="1">
      <c r="A45" s="80"/>
      <c r="B45" s="40"/>
      <c r="C45" s="149"/>
      <c r="D45" s="149"/>
      <c r="E45" s="149"/>
      <c r="F45" s="149"/>
      <c r="G45" s="149"/>
      <c r="H45" s="28"/>
      <c r="I45" s="27"/>
      <c r="J45" s="38">
        <v>3408</v>
      </c>
      <c r="K45" s="31" t="s">
        <v>0</v>
      </c>
      <c r="L45" s="33">
        <v>2197.52</v>
      </c>
      <c r="M45" s="31" t="s">
        <v>2</v>
      </c>
      <c r="N45" s="32" t="s">
        <v>1</v>
      </c>
      <c r="O45" s="34">
        <f>J45*L45%</f>
        <v>74891.481599999999</v>
      </c>
    </row>
    <row r="46" spans="1:15" s="123" customFormat="1">
      <c r="A46" s="78"/>
      <c r="B46" s="31"/>
      <c r="C46" s="31"/>
      <c r="D46" s="31"/>
      <c r="E46" s="31"/>
      <c r="F46" s="31"/>
      <c r="G46" s="128"/>
      <c r="H46" s="32"/>
      <c r="I46" s="31"/>
      <c r="J46" s="43"/>
      <c r="K46" s="31"/>
      <c r="L46" s="33"/>
      <c r="M46" s="31"/>
      <c r="N46" s="32"/>
      <c r="O46" s="34"/>
    </row>
    <row r="47" spans="1:15" s="123" customFormat="1">
      <c r="A47" s="130">
        <v>11</v>
      </c>
      <c r="B47" s="154" t="s">
        <v>65</v>
      </c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27"/>
      <c r="O47" s="27"/>
    </row>
    <row r="48" spans="1:15" s="123" customFormat="1" ht="16.5" thickBot="1">
      <c r="A48" s="130"/>
      <c r="B48" s="130"/>
      <c r="C48" s="130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27"/>
      <c r="O48" s="27"/>
    </row>
    <row r="49" spans="1:15" s="125" customFormat="1" ht="16.5" thickBot="1">
      <c r="A49" s="130"/>
      <c r="B49" s="129"/>
      <c r="C49" s="96"/>
      <c r="D49" s="96"/>
      <c r="E49" s="96"/>
      <c r="F49" s="97"/>
      <c r="G49" s="97"/>
      <c r="H49" s="71"/>
      <c r="I49" s="72"/>
      <c r="J49" s="73">
        <v>98965</v>
      </c>
      <c r="K49" s="74" t="s">
        <v>0</v>
      </c>
      <c r="L49" s="98">
        <v>2117.5</v>
      </c>
      <c r="M49" s="74" t="s">
        <v>52</v>
      </c>
      <c r="N49" s="75" t="s">
        <v>1</v>
      </c>
      <c r="O49" s="76">
        <f>J49*L49/1000</f>
        <v>209558.38750000001</v>
      </c>
    </row>
    <row r="50" spans="1:15" s="125" customFormat="1">
      <c r="A50" s="130"/>
      <c r="B50" s="129"/>
      <c r="C50" s="96"/>
      <c r="D50" s="96"/>
      <c r="E50" s="96"/>
      <c r="F50" s="97"/>
      <c r="G50" s="97"/>
      <c r="H50" s="71"/>
      <c r="I50" s="72"/>
      <c r="J50" s="102"/>
      <c r="K50" s="74"/>
      <c r="L50" s="98"/>
      <c r="M50" s="74"/>
      <c r="N50" s="75"/>
      <c r="O50" s="76"/>
    </row>
    <row r="51" spans="1:15" s="125" customFormat="1" ht="32.25" customHeight="1">
      <c r="A51" s="130">
        <v>11</v>
      </c>
      <c r="B51" s="154" t="s">
        <v>66</v>
      </c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72"/>
      <c r="O51" s="72"/>
    </row>
    <row r="52" spans="1:15" s="125" customFormat="1" ht="16.5" thickBot="1">
      <c r="A52" s="130"/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72"/>
      <c r="O52" s="72"/>
    </row>
    <row r="53" spans="1:15" s="125" customFormat="1" ht="16.5" thickBot="1">
      <c r="A53" s="130"/>
      <c r="B53" s="129"/>
      <c r="C53" s="149"/>
      <c r="D53" s="149"/>
      <c r="E53" s="149"/>
      <c r="F53" s="149"/>
      <c r="G53" s="149"/>
      <c r="H53" s="71"/>
      <c r="I53" s="72"/>
      <c r="J53" s="73">
        <v>98965</v>
      </c>
      <c r="K53" s="74" t="s">
        <v>0</v>
      </c>
      <c r="L53" s="98">
        <v>87.1</v>
      </c>
      <c r="M53" s="74" t="s">
        <v>52</v>
      </c>
      <c r="N53" s="75" t="s">
        <v>1</v>
      </c>
      <c r="O53" s="76">
        <f>J53*L53/1000</f>
        <v>8619.8515000000007</v>
      </c>
    </row>
    <row r="54" spans="1:15" s="125" customFormat="1">
      <c r="A54" s="130"/>
      <c r="B54" s="129"/>
      <c r="C54" s="96"/>
      <c r="D54" s="96"/>
      <c r="E54" s="96"/>
      <c r="F54" s="97"/>
      <c r="G54" s="97"/>
      <c r="H54" s="71"/>
      <c r="I54" s="72"/>
      <c r="J54" s="102"/>
      <c r="K54" s="74"/>
      <c r="L54" s="98"/>
      <c r="M54" s="74"/>
      <c r="N54" s="75"/>
      <c r="O54" s="76"/>
    </row>
    <row r="55" spans="1:15" s="123" customFormat="1" ht="50.25" customHeight="1">
      <c r="A55" s="126">
        <v>12</v>
      </c>
      <c r="B55" s="141" t="s">
        <v>69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27"/>
      <c r="O55" s="42"/>
    </row>
    <row r="56" spans="1:15" s="123" customFormat="1" ht="16.5" thickBot="1">
      <c r="A56" s="121"/>
      <c r="B56" s="39" t="s">
        <v>36</v>
      </c>
      <c r="C56" s="27"/>
      <c r="D56" s="27"/>
      <c r="E56" s="27"/>
      <c r="F56" s="27"/>
      <c r="G56" s="28"/>
      <c r="H56" s="28"/>
      <c r="I56" s="27"/>
      <c r="J56" s="28"/>
      <c r="K56" s="27"/>
      <c r="L56" s="27"/>
      <c r="M56" s="27"/>
      <c r="N56" s="27"/>
      <c r="O56" s="42"/>
    </row>
    <row r="57" spans="1:15" s="123" customFormat="1" ht="16.5" thickBot="1">
      <c r="A57" s="121"/>
      <c r="B57" s="31"/>
      <c r="C57" s="31"/>
      <c r="D57" s="31"/>
      <c r="E57" s="31"/>
      <c r="F57" s="31"/>
      <c r="G57" s="128"/>
      <c r="H57" s="32"/>
      <c r="I57" s="31"/>
      <c r="J57" s="38">
        <v>890</v>
      </c>
      <c r="K57" s="31" t="s">
        <v>0</v>
      </c>
      <c r="L57" s="33">
        <v>902.93</v>
      </c>
      <c r="M57" s="31" t="s">
        <v>11</v>
      </c>
      <c r="N57" s="32" t="s">
        <v>1</v>
      </c>
      <c r="O57" s="34">
        <f>J57*L57</f>
        <v>803607.7</v>
      </c>
    </row>
    <row r="58" spans="1:15" s="123" customFormat="1">
      <c r="A58" s="78"/>
      <c r="B58" s="31"/>
      <c r="C58" s="31"/>
      <c r="D58" s="31"/>
      <c r="E58" s="31"/>
      <c r="F58" s="31"/>
      <c r="G58" s="128"/>
      <c r="H58" s="32"/>
      <c r="I58" s="31"/>
      <c r="J58" s="43"/>
      <c r="K58" s="31"/>
      <c r="L58" s="33"/>
      <c r="M58" s="31"/>
      <c r="N58" s="32"/>
      <c r="O58" s="34"/>
    </row>
    <row r="59" spans="1:15" s="123" customFormat="1" ht="52.5" customHeight="1">
      <c r="A59" s="79">
        <v>13</v>
      </c>
      <c r="B59" s="141" t="s">
        <v>53</v>
      </c>
      <c r="C59" s="141"/>
      <c r="D59" s="141"/>
      <c r="E59" s="141"/>
      <c r="F59" s="141"/>
      <c r="G59" s="141"/>
      <c r="H59" s="141"/>
      <c r="I59" s="134"/>
      <c r="J59" s="134"/>
      <c r="K59" s="134"/>
      <c r="L59" s="134"/>
      <c r="M59" s="134"/>
      <c r="N59" s="134"/>
      <c r="O59" s="36"/>
    </row>
    <row r="60" spans="1:15" s="123" customFormat="1" ht="16.5" thickBot="1">
      <c r="A60" s="79"/>
      <c r="B60" s="124"/>
      <c r="C60" s="124"/>
      <c r="D60" s="124"/>
      <c r="E60" s="124"/>
      <c r="F60" s="124"/>
      <c r="G60" s="124"/>
      <c r="H60" s="124"/>
      <c r="I60" s="119"/>
      <c r="J60" s="119"/>
      <c r="K60" s="119"/>
      <c r="L60" s="119"/>
      <c r="M60" s="119"/>
      <c r="N60" s="119"/>
      <c r="O60" s="36"/>
    </row>
    <row r="61" spans="1:15" s="123" customFormat="1" ht="16.5" thickBot="1">
      <c r="A61" s="79"/>
      <c r="B61" s="27"/>
      <c r="C61" s="139"/>
      <c r="D61" s="139"/>
      <c r="E61" s="139"/>
      <c r="F61" s="139"/>
      <c r="G61" s="139"/>
      <c r="H61" s="28"/>
      <c r="I61" s="27"/>
      <c r="J61" s="38">
        <v>83</v>
      </c>
      <c r="K61" s="31" t="s">
        <v>0</v>
      </c>
      <c r="L61" s="33">
        <v>1592.69</v>
      </c>
      <c r="M61" s="31" t="s">
        <v>8</v>
      </c>
      <c r="N61" s="32" t="s">
        <v>1</v>
      </c>
      <c r="O61" s="34">
        <f>J61*L61</f>
        <v>132193.27000000002</v>
      </c>
    </row>
    <row r="62" spans="1:15" s="123" customFormat="1">
      <c r="A62" s="79"/>
      <c r="B62" s="27"/>
      <c r="C62" s="139"/>
      <c r="D62" s="139"/>
      <c r="E62" s="139"/>
      <c r="F62" s="139"/>
      <c r="G62" s="139"/>
      <c r="H62" s="28"/>
      <c r="I62" s="27"/>
      <c r="J62" s="29"/>
      <c r="K62" s="119"/>
      <c r="L62" s="119"/>
      <c r="M62" s="119"/>
      <c r="N62" s="119"/>
      <c r="O62" s="36"/>
    </row>
    <row r="63" spans="1:15" s="123" customFormat="1" ht="66" customHeight="1">
      <c r="A63" s="126">
        <v>14</v>
      </c>
      <c r="B63" s="141" t="s">
        <v>22</v>
      </c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88"/>
    </row>
    <row r="64" spans="1:15" s="123" customFormat="1">
      <c r="A64" s="126"/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88"/>
    </row>
    <row r="65" spans="1:15" s="123" customFormat="1">
      <c r="A65" s="79"/>
      <c r="C65" s="139"/>
      <c r="D65" s="139"/>
      <c r="E65" s="139"/>
      <c r="F65" s="139"/>
      <c r="G65" s="139"/>
      <c r="H65" s="86"/>
      <c r="I65" s="86"/>
      <c r="J65" s="87">
        <v>26</v>
      </c>
      <c r="K65" s="31" t="s">
        <v>0</v>
      </c>
      <c r="L65" s="33">
        <v>337</v>
      </c>
      <c r="M65" s="123" t="s">
        <v>9</v>
      </c>
      <c r="N65" s="32" t="s">
        <v>1</v>
      </c>
      <c r="O65" s="34">
        <f>J65*L65</f>
        <v>8762</v>
      </c>
    </row>
    <row r="66" spans="1:15" s="123" customFormat="1">
      <c r="A66" s="80"/>
      <c r="B66" s="40"/>
      <c r="H66" s="28"/>
      <c r="I66" s="27"/>
      <c r="J66" s="43"/>
      <c r="K66" s="31"/>
      <c r="L66" s="33"/>
      <c r="M66" s="31"/>
      <c r="N66" s="32"/>
      <c r="O66" s="34"/>
    </row>
    <row r="67" spans="1:15" s="123" customFormat="1" ht="34.5" customHeight="1">
      <c r="A67" s="126">
        <v>15</v>
      </c>
      <c r="B67" s="141" t="s">
        <v>23</v>
      </c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88"/>
    </row>
    <row r="68" spans="1:15" s="123" customFormat="1">
      <c r="A68" s="89"/>
      <c r="B68" s="92"/>
      <c r="C68" s="152"/>
      <c r="D68" s="152"/>
      <c r="E68" s="152"/>
      <c r="F68" s="152"/>
      <c r="G68" s="152"/>
      <c r="H68" s="92"/>
      <c r="L68" s="90"/>
      <c r="M68" s="90"/>
      <c r="N68" s="42"/>
      <c r="O68" s="27"/>
    </row>
    <row r="69" spans="1:15" s="123" customFormat="1">
      <c r="A69" s="89"/>
      <c r="B69" s="31"/>
      <c r="C69" s="153"/>
      <c r="D69" s="153"/>
      <c r="E69" s="153"/>
      <c r="F69" s="153"/>
      <c r="G69" s="153"/>
      <c r="H69" s="31"/>
      <c r="I69" s="86"/>
      <c r="J69" s="91">
        <v>1.1599999999999999</v>
      </c>
      <c r="K69" s="31" t="s">
        <v>0</v>
      </c>
      <c r="L69" s="32">
        <v>5001.7</v>
      </c>
      <c r="M69" s="123" t="s">
        <v>12</v>
      </c>
      <c r="N69" s="32" t="s">
        <v>1</v>
      </c>
      <c r="O69" s="34">
        <f>J69*L69</f>
        <v>5801.9719999999998</v>
      </c>
    </row>
    <row r="70" spans="1:15" s="123" customFormat="1">
      <c r="A70" s="78"/>
      <c r="B70" s="31"/>
      <c r="C70" s="31"/>
      <c r="D70" s="31"/>
      <c r="E70" s="31"/>
      <c r="F70" s="31"/>
      <c r="G70" s="128"/>
      <c r="H70" s="32"/>
      <c r="I70" s="31"/>
      <c r="J70" s="43"/>
      <c r="K70" s="31"/>
      <c r="L70" s="33"/>
      <c r="M70" s="31"/>
      <c r="N70" s="32"/>
      <c r="O70" s="34"/>
    </row>
    <row r="71" spans="1:15" s="123" customFormat="1" ht="36.75" customHeight="1">
      <c r="A71" s="79">
        <v>16</v>
      </c>
      <c r="B71" s="141" t="s">
        <v>54</v>
      </c>
      <c r="C71" s="141"/>
      <c r="D71" s="141"/>
      <c r="E71" s="141"/>
      <c r="F71" s="141"/>
      <c r="G71" s="141"/>
      <c r="H71" s="141"/>
      <c r="I71" s="134"/>
      <c r="J71" s="134"/>
      <c r="K71" s="134"/>
      <c r="L71" s="134"/>
      <c r="M71" s="134"/>
      <c r="N71" s="134"/>
      <c r="O71" s="36"/>
    </row>
    <row r="72" spans="1:15" s="123" customFormat="1" ht="16.5" thickBot="1">
      <c r="A72" s="79"/>
      <c r="B72" s="95" t="s">
        <v>55</v>
      </c>
      <c r="C72" s="124"/>
      <c r="D72" s="124"/>
      <c r="E72" s="124"/>
      <c r="F72" s="124"/>
      <c r="G72" s="124"/>
      <c r="H72" s="124"/>
      <c r="I72" s="119"/>
      <c r="J72" s="119"/>
      <c r="K72" s="119"/>
      <c r="L72" s="119"/>
      <c r="M72" s="119"/>
      <c r="N72" s="119"/>
      <c r="O72" s="36"/>
    </row>
    <row r="73" spans="1:15" s="123" customFormat="1" ht="16.5" thickBot="1">
      <c r="A73" s="80"/>
      <c r="C73" s="149"/>
      <c r="D73" s="149"/>
      <c r="E73" s="149"/>
      <c r="F73" s="149"/>
      <c r="G73" s="149"/>
      <c r="H73" s="28"/>
      <c r="I73" s="27"/>
      <c r="J73" s="38">
        <v>5141</v>
      </c>
      <c r="K73" s="31" t="s">
        <v>0</v>
      </c>
      <c r="L73" s="33">
        <v>3502.38</v>
      </c>
      <c r="M73" s="31" t="s">
        <v>2</v>
      </c>
      <c r="N73" s="32" t="s">
        <v>1</v>
      </c>
      <c r="O73" s="34">
        <f>J73*L73%</f>
        <v>180057.35580000002</v>
      </c>
    </row>
    <row r="74" spans="1:15" s="123" customFormat="1">
      <c r="A74" s="78"/>
      <c r="B74" s="31"/>
      <c r="C74" s="31"/>
      <c r="D74" s="31"/>
      <c r="E74" s="31"/>
      <c r="F74" s="31"/>
      <c r="G74" s="128"/>
      <c r="H74" s="32"/>
      <c r="I74" s="31"/>
      <c r="J74" s="43"/>
      <c r="K74" s="31"/>
      <c r="L74" s="33"/>
      <c r="M74" s="31"/>
      <c r="N74" s="32"/>
      <c r="O74" s="34"/>
    </row>
    <row r="75" spans="1:15" s="123" customFormat="1" ht="36" customHeight="1">
      <c r="A75" s="79">
        <v>17</v>
      </c>
      <c r="B75" s="141" t="s">
        <v>25</v>
      </c>
      <c r="C75" s="141"/>
      <c r="D75" s="141"/>
      <c r="E75" s="141"/>
      <c r="F75" s="141"/>
      <c r="G75" s="141"/>
      <c r="H75" s="141"/>
      <c r="I75" s="134"/>
      <c r="J75" s="134"/>
      <c r="K75" s="134"/>
      <c r="L75" s="134"/>
      <c r="M75" s="134"/>
      <c r="N75" s="134"/>
      <c r="O75" s="36"/>
    </row>
    <row r="76" spans="1:15" s="123" customFormat="1" ht="16.5" thickBot="1">
      <c r="A76" s="79"/>
      <c r="B76" s="124"/>
      <c r="C76" s="124"/>
      <c r="D76" s="124"/>
      <c r="E76" s="124"/>
      <c r="F76" s="124"/>
      <c r="G76" s="124"/>
      <c r="H76" s="124"/>
      <c r="I76" s="119"/>
      <c r="J76" s="119"/>
      <c r="K76" s="119"/>
      <c r="L76" s="119"/>
      <c r="M76" s="119"/>
      <c r="N76" s="119"/>
      <c r="O76" s="36"/>
    </row>
    <row r="77" spans="1:15" s="123" customFormat="1" ht="16.5" thickBot="1">
      <c r="A77" s="80"/>
      <c r="B77" s="40"/>
      <c r="C77" s="140"/>
      <c r="D77" s="140"/>
      <c r="E77" s="140"/>
      <c r="F77" s="140"/>
      <c r="G77" s="140"/>
      <c r="H77" s="28"/>
      <c r="I77" s="27"/>
      <c r="J77" s="38">
        <v>16285</v>
      </c>
      <c r="K77" s="31" t="s">
        <v>0</v>
      </c>
      <c r="L77" s="33">
        <v>1887.4</v>
      </c>
      <c r="M77" s="31" t="s">
        <v>2</v>
      </c>
      <c r="N77" s="32" t="s">
        <v>1</v>
      </c>
      <c r="O77" s="34">
        <f>J77*L77%</f>
        <v>307363.09000000003</v>
      </c>
    </row>
    <row r="78" spans="1:15" s="123" customFormat="1">
      <c r="A78" s="78"/>
      <c r="B78" s="31"/>
      <c r="C78" s="31"/>
      <c r="D78" s="31"/>
      <c r="E78" s="31"/>
      <c r="F78" s="31"/>
      <c r="G78" s="128"/>
      <c r="H78" s="32"/>
      <c r="I78" s="31"/>
      <c r="J78" s="43"/>
      <c r="K78" s="31"/>
      <c r="L78" s="33"/>
      <c r="M78" s="31"/>
      <c r="N78" s="32"/>
      <c r="O78" s="34"/>
    </row>
    <row r="79" spans="1:15" s="123" customFormat="1">
      <c r="A79" s="126">
        <v>18</v>
      </c>
      <c r="B79" s="148" t="s">
        <v>56</v>
      </c>
      <c r="C79" s="148"/>
      <c r="D79" s="148"/>
      <c r="E79" s="148"/>
      <c r="F79" s="148"/>
      <c r="G79" s="148"/>
      <c r="H79" s="148"/>
      <c r="I79" s="148"/>
      <c r="J79" s="148"/>
      <c r="K79" s="148"/>
      <c r="L79" s="148"/>
      <c r="M79" s="148"/>
      <c r="N79" s="70"/>
      <c r="O79" s="70"/>
    </row>
    <row r="80" spans="1:15" s="123" customFormat="1" ht="16.5" thickBot="1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70"/>
      <c r="O80" s="70"/>
    </row>
    <row r="81" spans="1:15" s="123" customFormat="1" ht="16.5" thickBot="1">
      <c r="A81" s="126"/>
      <c r="B81" s="27"/>
      <c r="C81" s="140"/>
      <c r="D81" s="140"/>
      <c r="E81" s="140"/>
      <c r="F81" s="140"/>
      <c r="G81" s="140"/>
      <c r="H81" s="28"/>
      <c r="I81" s="27"/>
      <c r="J81" s="38">
        <v>77527</v>
      </c>
      <c r="K81" s="31" t="s">
        <v>0</v>
      </c>
      <c r="L81" s="33">
        <v>442.75</v>
      </c>
      <c r="M81" s="31" t="s">
        <v>2</v>
      </c>
      <c r="N81" s="32" t="s">
        <v>1</v>
      </c>
      <c r="O81" s="34">
        <f>J81*L81%</f>
        <v>343250.79250000004</v>
      </c>
    </row>
    <row r="82" spans="1:15" s="123" customFormat="1">
      <c r="A82" s="78"/>
      <c r="B82" s="31"/>
      <c r="C82" s="31"/>
      <c r="D82" s="31"/>
      <c r="E82" s="31"/>
      <c r="F82" s="31"/>
      <c r="G82" s="128"/>
      <c r="H82" s="32"/>
      <c r="I82" s="31"/>
      <c r="J82" s="43"/>
      <c r="K82" s="31"/>
      <c r="L82" s="33"/>
      <c r="M82" s="31"/>
      <c r="N82" s="32"/>
      <c r="O82" s="34"/>
    </row>
    <row r="83" spans="1:15" s="123" customFormat="1">
      <c r="A83" s="79">
        <v>19</v>
      </c>
      <c r="B83" s="141" t="s">
        <v>57</v>
      </c>
      <c r="C83" s="141"/>
      <c r="D83" s="141"/>
      <c r="E83" s="141"/>
      <c r="F83" s="141"/>
      <c r="G83" s="141"/>
      <c r="H83" s="141"/>
      <c r="I83" s="134"/>
      <c r="J83" s="134"/>
      <c r="K83" s="134"/>
      <c r="L83" s="134"/>
      <c r="M83" s="134"/>
      <c r="N83" s="134"/>
      <c r="O83" s="36"/>
    </row>
    <row r="84" spans="1:15" s="123" customFormat="1" ht="16.5" thickBot="1">
      <c r="A84" s="79"/>
      <c r="B84" s="124"/>
      <c r="C84" s="124"/>
      <c r="D84" s="124"/>
      <c r="E84" s="124"/>
      <c r="F84" s="124"/>
      <c r="G84" s="124"/>
      <c r="H84" s="124"/>
      <c r="I84" s="119"/>
      <c r="J84" s="119"/>
      <c r="K84" s="119"/>
      <c r="L84" s="119"/>
      <c r="M84" s="119"/>
      <c r="N84" s="119"/>
      <c r="O84" s="36"/>
    </row>
    <row r="85" spans="1:15" s="123" customFormat="1" ht="16.5" thickBot="1">
      <c r="A85" s="81"/>
      <c r="B85" s="31"/>
      <c r="C85" s="140"/>
      <c r="D85" s="140"/>
      <c r="E85" s="140"/>
      <c r="F85" s="140"/>
      <c r="G85" s="140"/>
      <c r="H85" s="32"/>
      <c r="I85" s="27"/>
      <c r="J85" s="38">
        <v>77527</v>
      </c>
      <c r="K85" s="31" t="s">
        <v>0</v>
      </c>
      <c r="L85" s="33">
        <v>1043.9000000000001</v>
      </c>
      <c r="M85" s="31" t="s">
        <v>2</v>
      </c>
      <c r="N85" s="32" t="s">
        <v>1</v>
      </c>
      <c r="O85" s="34">
        <f>J85*L85%</f>
        <v>809304.353</v>
      </c>
    </row>
    <row r="86" spans="1:15" s="123" customFormat="1">
      <c r="A86" s="78"/>
      <c r="B86" s="31"/>
      <c r="C86" s="31"/>
      <c r="D86" s="31"/>
      <c r="E86" s="31"/>
      <c r="F86" s="31"/>
      <c r="G86" s="128"/>
      <c r="H86" s="32"/>
      <c r="I86" s="31"/>
      <c r="J86" s="43"/>
      <c r="K86" s="31"/>
      <c r="L86" s="33"/>
      <c r="M86" s="31"/>
      <c r="N86" s="32"/>
      <c r="O86" s="34"/>
    </row>
    <row r="87" spans="1:15" s="123" customFormat="1">
      <c r="A87" s="126">
        <v>20</v>
      </c>
      <c r="B87" s="148" t="s">
        <v>27</v>
      </c>
      <c r="C87" s="148"/>
      <c r="D87" s="148"/>
      <c r="E87" s="148"/>
      <c r="F87" s="148"/>
      <c r="G87" s="148"/>
      <c r="H87" s="148"/>
      <c r="I87" s="148"/>
      <c r="J87" s="148"/>
      <c r="K87" s="148"/>
      <c r="L87" s="148"/>
      <c r="M87" s="148"/>
      <c r="N87" s="70"/>
      <c r="O87" s="70"/>
    </row>
    <row r="88" spans="1:15" s="123" customFormat="1" ht="16.5" thickBot="1">
      <c r="A88" s="126"/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70"/>
      <c r="O88" s="70"/>
    </row>
    <row r="89" spans="1:15" s="125" customFormat="1" ht="16.5" thickBot="1">
      <c r="A89" s="130"/>
      <c r="B89" s="150"/>
      <c r="C89" s="150"/>
      <c r="D89" s="150"/>
      <c r="E89" s="150"/>
      <c r="F89" s="150"/>
      <c r="G89" s="150"/>
      <c r="H89" s="71"/>
      <c r="I89" s="72"/>
      <c r="J89" s="73">
        <v>1780</v>
      </c>
      <c r="K89" s="74" t="s">
        <v>0</v>
      </c>
      <c r="L89" s="100">
        <v>2116.41</v>
      </c>
      <c r="M89" s="74" t="s">
        <v>2</v>
      </c>
      <c r="N89" s="75" t="s">
        <v>1</v>
      </c>
      <c r="O89" s="76">
        <f>J89*L89%</f>
        <v>37672.097999999998</v>
      </c>
    </row>
    <row r="90" spans="1:15" s="123" customFormat="1">
      <c r="A90" s="78"/>
      <c r="B90" s="93"/>
      <c r="C90" s="47"/>
      <c r="D90" s="47"/>
      <c r="E90" s="47"/>
      <c r="F90" s="47"/>
      <c r="G90" s="84"/>
      <c r="H90" s="84"/>
      <c r="I90" s="84"/>
      <c r="J90" s="43"/>
      <c r="K90" s="31"/>
      <c r="L90" s="33"/>
      <c r="M90" s="31"/>
      <c r="N90" s="32"/>
      <c r="O90" s="34"/>
    </row>
    <row r="91" spans="1:15" s="123" customFormat="1">
      <c r="A91" s="126">
        <v>21</v>
      </c>
      <c r="B91" s="148" t="s">
        <v>26</v>
      </c>
      <c r="C91" s="148"/>
      <c r="D91" s="148"/>
      <c r="E91" s="148"/>
      <c r="F91" s="148"/>
      <c r="G91" s="148"/>
      <c r="H91" s="148"/>
      <c r="I91" s="148"/>
      <c r="J91" s="148"/>
      <c r="K91" s="148"/>
      <c r="L91" s="148"/>
      <c r="M91" s="148"/>
      <c r="N91" s="70"/>
      <c r="O91" s="70"/>
    </row>
    <row r="92" spans="1:15" s="123" customFormat="1" ht="16.5" thickBot="1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70"/>
      <c r="O92" s="70"/>
    </row>
    <row r="93" spans="1:15" s="123" customFormat="1" ht="16.5" thickBot="1">
      <c r="A93" s="121"/>
      <c r="B93" s="27"/>
      <c r="C93" s="27"/>
      <c r="D93" s="27"/>
      <c r="E93" s="27"/>
      <c r="F93" s="27"/>
      <c r="G93" s="27"/>
      <c r="H93" s="27"/>
      <c r="I93" s="27"/>
      <c r="J93" s="38">
        <v>5497</v>
      </c>
      <c r="K93" s="31" t="s">
        <v>0</v>
      </c>
      <c r="L93" s="33">
        <v>1160.06</v>
      </c>
      <c r="M93" s="31" t="s">
        <v>31</v>
      </c>
      <c r="N93" s="32" t="s">
        <v>1</v>
      </c>
      <c r="O93" s="34">
        <f>J93*L93%</f>
        <v>63768.498200000002</v>
      </c>
    </row>
    <row r="94" spans="1:15" s="123" customFormat="1">
      <c r="A94" s="121"/>
      <c r="B94" s="27"/>
      <c r="C94" s="27"/>
      <c r="D94" s="27"/>
      <c r="E94" s="27"/>
      <c r="F94" s="27"/>
      <c r="G94" s="27"/>
      <c r="H94" s="27"/>
      <c r="I94" s="27"/>
      <c r="J94" s="43"/>
      <c r="K94" s="31"/>
      <c r="L94" s="33"/>
      <c r="M94" s="31"/>
      <c r="N94" s="32"/>
      <c r="O94" s="34"/>
    </row>
    <row r="95" spans="1:15" s="31" customFormat="1" ht="16.5" thickBot="1">
      <c r="A95" s="82"/>
      <c r="F95" s="44"/>
      <c r="G95" s="123"/>
      <c r="H95" s="32"/>
      <c r="J95" s="35"/>
      <c r="L95" s="46"/>
      <c r="N95" s="43"/>
      <c r="O95" s="34"/>
    </row>
    <row r="96" spans="1:15" ht="16.5" thickBot="1">
      <c r="A96" s="83"/>
      <c r="F96" s="45"/>
      <c r="G96" s="122"/>
      <c r="J96" s="37"/>
      <c r="L96" s="137" t="s">
        <v>32</v>
      </c>
      <c r="M96" s="138"/>
      <c r="N96" s="106" t="s">
        <v>1</v>
      </c>
      <c r="O96" s="107">
        <f>SUM(O7:O95)</f>
        <v>3347408.7270000004</v>
      </c>
    </row>
    <row r="97" spans="1:15">
      <c r="A97" s="83"/>
      <c r="F97" s="45"/>
      <c r="G97" s="122"/>
      <c r="J97" s="37"/>
      <c r="L97" s="108"/>
      <c r="M97" s="108"/>
      <c r="N97" s="102"/>
      <c r="O97" s="109"/>
    </row>
    <row r="98" spans="1:15">
      <c r="A98" s="83"/>
      <c r="F98" s="45"/>
      <c r="G98" s="122"/>
      <c r="J98" s="37"/>
      <c r="L98" s="108"/>
      <c r="M98" s="108"/>
      <c r="N98" s="102"/>
      <c r="O98" s="109"/>
    </row>
    <row r="99" spans="1:15">
      <c r="A99" s="83"/>
      <c r="F99" s="45"/>
      <c r="G99" s="122"/>
      <c r="J99" s="37"/>
      <c r="L99" s="108"/>
      <c r="M99" s="108"/>
      <c r="N99" s="102"/>
      <c r="O99" s="109"/>
    </row>
    <row r="100" spans="1:15">
      <c r="A100" s="83"/>
      <c r="F100" s="45"/>
      <c r="G100" s="122"/>
      <c r="J100" s="37"/>
      <c r="L100" s="108"/>
      <c r="M100" s="108"/>
      <c r="N100" s="102"/>
      <c r="O100" s="109"/>
    </row>
    <row r="101" spans="1:15">
      <c r="A101" s="83"/>
      <c r="F101" s="45"/>
      <c r="G101" s="122"/>
      <c r="J101" s="37"/>
      <c r="L101" s="108"/>
      <c r="M101" s="108"/>
      <c r="N101" s="102"/>
      <c r="O101" s="109"/>
    </row>
    <row r="102" spans="1:15">
      <c r="A102" s="83"/>
      <c r="F102" s="45"/>
      <c r="G102" s="122"/>
      <c r="J102" s="37"/>
      <c r="L102" s="108"/>
      <c r="M102" s="108"/>
      <c r="N102" s="102"/>
      <c r="O102" s="109"/>
    </row>
    <row r="103" spans="1:15">
      <c r="A103" s="83"/>
      <c r="F103" s="45"/>
      <c r="G103" s="122"/>
      <c r="J103" s="37"/>
      <c r="L103" s="108"/>
      <c r="M103" s="108"/>
      <c r="N103" s="102"/>
      <c r="O103" s="109"/>
    </row>
    <row r="104" spans="1:15" ht="19.5">
      <c r="A104" s="83"/>
      <c r="B104" s="142" t="s">
        <v>72</v>
      </c>
      <c r="C104" s="142"/>
      <c r="D104" s="142"/>
      <c r="E104" s="142"/>
      <c r="F104" s="142"/>
      <c r="G104" s="122"/>
      <c r="J104" s="37"/>
      <c r="L104" s="108"/>
      <c r="M104" s="108"/>
      <c r="N104" s="102"/>
      <c r="O104" s="109"/>
    </row>
    <row r="105" spans="1:15" ht="67.5" customHeight="1">
      <c r="A105" s="103">
        <v>1</v>
      </c>
      <c r="B105" s="155" t="s">
        <v>67</v>
      </c>
      <c r="C105" s="155"/>
      <c r="D105" s="155"/>
      <c r="E105" s="155"/>
      <c r="F105" s="155"/>
      <c r="G105" s="155"/>
      <c r="H105" s="155"/>
      <c r="I105" s="156"/>
      <c r="J105" s="156"/>
      <c r="K105" s="156"/>
      <c r="L105" s="156"/>
      <c r="M105" s="156"/>
      <c r="N105" s="156"/>
      <c r="O105" s="104"/>
    </row>
    <row r="106" spans="1:15" ht="16.5" thickBot="1">
      <c r="A106" s="103"/>
      <c r="B106" s="131"/>
      <c r="C106" s="131"/>
      <c r="D106" s="131"/>
      <c r="E106" s="131"/>
      <c r="F106" s="131"/>
      <c r="G106" s="131"/>
      <c r="H106" s="131"/>
      <c r="I106" s="132"/>
      <c r="J106" s="132"/>
      <c r="K106" s="132"/>
      <c r="L106" s="132"/>
      <c r="M106" s="132"/>
      <c r="N106" s="132"/>
      <c r="O106" s="104"/>
    </row>
    <row r="107" spans="1:15" ht="16.5" thickBot="1">
      <c r="A107" s="105"/>
      <c r="B107" s="129"/>
      <c r="C107" s="157"/>
      <c r="D107" s="157"/>
      <c r="E107" s="157"/>
      <c r="F107" s="157"/>
      <c r="G107" s="157"/>
      <c r="H107" s="71"/>
      <c r="I107" s="72"/>
      <c r="J107" s="73">
        <v>2901</v>
      </c>
      <c r="K107" s="74" t="s">
        <v>0</v>
      </c>
      <c r="L107" s="100">
        <v>232</v>
      </c>
      <c r="M107" s="74" t="s">
        <v>68</v>
      </c>
      <c r="N107" s="75" t="s">
        <v>1</v>
      </c>
      <c r="O107" s="76">
        <f>J107*L107</f>
        <v>673032</v>
      </c>
    </row>
    <row r="108" spans="1:15">
      <c r="A108" s="105"/>
      <c r="B108" s="129"/>
      <c r="C108" s="133"/>
      <c r="D108" s="133"/>
      <c r="E108" s="133"/>
      <c r="F108" s="133"/>
      <c r="G108" s="133"/>
      <c r="H108" s="71"/>
      <c r="I108" s="72"/>
      <c r="J108" s="102"/>
      <c r="K108" s="74"/>
      <c r="L108" s="100"/>
      <c r="M108" s="74"/>
      <c r="N108" s="75"/>
      <c r="O108" s="76"/>
    </row>
    <row r="109" spans="1:15" ht="54" customHeight="1">
      <c r="A109" s="126">
        <v>2</v>
      </c>
      <c r="B109" s="141" t="s">
        <v>70</v>
      </c>
      <c r="C109" s="141"/>
      <c r="D109" s="141"/>
      <c r="E109" s="141"/>
      <c r="F109" s="141"/>
      <c r="G109" s="141"/>
      <c r="H109" s="141"/>
      <c r="I109" s="141"/>
      <c r="J109" s="141"/>
      <c r="K109" s="141"/>
      <c r="L109" s="141"/>
      <c r="M109" s="141"/>
    </row>
    <row r="110" spans="1:15" ht="16.5" thickBot="1">
      <c r="A110" s="126"/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</row>
    <row r="111" spans="1:15" ht="16.5" thickBot="1">
      <c r="A111" s="126"/>
      <c r="B111" s="124"/>
      <c r="C111" s="124"/>
      <c r="D111" s="124"/>
      <c r="E111" s="124"/>
      <c r="F111" s="124"/>
      <c r="G111" s="124"/>
      <c r="H111" s="124"/>
      <c r="I111" s="124"/>
      <c r="J111" s="38">
        <v>419</v>
      </c>
      <c r="K111" s="31" t="s">
        <v>0</v>
      </c>
      <c r="L111" s="116">
        <v>183.7</v>
      </c>
      <c r="M111" s="123" t="s">
        <v>8</v>
      </c>
      <c r="N111" s="32" t="s">
        <v>1</v>
      </c>
      <c r="O111" s="34">
        <f>J111*L111</f>
        <v>76970.299999999988</v>
      </c>
    </row>
    <row r="112" spans="1:15" ht="16.5" thickBot="1">
      <c r="A112" s="83"/>
      <c r="F112" s="45"/>
      <c r="G112" s="122"/>
      <c r="J112" s="37"/>
      <c r="L112" s="108"/>
      <c r="M112" s="108"/>
      <c r="N112" s="102"/>
      <c r="O112" s="109"/>
    </row>
    <row r="113" spans="1:15" ht="16.5" thickBot="1">
      <c r="A113" s="83"/>
      <c r="F113" s="45"/>
      <c r="G113" s="122"/>
      <c r="J113" s="37"/>
      <c r="L113" s="137" t="s">
        <v>32</v>
      </c>
      <c r="M113" s="138"/>
      <c r="N113" s="106" t="s">
        <v>1</v>
      </c>
      <c r="O113" s="107">
        <f>SUM(O107:O112)</f>
        <v>750002.3</v>
      </c>
    </row>
    <row r="114" spans="1:15" ht="16.5" thickBot="1">
      <c r="A114" s="83"/>
      <c r="F114" s="45"/>
      <c r="G114" s="122"/>
      <c r="J114" s="37"/>
      <c r="L114" s="108"/>
      <c r="M114" s="108"/>
      <c r="N114" s="102"/>
      <c r="O114" s="109"/>
    </row>
    <row r="115" spans="1:15" ht="16.5" thickBot="1">
      <c r="A115" s="83"/>
      <c r="F115" s="45"/>
      <c r="G115" s="122"/>
      <c r="J115" s="37"/>
      <c r="L115" s="137" t="s">
        <v>40</v>
      </c>
      <c r="M115" s="138"/>
      <c r="N115" s="106" t="s">
        <v>1</v>
      </c>
      <c r="O115" s="107">
        <v>4093009</v>
      </c>
    </row>
    <row r="116" spans="1:15">
      <c r="A116" s="83"/>
      <c r="F116" s="45"/>
      <c r="G116" s="122"/>
      <c r="J116" s="37"/>
      <c r="L116" s="108"/>
      <c r="M116" s="108"/>
      <c r="N116" s="102"/>
      <c r="O116" s="109"/>
    </row>
    <row r="117" spans="1:15">
      <c r="A117" s="83"/>
      <c r="F117" s="45"/>
      <c r="G117" s="122"/>
      <c r="J117" s="37"/>
      <c r="L117" s="108"/>
      <c r="M117" s="108"/>
      <c r="N117" s="102"/>
      <c r="O117" s="109"/>
    </row>
    <row r="118" spans="1:15">
      <c r="A118" s="83"/>
      <c r="F118" s="45"/>
      <c r="G118" s="122"/>
      <c r="J118" s="37"/>
      <c r="L118" s="108"/>
      <c r="M118" s="108"/>
      <c r="N118" s="102"/>
      <c r="O118" s="109"/>
    </row>
    <row r="119" spans="1:15">
      <c r="A119" s="83"/>
      <c r="F119" s="45"/>
      <c r="G119" s="122"/>
      <c r="J119" s="37"/>
      <c r="L119" s="108"/>
      <c r="M119" s="108"/>
      <c r="N119" s="102"/>
      <c r="O119" s="109"/>
    </row>
    <row r="120" spans="1:15">
      <c r="B120" s="110"/>
      <c r="G120" s="120"/>
      <c r="H120" s="135"/>
      <c r="I120" s="135"/>
      <c r="J120" s="135"/>
      <c r="K120" s="135"/>
      <c r="L120" s="135"/>
      <c r="M120" s="135"/>
      <c r="N120" s="135"/>
      <c r="O120" s="135"/>
    </row>
    <row r="121" spans="1:15">
      <c r="B121" s="11"/>
      <c r="C121" s="11"/>
      <c r="D121" s="15"/>
      <c r="H121" s="136"/>
      <c r="I121" s="136"/>
      <c r="J121" s="136"/>
      <c r="K121" s="136"/>
      <c r="L121" s="136"/>
      <c r="M121" s="136"/>
      <c r="N121" s="136"/>
      <c r="O121" s="136"/>
    </row>
    <row r="122" spans="1:15">
      <c r="D122" s="15"/>
      <c r="H122" s="136"/>
      <c r="I122" s="136"/>
      <c r="J122" s="136"/>
      <c r="K122" s="136"/>
      <c r="L122" s="136"/>
      <c r="M122" s="136"/>
      <c r="N122" s="136"/>
      <c r="O122" s="136"/>
    </row>
    <row r="126" spans="1:15">
      <c r="A126" s="151" t="s">
        <v>35</v>
      </c>
      <c r="B126" s="151"/>
      <c r="C126" s="151"/>
    </row>
  </sheetData>
  <mergeCells count="57">
    <mergeCell ref="A1:O1"/>
    <mergeCell ref="A3:C3"/>
    <mergeCell ref="D3:O3"/>
    <mergeCell ref="B5:F5"/>
    <mergeCell ref="G5:J5"/>
    <mergeCell ref="K5:L5"/>
    <mergeCell ref="N5:O5"/>
    <mergeCell ref="B25:M25"/>
    <mergeCell ref="B17:M17"/>
    <mergeCell ref="C19:G19"/>
    <mergeCell ref="B21:M21"/>
    <mergeCell ref="B6:M6"/>
    <mergeCell ref="C7:G7"/>
    <mergeCell ref="B9:M9"/>
    <mergeCell ref="C11:G11"/>
    <mergeCell ref="B13:M13"/>
    <mergeCell ref="B39:N39"/>
    <mergeCell ref="C31:H31"/>
    <mergeCell ref="B33:M33"/>
    <mergeCell ref="C27:H27"/>
    <mergeCell ref="B29:N29"/>
    <mergeCell ref="B59:N59"/>
    <mergeCell ref="B51:M51"/>
    <mergeCell ref="C53:G53"/>
    <mergeCell ref="B55:M55"/>
    <mergeCell ref="B43:N43"/>
    <mergeCell ref="C45:G45"/>
    <mergeCell ref="B47:M47"/>
    <mergeCell ref="C69:G69"/>
    <mergeCell ref="B71:N71"/>
    <mergeCell ref="C61:G61"/>
    <mergeCell ref="C62:G62"/>
    <mergeCell ref="B63:N63"/>
    <mergeCell ref="C65:G65"/>
    <mergeCell ref="B67:N67"/>
    <mergeCell ref="C68:G68"/>
    <mergeCell ref="B91:M91"/>
    <mergeCell ref="C77:G77"/>
    <mergeCell ref="B79:M79"/>
    <mergeCell ref="C73:G73"/>
    <mergeCell ref="B75:N75"/>
    <mergeCell ref="C81:G81"/>
    <mergeCell ref="B83:N83"/>
    <mergeCell ref="C85:G85"/>
    <mergeCell ref="B87:M87"/>
    <mergeCell ref="B89:G89"/>
    <mergeCell ref="C107:G107"/>
    <mergeCell ref="B109:M109"/>
    <mergeCell ref="L96:M96"/>
    <mergeCell ref="B104:F104"/>
    <mergeCell ref="B105:N105"/>
    <mergeCell ref="L113:M113"/>
    <mergeCell ref="L115:M115"/>
    <mergeCell ref="H120:O120"/>
    <mergeCell ref="H121:O121"/>
    <mergeCell ref="A126:C126"/>
    <mergeCell ref="H122:O122"/>
  </mergeCells>
  <pageMargins left="0.75" right="0" top="0.5" bottom="0.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Part-B</vt:lpstr>
      <vt:lpstr>Schedule-B</vt:lpstr>
      <vt:lpstr>'Part-B'!Print_Titles</vt:lpstr>
      <vt:lpstr>'Schedule-B'!Print_Titles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2017-03-21T00:39:27Z</dcterms:modified>
</cp:coreProperties>
</file>