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chedule-B" sheetId="12" r:id="rId1"/>
    <sheet name="Part-B" sheetId="6" r:id="rId2"/>
  </sheets>
  <definedNames>
    <definedName name="_xlnm.Print_Titles" localSheetId="1">'Part-B'!$4:$4</definedName>
    <definedName name="_xlnm.Print_Titles" localSheetId="0">'Schedule-B'!$5:$5</definedName>
  </definedNames>
  <calcPr calcId="125725"/>
</workbook>
</file>

<file path=xl/calcChain.xml><?xml version="1.0" encoding="utf-8"?>
<calcChain xmlns="http://schemas.openxmlformats.org/spreadsheetml/2006/main">
  <c r="O100" i="12"/>
  <c r="O112"/>
  <c r="O114" s="1"/>
  <c r="O104"/>
  <c r="O96"/>
  <c r="O92"/>
  <c r="O88"/>
  <c r="O80"/>
  <c r="O76"/>
  <c r="O72"/>
  <c r="O68"/>
  <c r="O64"/>
  <c r="O60"/>
  <c r="O56"/>
  <c r="O52"/>
  <c r="O48"/>
  <c r="O44"/>
  <c r="O40"/>
  <c r="O36"/>
  <c r="O32"/>
  <c r="O28"/>
  <c r="O24"/>
  <c r="O20"/>
  <c r="O16"/>
  <c r="O12"/>
  <c r="O8"/>
  <c r="I39" i="6" l="1"/>
  <c r="I53" l="1"/>
  <c r="O84" i="12" l="1"/>
</calcChain>
</file>

<file path=xl/sharedStrings.xml><?xml version="1.0" encoding="utf-8"?>
<sst xmlns="http://schemas.openxmlformats.org/spreadsheetml/2006/main" count="227" uniqueCount="85">
  <si>
    <t>=</t>
  </si>
  <si>
    <t>@</t>
  </si>
  <si>
    <t>Rs.</t>
  </si>
  <si>
    <t>% Sft</t>
  </si>
  <si>
    <t>DESCRIPTION</t>
  </si>
  <si>
    <t>UNIT</t>
  </si>
  <si>
    <t>AMOUNT</t>
  </si>
  <si>
    <t>RATE</t>
  </si>
  <si>
    <t>QUANTITY</t>
  </si>
  <si>
    <t>P.Sft</t>
  </si>
  <si>
    <t>P.Cft</t>
  </si>
  <si>
    <t>Rft</t>
  </si>
  <si>
    <t>P.Rft</t>
  </si>
  <si>
    <t>P.Cwt</t>
  </si>
  <si>
    <t>NAME OF WORK:</t>
  </si>
  <si>
    <t>Dismantling brick work in lime or cement mortor (S.I.NO:13/P-10)</t>
  </si>
  <si>
    <t>Rs:</t>
  </si>
  <si>
    <t>Each</t>
  </si>
  <si>
    <t>Removing windows &amp; sky light with chwokhats.(S.I.NO33(b)/P-13)</t>
  </si>
  <si>
    <t>Removing cement or lime plaster.(S.I.NO:53/P-13)</t>
  </si>
  <si>
    <t>%Sft</t>
  </si>
  <si>
    <t>Scraping ordinery distemper oil bound distemper or paint on walls.(S.I.NO:54 (b)/P-13)</t>
  </si>
  <si>
    <t>Cement concrete brick or stone ballaste 1 1/2" to 2" guage ratio 1:4:8 (S.I.NO:4/ (b) P-14)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</si>
  <si>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</si>
  <si>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Fabrication of mild steel reinforcement for bending cutting binding &amp; laying making joints &amp; fastening i/c cost of binding wire &amp; also i/c removal of rust from bars.(S.I.NO.7/P-19)</t>
  </si>
  <si>
    <t xml:space="preserve">Cement plaster 1: 6 upto 20" hiehgt 1/2"  thick (S.I No.13 /P-51)  </t>
  </si>
  <si>
    <t xml:space="preserve">First class deodar wood wrought joinery in doors &amp; winbdows etc fixed in posoition i/c chowkhat holds fasts hinghs iron tower bolts cleats handlkes cords with hooks etc.Deodar wood panelled or panlelled glaszed or fully glazed 1-3/4" thick.(S.I.NO 07 P/-57) </t>
  </si>
  <si>
    <t>Two coat of bitumen laid hot using 34lbs for % Sft over roof and blinded with cement sand @ one Cft per % Sft (S.I No. 13/P- 34)</t>
  </si>
  <si>
    <t>White glazed tiles 1/4" thick dado jointed in white cement &amp; laid over 1:2 cement sand motar 3/4" thick i/c finishing (S.I No. 37/P-44)</t>
  </si>
  <si>
    <t>Laying floor of approved white glazed tiles 1/4" thick in white cement 1:2 over 3/4" thick cement mortar 1:2 complete (S.I No.24/P-42)</t>
  </si>
  <si>
    <t>Painting OLD surface painting of Door &amp; Window any type i/c edge (3-coats) (S.I.NO: 4/P-67)</t>
  </si>
  <si>
    <t>Painting NEW surface painting of Door &amp; Window any type i/c edge (3-coats) (S.I.NO: 5/P-68)</t>
  </si>
  <si>
    <t>Nos:</t>
  </si>
  <si>
    <t>Providing R.C.C Pipe with collars class "B" &amp; Digging the trences to required depth &amp; fixing in position i/c cutting fitting &amp; jointing  with maxphalt composition &amp; cement mortor 1:1 &amp; testing with watrer pressure to a head of 4 feet above the top of the heighest pipe &amp; re-filling with excavated stuff.(S.I.NO:2/P-23)</t>
  </si>
  <si>
    <t>P/F squatting type white glazed earthenware W.C pan with front flush inlet &amp; complete with i/c the cost of flushing internal fitting &amp; flush pipe with bend &amp; making  requisite no: ofcistern with holes inwall plinth &amp; floor for pipe connection &amp;making good in C.C.1:2:4 a)W.C pan 23" &amp; low level earthenware flush tank 3-gallons (i) with 4" dia C.I Trape.(S/I/NO:2/P-1)</t>
  </si>
  <si>
    <t>P/F 24"x16" Lav: Basin in white glazed earthenware complete with&amp; i/c the cost of W.I or C.I cantilever brackets 6 inches built into wall plinth white in 2-coats after a primary coat of led paint a pair of 1/2 " dia  brass chain 1-1/4" dia malleable iron of C.P brass trape m,aelleable iron or brass union &amp; making requiatei nos: of holes in wall &amp; plinth &amp;for pipe connection &amp; making good in C.C 1:2:4.(standard Patterns) (S.I.NO:12/P-4)</t>
  </si>
  <si>
    <t>Add extra for labour for P/Fixing of earthenware PEDESTAL white or coloured glazed .(standard Patterns)(S.I.NO: 9/P-3)</t>
  </si>
  <si>
    <t>a)</t>
  </si>
  <si>
    <t xml:space="preserve"> 1/2" DIA</t>
  </si>
  <si>
    <t xml:space="preserve"> 3/4" DIA</t>
  </si>
  <si>
    <t>% Cft</t>
  </si>
  <si>
    <t>Total:-</t>
  </si>
  <si>
    <t>S #</t>
  </si>
  <si>
    <t>6" dia</t>
  </si>
  <si>
    <t xml:space="preserve">NAME OF WORK: </t>
  </si>
  <si>
    <t>Only Shutter</t>
  </si>
  <si>
    <t>a</t>
  </si>
  <si>
    <t>b</t>
  </si>
  <si>
    <t>P/Laying PVC pressure pipes of class "C" (equivalent make) fixing in trench i/c cutting fitting and jointing with 'Z' joint with one rubber ring i/c testing with water to a head 91.5 meter or 300 ft..(S.I.NO:2/P-22)</t>
  </si>
  <si>
    <t>P/Fixing Long-Bib-Cock of supperior quality with C.P head 1/2" dia.(S.I.NO13/P19)</t>
  </si>
  <si>
    <t>P/Fixing  HANDLE VALVES (CHINA). (S.I.NO:5/P-17)</t>
  </si>
  <si>
    <t>3/4" dia</t>
  </si>
  <si>
    <r>
      <t>P/Fixing Water Pumping Set 1/ 2-H.P Mono-Block Single-Phase 220 Volts with 1"x1-1/4" suction &amp; delivery 50 ft: head i/c making C.C.1:3:6 plateform of required size &amp; fixing with nuts &amp; bolts (local made)</t>
    </r>
    <r>
      <rPr>
        <b/>
        <sz val="12"/>
        <rFont val="Times New Roman"/>
        <family val="1"/>
      </rPr>
      <t xml:space="preserve"> (R.A)</t>
    </r>
  </si>
  <si>
    <t>G.Total:-</t>
  </si>
  <si>
    <t>Non Schedule Item</t>
  </si>
  <si>
    <t xml:space="preserve">Cement plaster 1: 4 upto 20" hiehgt 1/2"  thick (S.I No.13 /P-51)  </t>
  </si>
  <si>
    <r>
      <t xml:space="preserve">P/Fixing UPVC Soil and vent Pipe </t>
    </r>
    <r>
      <rPr>
        <b/>
        <sz val="12"/>
        <rFont val="Times New Roman"/>
        <family val="1"/>
      </rPr>
      <t xml:space="preserve"> (R.A)</t>
    </r>
  </si>
  <si>
    <r>
      <t>P/Fixing UPVC Plaw Bend</t>
    </r>
    <r>
      <rPr>
        <b/>
        <sz val="12"/>
        <rFont val="Times New Roman"/>
        <family val="1"/>
      </rPr>
      <t xml:space="preserve"> (R.A)</t>
    </r>
  </si>
  <si>
    <r>
      <t>P/Fixing UPVC Tee</t>
    </r>
    <r>
      <rPr>
        <b/>
        <sz val="12"/>
        <rFont val="Times New Roman"/>
        <family val="1"/>
      </rPr>
      <t xml:space="preserve"> (R.A)</t>
    </r>
  </si>
  <si>
    <t>Dismantling cement concrete plain 1:2:4.(S.I.NO:19(b)/P-10)</t>
  </si>
  <si>
    <t>Rs</t>
  </si>
  <si>
    <t>Cement concrete plain 1:3:6 i/c placing compecting finishing and curing complete i/c screening and washing of stone aggregate without shuttering(S.I No. 5 (h)/P-15)</t>
  </si>
  <si>
    <t>Pacca brick work in G,FLOOR in i/c stricking of joints in cement sand mortor ratio 1:6.                                                                           (S.I.NO5(I) (e)/P-20)</t>
  </si>
  <si>
    <t>% O.Cft</t>
  </si>
  <si>
    <t>Pacca brick work in foundation &amp; plinth in cement sand mortor ratio 1:6 (S.I.NO:# 4 (e)  /P-20)</t>
  </si>
  <si>
    <t>P/F G.I Frames / chowkats of size 7" x2" or 4-1/2"x3" for Door &amp; windows using 20-guage G.I sheets I./C walded hings and fixing at site with neccesary hold  fasts, filling with cement sand sulury of ratio 1:6 and reparing the james. The cost of also I/C all carage tools and plants used in making and fixing. (S.I.NO:28/P-92).</t>
  </si>
  <si>
    <t>Windows Chowkhat</t>
  </si>
  <si>
    <t xml:space="preserve">S/Fixing broken glasses on courtyard walls i/c cement concrete coping.(S.I.NO 05 P/-100) </t>
  </si>
  <si>
    <t>P.Lft</t>
  </si>
  <si>
    <r>
      <t>Clodding façade with gutka bricks (First class gas burnt) size 9"x2-1/2"x1-1/2" with a gap of 3/8" from all sides in 1:4 cement sand mortor with 1/2" thick and racking joints in 1:2 cement sand mortar complete in all respects as desired by Engineer Incharge</t>
    </r>
    <r>
      <rPr>
        <b/>
        <sz val="14"/>
        <rFont val="Times New Roman"/>
        <family val="1"/>
      </rPr>
      <t xml:space="preserve"> (R.A)</t>
    </r>
  </si>
  <si>
    <t>Maintenance  &amp; Repair to Government Girls Degree College Taluka Qasimabad.</t>
  </si>
  <si>
    <t>Primary coat of chalk under distember (S.I No. 23 /P-55)</t>
  </si>
  <si>
    <t>Distembering 3-coat (S.I No. 24 /P-59)</t>
  </si>
  <si>
    <t>b)</t>
  </si>
  <si>
    <t>Construction of Main Hole or inspection chamber for the required dia of circular sewer &amp; 3"-6"(1067mm) depth with walls B.B in cement mortar 1:3 cement plaster 1:3 1/2" thick inside of wall &amp; 1" (25mm) thick over benching &amp; channels i/c fixing C.I Manhole cover with frame of clear opening 1-1/2"x1-1/2"(457x457)mm of 1.75 Cwt (88.00kg) embeded in plain C.C 1:2:4 &amp; fixing 1" (25mm) dia M.S steps 6" (150mm) wide projection 4" (102mm) from the face of wall @ 12"(305mm)C/C Dully painted etc complete as per specification P.H.C.S.Z (Note: (S.I.NO:1/P-46)</t>
  </si>
  <si>
    <t>1/2" dia</t>
  </si>
  <si>
    <t>12" dia</t>
  </si>
  <si>
    <t>3" dia</t>
  </si>
  <si>
    <t>P/Laying U.PVC pipe of class 'D' fixing in trench i/c cutting, fitting and jointing with solvent cement i/c testing with water to a head of 122 meter or 400.(S.I.NO:6 (b)/P-24)</t>
  </si>
  <si>
    <t>Proviuding G.I.Pipes specials &amp; clamps etc i/c fixing cutting &amp; fitting complete with &amp; i/c the cost of breaking through wall &amp; roof making good etc painting 2-coats after cleaning the pipe with white zink paint with pigment to match the colour of the building &amp; testing water to a pressure head of 200 ft: &amp; handling. (S.I.NO:1/P-12)</t>
  </si>
  <si>
    <t>Excavation in foundation of building bridges &amp; other structure i/c  degbelling, dressing, refilling  arround structure with excavated earth watering &amp; ramming lead upto 5 feet. b) in ordinary siol. ( S.I No: 18/P-4)</t>
  </si>
  <si>
    <t>NON-SCHEDULE ITEM</t>
  </si>
  <si>
    <t>*! Schedule-B !*</t>
  </si>
  <si>
    <t>P/L  3" Thick TOPPING cement concrete (1:2:4) i/c surface finshuing &amp;divising into pannels.                                                              (S.I.NO:16  /P-41 )</t>
  </si>
  <si>
    <t>*! Schedule - B (PART---'B') !*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</si>
</sst>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u/>
      <sz val="18"/>
      <name val="Times New Roman"/>
      <family val="1"/>
    </font>
    <font>
      <b/>
      <i/>
      <u/>
      <sz val="10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</font>
    <font>
      <u/>
      <sz val="12"/>
      <color theme="1"/>
      <name val="Times New Roman"/>
      <family val="1"/>
    </font>
    <font>
      <b/>
      <sz val="14"/>
      <name val="Times New Roman"/>
      <family val="1"/>
    </font>
    <font>
      <b/>
      <u/>
      <sz val="16"/>
      <name val="Times New Roman"/>
      <family val="1"/>
    </font>
    <font>
      <b/>
      <u/>
      <sz val="20"/>
      <name val="Times New Roman"/>
      <family val="1"/>
    </font>
    <font>
      <b/>
      <sz val="10"/>
      <color theme="1"/>
      <name val="Times New Roman"/>
      <family val="1"/>
    </font>
    <font>
      <b/>
      <i/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9" fillId="0" borderId="0" xfId="0" applyFont="1"/>
    <xf numFmtId="2" fontId="9" fillId="0" borderId="0" xfId="0" applyNumberFormat="1" applyFont="1"/>
    <xf numFmtId="2" fontId="9" fillId="0" borderId="0" xfId="0" applyNumberFormat="1" applyFont="1" applyBorder="1"/>
    <xf numFmtId="0" fontId="10" fillId="0" borderId="0" xfId="0" applyFont="1"/>
    <xf numFmtId="2" fontId="10" fillId="0" borderId="0" xfId="0" applyNumberFormat="1" applyFont="1"/>
    <xf numFmtId="165" fontId="10" fillId="0" borderId="0" xfId="1" applyNumberFormat="1" applyFont="1"/>
    <xf numFmtId="0" fontId="9" fillId="0" borderId="0" xfId="0" applyFont="1" applyBorder="1" applyAlignment="1">
      <alignment horizontal="center" vertical="center"/>
    </xf>
    <xf numFmtId="2" fontId="10" fillId="0" borderId="4" xfId="0" applyNumberFormat="1" applyFont="1" applyBorder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 applyAlignment="1">
      <alignment horizontal="center" vertical="top"/>
    </xf>
    <xf numFmtId="1" fontId="9" fillId="0" borderId="0" xfId="0" applyNumberFormat="1" applyFont="1"/>
    <xf numFmtId="2" fontId="10" fillId="0" borderId="0" xfId="0" applyNumberFormat="1" applyFont="1" applyBorder="1"/>
    <xf numFmtId="2" fontId="10" fillId="0" borderId="2" xfId="0" applyNumberFormat="1" applyFont="1" applyBorder="1"/>
    <xf numFmtId="165" fontId="10" fillId="0" borderId="3" xfId="1" applyNumberFormat="1" applyFont="1" applyBorder="1"/>
    <xf numFmtId="0" fontId="10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/>
    <xf numFmtId="2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165" fontId="6" fillId="0" borderId="0" xfId="1" applyNumberFormat="1" applyFont="1" applyAlignment="1">
      <alignment horizontal="center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left"/>
    </xf>
    <xf numFmtId="165" fontId="5" fillId="0" borderId="0" xfId="1" applyNumberFormat="1" applyFont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6" fillId="0" borderId="2" xfId="0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/>
    </xf>
    <xf numFmtId="165" fontId="5" fillId="0" borderId="0" xfId="1" applyNumberFormat="1" applyFont="1" applyAlignment="1">
      <alignment horizontal="right"/>
    </xf>
    <xf numFmtId="0" fontId="6" fillId="0" borderId="0" xfId="0" applyFont="1" applyBorder="1" applyAlignment="1">
      <alignment horizontal="right"/>
    </xf>
    <xf numFmtId="165" fontId="6" fillId="0" borderId="0" xfId="1" applyNumberFormat="1" applyFont="1" applyBorder="1" applyAlignment="1">
      <alignment horizontal="center"/>
    </xf>
    <xf numFmtId="0" fontId="9" fillId="0" borderId="0" xfId="0" applyFont="1" applyBorder="1" applyAlignment="1">
      <alignment horizontal="justify" vertical="top" wrapText="1"/>
    </xf>
    <xf numFmtId="0" fontId="9" fillId="0" borderId="0" xfId="0" applyFont="1" applyFill="1"/>
    <xf numFmtId="0" fontId="10" fillId="0" borderId="5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2" fontId="10" fillId="0" borderId="0" xfId="0" applyNumberFormat="1" applyFont="1" applyBorder="1" applyAlignment="1">
      <alignment horizontal="center" vertical="top" wrapText="1"/>
    </xf>
    <xf numFmtId="0" fontId="9" fillId="0" borderId="0" xfId="0" applyFont="1" applyAlignment="1"/>
    <xf numFmtId="165" fontId="8" fillId="0" borderId="0" xfId="1" applyNumberFormat="1" applyFont="1" applyAlignment="1">
      <alignment vertical="center"/>
    </xf>
    <xf numFmtId="2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right"/>
    </xf>
    <xf numFmtId="2" fontId="6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left"/>
    </xf>
    <xf numFmtId="2" fontId="6" fillId="0" borderId="4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top"/>
    </xf>
    <xf numFmtId="2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15" fillId="0" borderId="0" xfId="0" applyFont="1" applyAlignment="1">
      <alignment horizontal="left" vertical="top"/>
    </xf>
    <xf numFmtId="165" fontId="14" fillId="0" borderId="0" xfId="0" applyNumberFormat="1" applyFont="1"/>
    <xf numFmtId="0" fontId="8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2" fontId="6" fillId="0" borderId="0" xfId="0" applyNumberFormat="1" applyFont="1" applyBorder="1" applyAlignment="1">
      <alignment horizontal="right"/>
    </xf>
    <xf numFmtId="43" fontId="6" fillId="0" borderId="0" xfId="1" applyFont="1" applyAlignment="1">
      <alignment horizontal="right" vertical="top"/>
    </xf>
    <xf numFmtId="0" fontId="14" fillId="0" borderId="0" xfId="0" applyFont="1" applyAlignment="1">
      <alignment horizontal="center"/>
    </xf>
    <xf numFmtId="0" fontId="10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justify" vertical="top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Border="1" applyAlignment="1">
      <alignment horizontal="justify" vertical="top" wrapText="1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0" fontId="5" fillId="0" borderId="0" xfId="0" applyFont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9" fillId="0" borderId="0" xfId="0" applyFont="1" applyAlignment="1">
      <alignment horizontal="left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21" fillId="0" borderId="0" xfId="0" applyFont="1" applyAlignment="1">
      <alignment horizontal="left"/>
    </xf>
    <xf numFmtId="2" fontId="10" fillId="0" borderId="0" xfId="0" applyNumberFormat="1" applyFont="1" applyBorder="1" applyAlignment="1">
      <alignment horizontal="right" vertical="center"/>
    </xf>
    <xf numFmtId="165" fontId="10" fillId="0" borderId="0" xfId="1" applyNumberFormat="1" applyFont="1" applyBorder="1"/>
    <xf numFmtId="0" fontId="5" fillId="0" borderId="0" xfId="0" applyFont="1" applyAlignment="1">
      <alignment horizontal="justify" vertical="top" wrapText="1"/>
    </xf>
    <xf numFmtId="2" fontId="10" fillId="0" borderId="1" xfId="0" applyNumberFormat="1" applyFont="1" applyBorder="1" applyAlignment="1">
      <alignment horizontal="right" vertical="center"/>
    </xf>
    <xf numFmtId="2" fontId="10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2" fontId="10" fillId="0" borderId="0" xfId="0" applyNumberFormat="1" applyFont="1" applyAlignment="1">
      <alignment horizontal="left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Fill="1" applyBorder="1" applyAlignment="1">
      <alignment horizontal="justify" vertical="top" wrapText="1"/>
    </xf>
    <xf numFmtId="0" fontId="10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5" fillId="0" borderId="0" xfId="0" applyFont="1" applyBorder="1" applyAlignment="1">
      <alignment horizontal="justify" vertical="top" wrapText="1"/>
    </xf>
    <xf numFmtId="2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top"/>
    </xf>
    <xf numFmtId="0" fontId="7" fillId="0" borderId="5" xfId="0" applyFont="1" applyBorder="1" applyAlignment="1">
      <alignment horizontal="justify" vertical="top" wrapText="1"/>
    </xf>
    <xf numFmtId="0" fontId="18" fillId="0" borderId="5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center" vertical="top" wrapText="1"/>
    </xf>
    <xf numFmtId="2" fontId="10" fillId="0" borderId="5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justify" vertical="top" wrapText="1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285749</xdr:colOff>
      <xdr:row>59</xdr:row>
      <xdr:rowOff>0</xdr:rowOff>
    </xdr:from>
    <xdr:to>
      <xdr:col>13</xdr:col>
      <xdr:colOff>285749</xdr:colOff>
      <xdr:row>59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762749" y="521017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 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  <xdr:twoCellAnchor>
    <xdr:from>
      <xdr:col>12</xdr:col>
      <xdr:colOff>266700</xdr:colOff>
      <xdr:row>59</xdr:row>
      <xdr:rowOff>0</xdr:rowOff>
    </xdr:from>
    <xdr:to>
      <xdr:col>12</xdr:col>
      <xdr:colOff>600075</xdr:colOff>
      <xdr:row>59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6134100" y="52101750"/>
          <a:ext cx="3333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  <xdr:twoCellAnchor>
    <xdr:from>
      <xdr:col>0</xdr:col>
      <xdr:colOff>114300</xdr:colOff>
      <xdr:row>59</xdr:row>
      <xdr:rowOff>0</xdr:rowOff>
    </xdr:from>
    <xdr:to>
      <xdr:col>7</xdr:col>
      <xdr:colOff>0</xdr:colOff>
      <xdr:row>59</xdr:row>
      <xdr:rowOff>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114300" y="52101750"/>
          <a:ext cx="3933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 CITY.</a:t>
          </a:r>
        </a:p>
      </xdr:txBody>
    </xdr:sp>
    <xdr:clientData/>
  </xdr:twoCellAnchor>
  <xdr:twoCellAnchor>
    <xdr:from>
      <xdr:col>12</xdr:col>
      <xdr:colOff>466725</xdr:colOff>
      <xdr:row>59</xdr:row>
      <xdr:rowOff>0</xdr:rowOff>
    </xdr:from>
    <xdr:to>
      <xdr:col>15</xdr:col>
      <xdr:colOff>0</xdr:colOff>
      <xdr:row>59</xdr:row>
      <xdr:rowOff>0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6334125" y="52101750"/>
          <a:ext cx="1200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 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  <xdr:twoCellAnchor>
    <xdr:from>
      <xdr:col>2</xdr:col>
      <xdr:colOff>95250</xdr:colOff>
      <xdr:row>59</xdr:row>
      <xdr:rowOff>0</xdr:rowOff>
    </xdr:from>
    <xdr:to>
      <xdr:col>7</xdr:col>
      <xdr:colOff>0</xdr:colOff>
      <xdr:row>59</xdr:row>
      <xdr:rowOff>0</xdr:rowOff>
    </xdr:to>
    <xdr:sp macro="" textlink="">
      <xdr:nvSpPr>
        <xdr:cNvPr id="6" name="Rectangle 5"/>
        <xdr:cNvSpPr>
          <a:spLocks noChangeArrowheads="1"/>
        </xdr:cNvSpPr>
      </xdr:nvSpPr>
      <xdr:spPr bwMode="auto">
        <a:xfrm>
          <a:off x="1781175" y="52101750"/>
          <a:ext cx="22669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1</xdr:col>
      <xdr:colOff>1409700</xdr:colOff>
      <xdr:row>59</xdr:row>
      <xdr:rowOff>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0" y="52101750"/>
          <a:ext cx="16859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(W&amp;S).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  <xdr:twoCellAnchor>
    <xdr:from>
      <xdr:col>13</xdr:col>
      <xdr:colOff>285749</xdr:colOff>
      <xdr:row>59</xdr:row>
      <xdr:rowOff>0</xdr:rowOff>
    </xdr:from>
    <xdr:to>
      <xdr:col>13</xdr:col>
      <xdr:colOff>285749</xdr:colOff>
      <xdr:row>59</xdr:row>
      <xdr:rowOff>0</xdr:rowOff>
    </xdr:to>
    <xdr:sp macro="" textlink="">
      <xdr:nvSpPr>
        <xdr:cNvPr id="8" name="Rectangle 1"/>
        <xdr:cNvSpPr>
          <a:spLocks noChangeArrowheads="1"/>
        </xdr:cNvSpPr>
      </xdr:nvSpPr>
      <xdr:spPr bwMode="auto">
        <a:xfrm>
          <a:off x="6762749" y="521017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 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  <xdr:twoCellAnchor>
    <xdr:from>
      <xdr:col>12</xdr:col>
      <xdr:colOff>266700</xdr:colOff>
      <xdr:row>59</xdr:row>
      <xdr:rowOff>0</xdr:rowOff>
    </xdr:from>
    <xdr:to>
      <xdr:col>12</xdr:col>
      <xdr:colOff>600075</xdr:colOff>
      <xdr:row>59</xdr:row>
      <xdr:rowOff>0</xdr:rowOff>
    </xdr:to>
    <xdr:sp macro="" textlink="">
      <xdr:nvSpPr>
        <xdr:cNvPr id="9" name="Rectangle 2"/>
        <xdr:cNvSpPr>
          <a:spLocks noChangeArrowheads="1"/>
        </xdr:cNvSpPr>
      </xdr:nvSpPr>
      <xdr:spPr bwMode="auto">
        <a:xfrm>
          <a:off x="6134100" y="52101750"/>
          <a:ext cx="3333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  <xdr:twoCellAnchor>
    <xdr:from>
      <xdr:col>0</xdr:col>
      <xdr:colOff>114300</xdr:colOff>
      <xdr:row>59</xdr:row>
      <xdr:rowOff>0</xdr:rowOff>
    </xdr:from>
    <xdr:to>
      <xdr:col>7</xdr:col>
      <xdr:colOff>0</xdr:colOff>
      <xdr:row>59</xdr:row>
      <xdr:rowOff>0</xdr:rowOff>
    </xdr:to>
    <xdr:sp macro="" textlink="">
      <xdr:nvSpPr>
        <xdr:cNvPr id="10" name="Rectangle 3"/>
        <xdr:cNvSpPr>
          <a:spLocks noChangeArrowheads="1"/>
        </xdr:cNvSpPr>
      </xdr:nvSpPr>
      <xdr:spPr bwMode="auto">
        <a:xfrm>
          <a:off x="114300" y="52101750"/>
          <a:ext cx="3933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 CITY.</a:t>
          </a:r>
        </a:p>
      </xdr:txBody>
    </xdr:sp>
    <xdr:clientData/>
  </xdr:twoCellAnchor>
  <xdr:twoCellAnchor>
    <xdr:from>
      <xdr:col>12</xdr:col>
      <xdr:colOff>466725</xdr:colOff>
      <xdr:row>59</xdr:row>
      <xdr:rowOff>0</xdr:rowOff>
    </xdr:from>
    <xdr:to>
      <xdr:col>15</xdr:col>
      <xdr:colOff>0</xdr:colOff>
      <xdr:row>59</xdr:row>
      <xdr:rowOff>0</xdr:rowOff>
    </xdr:to>
    <xdr:sp macro="" textlink="">
      <xdr:nvSpPr>
        <xdr:cNvPr id="11" name="Rectangle 4"/>
        <xdr:cNvSpPr>
          <a:spLocks noChangeArrowheads="1"/>
        </xdr:cNvSpPr>
      </xdr:nvSpPr>
      <xdr:spPr bwMode="auto">
        <a:xfrm>
          <a:off x="6334125" y="52101750"/>
          <a:ext cx="1200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 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  <xdr:twoCellAnchor>
    <xdr:from>
      <xdr:col>2</xdr:col>
      <xdr:colOff>95250</xdr:colOff>
      <xdr:row>59</xdr:row>
      <xdr:rowOff>0</xdr:rowOff>
    </xdr:from>
    <xdr:to>
      <xdr:col>7</xdr:col>
      <xdr:colOff>0</xdr:colOff>
      <xdr:row>59</xdr:row>
      <xdr:rowOff>0</xdr:rowOff>
    </xdr:to>
    <xdr:sp macro="" textlink="">
      <xdr:nvSpPr>
        <xdr:cNvPr id="12" name="Rectangle 5"/>
        <xdr:cNvSpPr>
          <a:spLocks noChangeArrowheads="1"/>
        </xdr:cNvSpPr>
      </xdr:nvSpPr>
      <xdr:spPr bwMode="auto">
        <a:xfrm>
          <a:off x="1781175" y="52101750"/>
          <a:ext cx="22669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1</xdr:col>
      <xdr:colOff>1409700</xdr:colOff>
      <xdr:row>59</xdr:row>
      <xdr:rowOff>0</xdr:rowOff>
    </xdr:to>
    <xdr:sp macro="" textlink="">
      <xdr:nvSpPr>
        <xdr:cNvPr id="13" name="Rectangle 6"/>
        <xdr:cNvSpPr>
          <a:spLocks noChangeArrowheads="1"/>
        </xdr:cNvSpPr>
      </xdr:nvSpPr>
      <xdr:spPr bwMode="auto">
        <a:xfrm>
          <a:off x="0" y="52101750"/>
          <a:ext cx="16859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(W&amp;S).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119"/>
  <sheetViews>
    <sheetView tabSelected="1" topLeftCell="A110" workbookViewId="0">
      <selection activeCell="G120" sqref="B120:O447"/>
    </sheetView>
  </sheetViews>
  <sheetFormatPr defaultRowHeight="15.75"/>
  <cols>
    <col min="1" max="1" width="4.5703125" style="89" customWidth="1"/>
    <col min="2" max="2" width="20.7109375" style="9" customWidth="1"/>
    <col min="3" max="3" width="2.7109375" style="9" customWidth="1"/>
    <col min="4" max="4" width="2.42578125" style="9" customWidth="1"/>
    <col min="5" max="5" width="4.42578125" style="9" bestFit="1" customWidth="1"/>
    <col min="6" max="6" width="4.42578125" style="9" customWidth="1"/>
    <col min="7" max="7" width="21.42578125" style="10" customWidth="1"/>
    <col min="8" max="8" width="2" style="10" customWidth="1"/>
    <col min="9" max="9" width="2.28515625" style="9" customWidth="1"/>
    <col min="10" max="10" width="9.5703125" style="10" bestFit="1" customWidth="1"/>
    <col min="11" max="11" width="3" style="9" bestFit="1" customWidth="1"/>
    <col min="12" max="12" width="10.42578125" style="68" bestFit="1" customWidth="1"/>
    <col min="13" max="13" width="9.140625" style="94" customWidth="1"/>
    <col min="14" max="14" width="4.28515625" style="9" bestFit="1" customWidth="1"/>
    <col min="15" max="15" width="11.5703125" style="20" bestFit="1" customWidth="1"/>
    <col min="16" max="16384" width="9.140625" style="9"/>
  </cols>
  <sheetData>
    <row r="1" spans="1:15" ht="28.5" customHeight="1">
      <c r="A1" s="112" t="s">
        <v>82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15" ht="7.5" customHeight="1" thickBot="1">
      <c r="B2" s="19"/>
      <c r="C2" s="19"/>
      <c r="D2" s="19"/>
      <c r="E2" s="19"/>
      <c r="F2" s="19"/>
      <c r="G2" s="19"/>
      <c r="H2" s="19"/>
      <c r="I2" s="19"/>
      <c r="J2" s="19"/>
      <c r="K2" s="19"/>
      <c r="L2" s="67"/>
      <c r="M2" s="19"/>
      <c r="N2" s="19"/>
      <c r="O2" s="19"/>
    </row>
    <row r="3" spans="1:15" ht="42.75" customHeight="1" thickTop="1" thickBot="1">
      <c r="A3" s="113" t="s">
        <v>44</v>
      </c>
      <c r="B3" s="113"/>
      <c r="C3" s="113"/>
      <c r="D3" s="114" t="s">
        <v>70</v>
      </c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</row>
    <row r="4" spans="1:15" ht="9" customHeight="1" thickTop="1" thickBot="1"/>
    <row r="5" spans="1:15" s="91" customFormat="1" ht="17.25" thickTop="1" thickBot="1">
      <c r="A5" s="46" t="s">
        <v>42</v>
      </c>
      <c r="B5" s="115" t="s">
        <v>4</v>
      </c>
      <c r="C5" s="115"/>
      <c r="D5" s="115"/>
      <c r="E5" s="115"/>
      <c r="F5" s="115"/>
      <c r="G5" s="116" t="s">
        <v>8</v>
      </c>
      <c r="H5" s="116"/>
      <c r="I5" s="116"/>
      <c r="J5" s="116"/>
      <c r="K5" s="115" t="s">
        <v>7</v>
      </c>
      <c r="L5" s="115"/>
      <c r="M5" s="96" t="s">
        <v>5</v>
      </c>
      <c r="N5" s="115" t="s">
        <v>6</v>
      </c>
      <c r="O5" s="115"/>
    </row>
    <row r="6" spans="1:15" s="91" customFormat="1" ht="16.5" thickTop="1">
      <c r="A6" s="95">
        <v>1</v>
      </c>
      <c r="B6" s="106" t="s">
        <v>18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9"/>
      <c r="O6" s="9"/>
    </row>
    <row r="7" spans="1:15" s="91" customFormat="1" ht="9.9499999999999993" customHeight="1" thickBot="1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"/>
      <c r="O7" s="9"/>
    </row>
    <row r="8" spans="1:15" s="91" customFormat="1" ht="16.5" thickBot="1">
      <c r="A8" s="95"/>
      <c r="B8" s="9"/>
      <c r="C8" s="104"/>
      <c r="D8" s="104"/>
      <c r="E8" s="104"/>
      <c r="F8" s="104"/>
      <c r="G8" s="104"/>
      <c r="H8" s="10"/>
      <c r="I8" s="9"/>
      <c r="J8" s="16">
        <v>10</v>
      </c>
      <c r="K8" s="12" t="s">
        <v>1</v>
      </c>
      <c r="L8" s="69">
        <v>102.85</v>
      </c>
      <c r="M8" s="91" t="s">
        <v>17</v>
      </c>
      <c r="N8" s="13" t="s">
        <v>2</v>
      </c>
      <c r="O8" s="14">
        <f>J8*L8</f>
        <v>1028.5</v>
      </c>
    </row>
    <row r="9" spans="1:15" s="91" customFormat="1" ht="9.9499999999999993" customHeight="1">
      <c r="A9" s="95"/>
      <c r="B9" s="9"/>
      <c r="C9" s="89"/>
      <c r="D9" s="89"/>
      <c r="E9" s="89"/>
      <c r="F9" s="89"/>
      <c r="G9" s="89"/>
      <c r="H9" s="10"/>
      <c r="I9" s="9"/>
      <c r="J9" s="21"/>
      <c r="K9" s="12"/>
      <c r="L9" s="69"/>
      <c r="N9" s="13"/>
      <c r="O9" s="14"/>
    </row>
    <row r="10" spans="1:15" s="91" customFormat="1">
      <c r="A10" s="48">
        <v>2</v>
      </c>
      <c r="B10" s="110" t="s">
        <v>15</v>
      </c>
      <c r="C10" s="110"/>
      <c r="D10" s="110"/>
      <c r="E10" s="110"/>
      <c r="F10" s="110"/>
      <c r="G10" s="110"/>
      <c r="H10" s="110"/>
      <c r="I10" s="101"/>
      <c r="J10" s="101"/>
      <c r="K10" s="101"/>
      <c r="L10" s="101"/>
      <c r="M10" s="101"/>
      <c r="N10" s="101"/>
      <c r="O10" s="15"/>
    </row>
    <row r="11" spans="1:15" s="91" customFormat="1" ht="16.5" thickBot="1">
      <c r="A11" s="48"/>
      <c r="B11" s="88"/>
      <c r="C11" s="88"/>
      <c r="D11" s="88"/>
      <c r="E11" s="88"/>
      <c r="F11" s="88"/>
      <c r="G11" s="88"/>
      <c r="H11" s="88"/>
      <c r="I11" s="87"/>
      <c r="J11" s="87"/>
      <c r="K11" s="87"/>
      <c r="L11" s="87"/>
      <c r="M11" s="87"/>
      <c r="N11" s="87"/>
      <c r="O11" s="15"/>
    </row>
    <row r="12" spans="1:15" s="91" customFormat="1" ht="16.5" thickBot="1">
      <c r="A12" s="49"/>
      <c r="B12" s="18"/>
      <c r="C12" s="108"/>
      <c r="D12" s="108"/>
      <c r="E12" s="108"/>
      <c r="F12" s="108"/>
      <c r="G12" s="108"/>
      <c r="H12" s="10"/>
      <c r="I12" s="9"/>
      <c r="J12" s="16">
        <v>185</v>
      </c>
      <c r="K12" s="12" t="s">
        <v>1</v>
      </c>
      <c r="L12" s="69">
        <v>1285.6300000000001</v>
      </c>
      <c r="M12" s="91" t="s">
        <v>40</v>
      </c>
      <c r="N12" s="13" t="s">
        <v>2</v>
      </c>
      <c r="O12" s="14">
        <f>J12*L12%</f>
        <v>2378.4155000000001</v>
      </c>
    </row>
    <row r="13" spans="1:15" s="91" customFormat="1" ht="9.9499999999999993" customHeight="1">
      <c r="A13" s="95"/>
      <c r="B13" s="9"/>
      <c r="C13" s="89"/>
      <c r="D13" s="89"/>
      <c r="E13" s="89"/>
      <c r="F13" s="89"/>
      <c r="G13" s="89"/>
      <c r="H13" s="10"/>
      <c r="I13" s="9"/>
      <c r="J13" s="21"/>
      <c r="K13" s="12"/>
      <c r="L13" s="69"/>
      <c r="N13" s="13"/>
      <c r="O13" s="14"/>
    </row>
    <row r="14" spans="1:15" s="91" customFormat="1">
      <c r="A14" s="95">
        <v>3</v>
      </c>
      <c r="B14" s="106" t="s">
        <v>59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9"/>
      <c r="O14" s="9"/>
    </row>
    <row r="15" spans="1:15" s="91" customFormat="1" ht="9.9499999999999993" customHeight="1" thickBot="1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"/>
      <c r="O15" s="9"/>
    </row>
    <row r="16" spans="1:15" s="91" customFormat="1" ht="16.5" thickBot="1">
      <c r="A16" s="47"/>
      <c r="B16" s="24"/>
      <c r="C16" s="24"/>
      <c r="D16" s="24"/>
      <c r="E16" s="24"/>
      <c r="F16" s="24"/>
      <c r="G16" s="51"/>
      <c r="H16" s="51"/>
      <c r="I16" s="51"/>
      <c r="J16" s="16">
        <v>43</v>
      </c>
      <c r="K16" s="12" t="s">
        <v>1</v>
      </c>
      <c r="L16" s="69">
        <v>3327.58</v>
      </c>
      <c r="M16" s="91" t="s">
        <v>40</v>
      </c>
      <c r="N16" s="13" t="s">
        <v>2</v>
      </c>
      <c r="O16" s="14">
        <f>J16*L16%</f>
        <v>1430.8593999999998</v>
      </c>
    </row>
    <row r="17" spans="1:15" s="91" customFormat="1" ht="9.9499999999999993" customHeight="1">
      <c r="A17" s="47"/>
      <c r="B17" s="24"/>
      <c r="C17" s="24"/>
      <c r="D17" s="24"/>
      <c r="E17" s="24"/>
      <c r="F17" s="24"/>
      <c r="G17" s="51"/>
      <c r="H17" s="51"/>
      <c r="I17" s="51"/>
      <c r="J17" s="21"/>
      <c r="K17" s="12"/>
      <c r="L17" s="69"/>
      <c r="N17" s="13"/>
      <c r="O17" s="14"/>
    </row>
    <row r="18" spans="1:15" s="91" customFormat="1">
      <c r="A18" s="95">
        <v>4</v>
      </c>
      <c r="B18" s="106" t="s">
        <v>19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9"/>
      <c r="O18" s="9"/>
    </row>
    <row r="19" spans="1:15" s="91" customFormat="1" ht="9.9499999999999993" customHeight="1" thickBot="1">
      <c r="A19" s="47"/>
      <c r="B19" s="18"/>
      <c r="H19" s="10"/>
      <c r="I19" s="9"/>
      <c r="J19" s="21"/>
      <c r="K19" s="12"/>
      <c r="L19" s="69"/>
      <c r="N19" s="13"/>
      <c r="O19" s="14"/>
    </row>
    <row r="20" spans="1:15" s="91" customFormat="1" ht="16.5" thickBot="1">
      <c r="A20" s="47"/>
      <c r="B20" s="18"/>
      <c r="G20" s="18"/>
      <c r="H20" s="10"/>
      <c r="I20" s="9"/>
      <c r="J20" s="16">
        <v>3585</v>
      </c>
      <c r="K20" s="12" t="s">
        <v>1</v>
      </c>
      <c r="L20" s="69">
        <v>121</v>
      </c>
      <c r="M20" s="91" t="s">
        <v>3</v>
      </c>
      <c r="N20" s="13" t="s">
        <v>2</v>
      </c>
      <c r="O20" s="14">
        <f>J20*L20%</f>
        <v>4337.8499999999995</v>
      </c>
    </row>
    <row r="21" spans="1:15" s="91" customFormat="1" ht="9.9499999999999993" customHeight="1">
      <c r="A21" s="47"/>
      <c r="B21" s="24"/>
      <c r="C21" s="24"/>
      <c r="D21" s="24"/>
      <c r="E21" s="24"/>
      <c r="F21" s="24"/>
      <c r="G21" s="51"/>
      <c r="H21" s="51"/>
      <c r="I21" s="51"/>
      <c r="J21" s="21"/>
      <c r="K21" s="12"/>
      <c r="L21" s="69"/>
      <c r="N21" s="13"/>
      <c r="O21" s="14"/>
    </row>
    <row r="22" spans="1:15" s="91" customFormat="1" ht="15.75" customHeight="1">
      <c r="A22" s="95">
        <v>5</v>
      </c>
      <c r="B22" s="106" t="s">
        <v>21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9"/>
      <c r="O22" s="9"/>
    </row>
    <row r="23" spans="1:15" s="91" customFormat="1" ht="9.9499999999999993" customHeight="1" thickBot="1">
      <c r="A23" s="95"/>
      <c r="B23" s="9"/>
      <c r="C23" s="97"/>
      <c r="D23" s="97"/>
      <c r="E23" s="97"/>
      <c r="F23" s="97"/>
      <c r="G23" s="97"/>
      <c r="H23" s="10"/>
      <c r="I23" s="9"/>
      <c r="J23" s="21"/>
      <c r="K23" s="12"/>
      <c r="L23" s="69"/>
      <c r="N23" s="13"/>
      <c r="O23" s="14"/>
    </row>
    <row r="24" spans="1:15" s="91" customFormat="1" ht="16.5" thickBot="1">
      <c r="A24" s="95"/>
      <c r="B24" s="9"/>
      <c r="C24" s="108"/>
      <c r="D24" s="108"/>
      <c r="E24" s="108"/>
      <c r="F24" s="108"/>
      <c r="G24" s="108"/>
      <c r="H24" s="10"/>
      <c r="I24" s="9"/>
      <c r="J24" s="16">
        <v>46072</v>
      </c>
      <c r="K24" s="12" t="s">
        <v>1</v>
      </c>
      <c r="L24" s="69">
        <v>226.88</v>
      </c>
      <c r="M24" s="91" t="s">
        <v>3</v>
      </c>
      <c r="N24" s="13" t="s">
        <v>2</v>
      </c>
      <c r="O24" s="14">
        <f>J24*L24%</f>
        <v>104528.15360000001</v>
      </c>
    </row>
    <row r="25" spans="1:15" s="91" customFormat="1" ht="9.9499999999999993" customHeight="1">
      <c r="A25" s="95"/>
      <c r="B25" s="9"/>
      <c r="C25" s="97"/>
      <c r="D25" s="97"/>
      <c r="E25" s="97"/>
      <c r="F25" s="97"/>
      <c r="G25" s="97"/>
      <c r="H25" s="10"/>
      <c r="I25" s="9"/>
      <c r="J25" s="21"/>
      <c r="K25" s="12"/>
      <c r="L25" s="69"/>
      <c r="N25" s="13"/>
      <c r="O25" s="14"/>
    </row>
    <row r="26" spans="1:15" s="91" customFormat="1" ht="33.75" customHeight="1">
      <c r="A26" s="93">
        <v>6</v>
      </c>
      <c r="B26" s="107" t="s">
        <v>80</v>
      </c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45"/>
      <c r="O26" s="14"/>
    </row>
    <row r="27" spans="1:15" s="91" customFormat="1" ht="9.9499999999999993" customHeight="1" thickBot="1">
      <c r="A27" s="93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45"/>
      <c r="O27" s="14"/>
    </row>
    <row r="28" spans="1:15" s="91" customFormat="1" ht="16.5" thickBot="1">
      <c r="A28" s="95"/>
      <c r="B28" s="60"/>
      <c r="C28" s="104"/>
      <c r="D28" s="104"/>
      <c r="E28" s="104"/>
      <c r="F28" s="104"/>
      <c r="G28" s="104"/>
      <c r="H28" s="10"/>
      <c r="I28" s="9" t="s">
        <v>0</v>
      </c>
      <c r="J28" s="16">
        <v>42</v>
      </c>
      <c r="K28" s="12" t="s">
        <v>1</v>
      </c>
      <c r="L28" s="69">
        <v>3176.25</v>
      </c>
      <c r="M28" s="91" t="s">
        <v>63</v>
      </c>
      <c r="N28" s="13" t="s">
        <v>2</v>
      </c>
      <c r="O28" s="14">
        <f>J28*L28/1000</f>
        <v>133.4025</v>
      </c>
    </row>
    <row r="29" spans="1:15" s="91" customFormat="1" ht="9.9499999999999993" customHeight="1">
      <c r="A29" s="95"/>
      <c r="B29" s="18"/>
      <c r="C29" s="108"/>
      <c r="D29" s="108"/>
      <c r="E29" s="108"/>
      <c r="F29" s="108"/>
      <c r="G29" s="108"/>
      <c r="H29" s="10"/>
      <c r="I29" s="9"/>
    </row>
    <row r="30" spans="1:15" s="91" customFormat="1">
      <c r="A30" s="93">
        <v>7</v>
      </c>
      <c r="B30" s="107" t="s">
        <v>64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45"/>
      <c r="O30" s="14"/>
    </row>
    <row r="31" spans="1:15" s="91" customFormat="1" ht="9.9499999999999993" customHeight="1" thickBot="1">
      <c r="A31" s="93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45"/>
      <c r="O31" s="14"/>
    </row>
    <row r="32" spans="1:15" s="91" customFormat="1" ht="16.5" thickBot="1">
      <c r="A32" s="95"/>
      <c r="B32" s="18"/>
      <c r="C32" s="108"/>
      <c r="D32" s="108"/>
      <c r="E32" s="108"/>
      <c r="F32" s="108"/>
      <c r="G32" s="108"/>
      <c r="H32" s="10"/>
      <c r="I32" s="9"/>
      <c r="J32" s="16">
        <v>130</v>
      </c>
      <c r="K32" s="12" t="s">
        <v>1</v>
      </c>
      <c r="L32" s="69">
        <v>11948.36</v>
      </c>
      <c r="M32" s="91" t="s">
        <v>40</v>
      </c>
      <c r="N32" s="13" t="s">
        <v>2</v>
      </c>
      <c r="O32" s="14">
        <f>J32*L32%</f>
        <v>15532.868</v>
      </c>
    </row>
    <row r="33" spans="1:15" s="91" customFormat="1" ht="9.9499999999999993" customHeight="1">
      <c r="A33" s="95"/>
      <c r="B33" s="9"/>
      <c r="C33" s="97"/>
      <c r="D33" s="97"/>
      <c r="E33" s="97"/>
      <c r="F33" s="97"/>
      <c r="G33" s="97"/>
      <c r="H33" s="10"/>
      <c r="I33" s="9"/>
      <c r="J33" s="21"/>
      <c r="K33" s="12"/>
      <c r="L33" s="69"/>
      <c r="N33" s="13"/>
      <c r="O33" s="14"/>
    </row>
    <row r="34" spans="1:15" s="91" customFormat="1">
      <c r="A34" s="93">
        <v>8</v>
      </c>
      <c r="B34" s="107" t="s">
        <v>22</v>
      </c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45"/>
      <c r="O34" s="45"/>
    </row>
    <row r="35" spans="1:15" s="91" customFormat="1" ht="9.9499999999999993" customHeight="1" thickBot="1"/>
    <row r="36" spans="1:15" s="91" customFormat="1" ht="16.5" thickBot="1">
      <c r="B36" s="18"/>
      <c r="C36" s="108"/>
      <c r="D36" s="108"/>
      <c r="E36" s="108"/>
      <c r="F36" s="108"/>
      <c r="G36" s="108"/>
      <c r="I36" s="9"/>
      <c r="J36" s="16">
        <v>402</v>
      </c>
      <c r="K36" s="12" t="s">
        <v>1</v>
      </c>
      <c r="L36" s="69">
        <v>9416.2800000000007</v>
      </c>
      <c r="M36" s="91" t="s">
        <v>40</v>
      </c>
      <c r="N36" s="13" t="s">
        <v>2</v>
      </c>
      <c r="O36" s="14">
        <f>J36*L36%</f>
        <v>37853.445599999999</v>
      </c>
    </row>
    <row r="37" spans="1:15" s="91" customFormat="1" ht="9.9499999999999993" customHeight="1">
      <c r="B37" s="18"/>
      <c r="I37" s="9"/>
      <c r="J37" s="21"/>
      <c r="K37" s="12"/>
      <c r="L37" s="69"/>
      <c r="N37" s="13"/>
      <c r="O37" s="14"/>
    </row>
    <row r="38" spans="1:15" s="91" customFormat="1" ht="32.25" customHeight="1">
      <c r="A38" s="93">
        <v>9</v>
      </c>
      <c r="B38" s="107" t="s">
        <v>62</v>
      </c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45"/>
      <c r="O38" s="14"/>
    </row>
    <row r="39" spans="1:15" s="91" customFormat="1" ht="9.9499999999999993" customHeight="1" thickBot="1">
      <c r="A39" s="93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45"/>
      <c r="O39" s="14"/>
    </row>
    <row r="40" spans="1:15" s="91" customFormat="1" ht="16.5" thickBot="1">
      <c r="A40" s="95"/>
      <c r="B40" s="18"/>
      <c r="C40" s="108"/>
      <c r="D40" s="108"/>
      <c r="E40" s="108"/>
      <c r="F40" s="108"/>
      <c r="G40" s="108"/>
      <c r="H40" s="10"/>
      <c r="I40" s="9"/>
      <c r="J40" s="16">
        <v>240</v>
      </c>
      <c r="K40" s="12" t="s">
        <v>1</v>
      </c>
      <c r="L40" s="69">
        <v>12674.36</v>
      </c>
      <c r="M40" s="91" t="s">
        <v>40</v>
      </c>
      <c r="N40" s="13" t="s">
        <v>2</v>
      </c>
      <c r="O40" s="14">
        <f>J40*L40%</f>
        <v>30418.464</v>
      </c>
    </row>
    <row r="41" spans="1:15" s="91" customFormat="1" ht="9.9499999999999993" customHeight="1">
      <c r="B41" s="18"/>
      <c r="I41" s="9"/>
      <c r="J41" s="21"/>
      <c r="K41" s="12"/>
      <c r="L41" s="69"/>
      <c r="N41" s="13"/>
      <c r="O41" s="14"/>
    </row>
    <row r="42" spans="1:15" s="91" customFormat="1" ht="66" customHeight="1">
      <c r="A42" s="93">
        <v>10</v>
      </c>
      <c r="B42" s="107" t="s">
        <v>23</v>
      </c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45"/>
      <c r="O42" s="14"/>
    </row>
    <row r="43" spans="1:15" s="91" customFormat="1" ht="9.9499999999999993" customHeight="1" thickBot="1">
      <c r="A43" s="93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45"/>
      <c r="O43" s="14"/>
    </row>
    <row r="44" spans="1:15" s="91" customFormat="1" ht="16.5" thickBot="1">
      <c r="A44" s="95"/>
      <c r="B44" s="18"/>
      <c r="C44" s="108"/>
      <c r="D44" s="108"/>
      <c r="E44" s="108"/>
      <c r="F44" s="108"/>
      <c r="G44" s="108"/>
      <c r="H44" s="10"/>
      <c r="I44" s="9"/>
      <c r="J44" s="16">
        <v>99</v>
      </c>
      <c r="K44" s="12" t="s">
        <v>1</v>
      </c>
      <c r="L44" s="69">
        <v>337</v>
      </c>
      <c r="M44" s="91" t="s">
        <v>10</v>
      </c>
      <c r="N44" s="13" t="s">
        <v>2</v>
      </c>
      <c r="O44" s="14">
        <f>J44*L44</f>
        <v>33363</v>
      </c>
    </row>
    <row r="45" spans="1:15" s="91" customFormat="1" ht="9.9499999999999993" customHeight="1">
      <c r="A45" s="95"/>
      <c r="B45" s="18"/>
      <c r="H45" s="10"/>
      <c r="I45" s="9"/>
      <c r="J45" s="21"/>
      <c r="K45" s="12"/>
      <c r="L45" s="69"/>
      <c r="N45" s="13"/>
      <c r="O45" s="14"/>
    </row>
    <row r="46" spans="1:15" s="91" customFormat="1" ht="37.5" customHeight="1">
      <c r="A46" s="93">
        <v>11</v>
      </c>
      <c r="B46" s="107" t="s">
        <v>24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45"/>
      <c r="O46" s="14"/>
    </row>
    <row r="47" spans="1:15" s="91" customFormat="1" ht="9.9499999999999993" customHeight="1" thickBot="1">
      <c r="A47" s="93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45"/>
      <c r="O47" s="14"/>
    </row>
    <row r="48" spans="1:15" s="91" customFormat="1" ht="16.5" thickBot="1">
      <c r="A48" s="95"/>
      <c r="B48" s="42"/>
      <c r="C48" s="118"/>
      <c r="D48" s="118"/>
      <c r="E48" s="118"/>
      <c r="F48" s="118"/>
      <c r="G48" s="52"/>
      <c r="H48" s="10"/>
      <c r="I48" s="9"/>
      <c r="J48" s="16">
        <v>4.41</v>
      </c>
      <c r="K48" s="12" t="s">
        <v>1</v>
      </c>
      <c r="L48" s="69">
        <v>5001.7</v>
      </c>
      <c r="M48" s="91" t="s">
        <v>13</v>
      </c>
      <c r="N48" s="13" t="s">
        <v>2</v>
      </c>
      <c r="O48" s="14">
        <f>J48*L48</f>
        <v>22057.496999999999</v>
      </c>
    </row>
    <row r="49" spans="1:15" s="91" customFormat="1" ht="9.9499999999999993" customHeight="1">
      <c r="A49" s="95"/>
      <c r="B49" s="60"/>
      <c r="C49" s="52"/>
      <c r="D49" s="119"/>
      <c r="E49" s="119"/>
      <c r="F49" s="52"/>
      <c r="G49" s="52"/>
      <c r="H49" s="10"/>
      <c r="I49" s="9"/>
      <c r="J49" s="11"/>
      <c r="K49" s="9"/>
      <c r="L49" s="59"/>
      <c r="M49" s="94"/>
      <c r="N49" s="10"/>
      <c r="O49" s="14"/>
    </row>
    <row r="50" spans="1:15" s="91" customFormat="1" ht="34.5" customHeight="1">
      <c r="A50" s="93">
        <v>12</v>
      </c>
      <c r="B50" s="107" t="s">
        <v>61</v>
      </c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45"/>
      <c r="O50" s="45"/>
    </row>
    <row r="51" spans="1:15" s="91" customFormat="1" ht="9.9499999999999993" customHeight="1" thickBot="1">
      <c r="A51" s="93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45"/>
      <c r="O51" s="45"/>
    </row>
    <row r="52" spans="1:15" s="91" customFormat="1" ht="16.5" thickBot="1">
      <c r="A52" s="95"/>
      <c r="B52" s="18"/>
      <c r="C52" s="108"/>
      <c r="D52" s="108"/>
      <c r="E52" s="108"/>
      <c r="F52" s="108"/>
      <c r="G52" s="108"/>
      <c r="H52" s="10"/>
      <c r="I52" s="9"/>
      <c r="J52" s="16">
        <v>193</v>
      </c>
      <c r="K52" s="12" t="s">
        <v>1</v>
      </c>
      <c r="L52" s="69">
        <v>12595</v>
      </c>
      <c r="M52" s="91" t="s">
        <v>40</v>
      </c>
      <c r="N52" s="13" t="s">
        <v>2</v>
      </c>
      <c r="O52" s="14">
        <f>J52*L52%</f>
        <v>24308.350000000002</v>
      </c>
    </row>
    <row r="53" spans="1:15" s="91" customFormat="1" ht="9.9499999999999993" customHeight="1">
      <c r="A53" s="95"/>
      <c r="B53" s="18"/>
      <c r="H53" s="10"/>
      <c r="I53" s="9"/>
      <c r="J53" s="21"/>
      <c r="K53" s="12"/>
      <c r="L53" s="69"/>
      <c r="N53" s="13"/>
      <c r="O53" s="14"/>
    </row>
    <row r="54" spans="1:15" s="91" customFormat="1" ht="33.75" customHeight="1">
      <c r="A54" s="95">
        <v>13</v>
      </c>
      <c r="B54" s="110" t="s">
        <v>29</v>
      </c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9"/>
      <c r="O54" s="20"/>
    </row>
    <row r="55" spans="1:15" s="91" customFormat="1" ht="9.9499999999999993" customHeight="1" thickBot="1">
      <c r="A55" s="95"/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9"/>
      <c r="O55" s="20"/>
    </row>
    <row r="56" spans="1:15" s="91" customFormat="1" ht="16.5" thickBot="1">
      <c r="A56" s="89"/>
      <c r="B56" s="18"/>
      <c r="C56" s="105"/>
      <c r="D56" s="105"/>
      <c r="E56" s="105"/>
      <c r="F56" s="105"/>
      <c r="G56" s="105"/>
      <c r="H56" s="13"/>
      <c r="I56" s="9"/>
      <c r="J56" s="16">
        <v>271</v>
      </c>
      <c r="K56" s="12" t="s">
        <v>1</v>
      </c>
      <c r="L56" s="69">
        <v>27678.86</v>
      </c>
      <c r="M56" s="91" t="s">
        <v>3</v>
      </c>
      <c r="N56" s="13" t="s">
        <v>2</v>
      </c>
      <c r="O56" s="14">
        <f>J56*L56%</f>
        <v>75009.710600000006</v>
      </c>
    </row>
    <row r="57" spans="1:15" s="91" customFormat="1" ht="9.9499999999999993" customHeight="1">
      <c r="A57" s="95"/>
      <c r="B57" s="18"/>
      <c r="H57" s="10"/>
      <c r="I57" s="9"/>
      <c r="J57" s="21"/>
      <c r="K57" s="12"/>
      <c r="L57" s="69"/>
      <c r="N57" s="13"/>
      <c r="O57" s="14"/>
    </row>
    <row r="58" spans="1:15" s="91" customFormat="1" ht="33.75" customHeight="1">
      <c r="A58" s="95">
        <v>14</v>
      </c>
      <c r="B58" s="110" t="s">
        <v>28</v>
      </c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9"/>
      <c r="O58" s="20"/>
    </row>
    <row r="59" spans="1:15" s="91" customFormat="1" ht="9.9499999999999993" customHeight="1" thickBot="1">
      <c r="A59" s="89"/>
      <c r="B59" s="9"/>
      <c r="C59" s="89"/>
      <c r="D59" s="89"/>
      <c r="E59" s="89"/>
      <c r="F59" s="89"/>
      <c r="G59" s="89"/>
      <c r="H59" s="10"/>
      <c r="I59" s="9"/>
      <c r="J59" s="11"/>
      <c r="K59" s="9"/>
      <c r="L59" s="68"/>
      <c r="M59" s="94"/>
      <c r="N59" s="9"/>
      <c r="O59" s="20"/>
    </row>
    <row r="60" spans="1:15" s="91" customFormat="1" ht="16.5" thickBot="1">
      <c r="A60" s="89"/>
      <c r="B60" s="18"/>
      <c r="C60" s="105"/>
      <c r="D60" s="105"/>
      <c r="E60" s="105"/>
      <c r="F60" s="105"/>
      <c r="G60" s="105"/>
      <c r="H60" s="13"/>
      <c r="I60" s="9"/>
      <c r="J60" s="16">
        <v>1118</v>
      </c>
      <c r="K60" s="12" t="s">
        <v>1</v>
      </c>
      <c r="L60" s="69">
        <v>28253.61</v>
      </c>
      <c r="M60" s="91" t="s">
        <v>3</v>
      </c>
      <c r="N60" s="13" t="s">
        <v>2</v>
      </c>
      <c r="O60" s="14">
        <f>J60*L60%</f>
        <v>315875.35980000003</v>
      </c>
    </row>
    <row r="61" spans="1:15" s="91" customFormat="1" ht="9.9499999999999993" customHeight="1">
      <c r="A61" s="95"/>
      <c r="B61" s="18"/>
      <c r="H61" s="10"/>
      <c r="I61" s="9"/>
      <c r="J61" s="21"/>
      <c r="K61" s="12"/>
      <c r="L61" s="69"/>
      <c r="N61" s="13"/>
      <c r="O61" s="14"/>
    </row>
    <row r="62" spans="1:15" s="91" customFormat="1">
      <c r="A62" s="48">
        <v>15</v>
      </c>
      <c r="B62" s="110" t="s">
        <v>25</v>
      </c>
      <c r="C62" s="110"/>
      <c r="D62" s="110"/>
      <c r="E62" s="110"/>
      <c r="F62" s="110"/>
      <c r="G62" s="110"/>
      <c r="H62" s="110"/>
      <c r="I62" s="101"/>
      <c r="J62" s="101"/>
      <c r="K62" s="101"/>
      <c r="L62" s="101"/>
      <c r="M62" s="101"/>
      <c r="N62" s="101"/>
      <c r="O62" s="15"/>
    </row>
    <row r="63" spans="1:15" s="91" customFormat="1" ht="9.9499999999999993" customHeight="1" thickBot="1">
      <c r="A63" s="48"/>
      <c r="B63" s="88"/>
      <c r="C63" s="88"/>
      <c r="D63" s="88"/>
      <c r="E63" s="88"/>
      <c r="F63" s="88"/>
      <c r="G63" s="88"/>
      <c r="H63" s="88"/>
      <c r="I63" s="87"/>
      <c r="J63" s="87"/>
      <c r="K63" s="87"/>
      <c r="L63" s="87"/>
      <c r="M63" s="87"/>
      <c r="N63" s="87"/>
      <c r="O63" s="15"/>
    </row>
    <row r="64" spans="1:15" s="91" customFormat="1" ht="16.5" thickBot="1">
      <c r="A64" s="49"/>
      <c r="B64" s="18"/>
      <c r="C64" s="111"/>
      <c r="D64" s="111"/>
      <c r="E64" s="111"/>
      <c r="F64" s="111"/>
      <c r="G64" s="111"/>
      <c r="H64" s="10"/>
      <c r="I64" s="9"/>
      <c r="J64" s="16">
        <v>2231</v>
      </c>
      <c r="K64" s="12" t="s">
        <v>1</v>
      </c>
      <c r="L64" s="69">
        <v>2206.6</v>
      </c>
      <c r="M64" s="91" t="s">
        <v>3</v>
      </c>
      <c r="N64" s="13" t="s">
        <v>2</v>
      </c>
      <c r="O64" s="14">
        <f>J64*L64%</f>
        <v>49229.245999999999</v>
      </c>
    </row>
    <row r="65" spans="1:15" s="91" customFormat="1" ht="9.9499999999999993" customHeight="1">
      <c r="A65" s="50"/>
      <c r="B65" s="12"/>
      <c r="C65" s="12"/>
      <c r="D65" s="12"/>
      <c r="E65" s="12"/>
      <c r="F65" s="12"/>
      <c r="G65" s="90"/>
      <c r="H65" s="13"/>
      <c r="I65" s="12"/>
      <c r="J65" s="21"/>
      <c r="K65" s="12"/>
      <c r="L65" s="69"/>
      <c r="N65" s="13"/>
      <c r="O65" s="14"/>
    </row>
    <row r="66" spans="1:15" s="91" customFormat="1">
      <c r="A66" s="48">
        <v>16</v>
      </c>
      <c r="B66" s="110" t="s">
        <v>55</v>
      </c>
      <c r="C66" s="110"/>
      <c r="D66" s="110"/>
      <c r="E66" s="110"/>
      <c r="F66" s="110"/>
      <c r="G66" s="110"/>
      <c r="H66" s="110"/>
      <c r="I66" s="101"/>
      <c r="J66" s="101"/>
      <c r="K66" s="101"/>
      <c r="L66" s="101"/>
      <c r="M66" s="101"/>
      <c r="N66" s="101"/>
      <c r="O66" s="15"/>
    </row>
    <row r="67" spans="1:15" s="91" customFormat="1" ht="9.9499999999999993" customHeight="1" thickBot="1">
      <c r="A67" s="48"/>
      <c r="B67" s="88"/>
      <c r="C67" s="88"/>
      <c r="D67" s="88"/>
      <c r="E67" s="88"/>
      <c r="F67" s="88"/>
      <c r="G67" s="88"/>
      <c r="H67" s="88"/>
      <c r="I67" s="87"/>
      <c r="J67" s="87"/>
      <c r="K67" s="87"/>
      <c r="L67" s="87"/>
      <c r="M67" s="87"/>
      <c r="N67" s="87"/>
      <c r="O67" s="15"/>
    </row>
    <row r="68" spans="1:15" s="91" customFormat="1" ht="16.5" thickBot="1">
      <c r="A68" s="49"/>
      <c r="B68" s="18"/>
      <c r="C68" s="111"/>
      <c r="D68" s="111"/>
      <c r="E68" s="111"/>
      <c r="F68" s="111"/>
      <c r="G68" s="111"/>
      <c r="H68" s="10"/>
      <c r="I68" s="9"/>
      <c r="J68" s="16">
        <v>2231</v>
      </c>
      <c r="K68" s="12" t="s">
        <v>1</v>
      </c>
      <c r="L68" s="69">
        <v>2197.52</v>
      </c>
      <c r="M68" s="91" t="s">
        <v>3</v>
      </c>
      <c r="N68" s="13" t="s">
        <v>2</v>
      </c>
      <c r="O68" s="14">
        <f>J68*L68%</f>
        <v>49026.671200000004</v>
      </c>
    </row>
    <row r="69" spans="1:15" s="91" customFormat="1" ht="9.9499999999999993" customHeight="1">
      <c r="A69" s="95"/>
      <c r="B69" s="18"/>
      <c r="H69" s="10"/>
      <c r="I69" s="9"/>
      <c r="J69" s="21"/>
      <c r="K69" s="12"/>
      <c r="L69" s="69"/>
      <c r="N69" s="13"/>
      <c r="O69" s="14"/>
    </row>
    <row r="70" spans="1:15" s="91" customFormat="1" ht="66.75" customHeight="1">
      <c r="A70" s="48">
        <v>17</v>
      </c>
      <c r="B70" s="110" t="s">
        <v>65</v>
      </c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9"/>
      <c r="O70" s="9"/>
    </row>
    <row r="71" spans="1:15" s="91" customFormat="1" ht="16.5" thickBot="1">
      <c r="A71" s="72"/>
      <c r="B71" s="73" t="s">
        <v>66</v>
      </c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9"/>
      <c r="O71" s="9"/>
    </row>
    <row r="72" spans="1:15" s="91" customFormat="1" ht="16.5" thickBot="1">
      <c r="A72" s="95"/>
      <c r="B72" s="12"/>
      <c r="C72" s="12"/>
      <c r="D72" s="12"/>
      <c r="E72" s="12"/>
      <c r="F72" s="12"/>
      <c r="G72" s="90"/>
      <c r="H72" s="13"/>
      <c r="I72" s="12"/>
      <c r="J72" s="16">
        <v>243</v>
      </c>
      <c r="K72" s="12" t="s">
        <v>1</v>
      </c>
      <c r="L72" s="69">
        <v>240.5</v>
      </c>
      <c r="M72" s="91" t="s">
        <v>12</v>
      </c>
      <c r="N72" s="13" t="s">
        <v>2</v>
      </c>
      <c r="O72" s="14">
        <f>J72*L72</f>
        <v>58441.5</v>
      </c>
    </row>
    <row r="73" spans="1:15" s="91" customFormat="1" ht="9.9499999999999993" customHeight="1">
      <c r="A73" s="95"/>
      <c r="B73" s="12"/>
      <c r="C73" s="12"/>
      <c r="D73" s="12"/>
      <c r="E73" s="12"/>
      <c r="F73" s="12"/>
      <c r="G73" s="90"/>
      <c r="H73" s="13"/>
      <c r="I73" s="12"/>
      <c r="J73" s="21"/>
      <c r="K73" s="12"/>
      <c r="L73" s="69"/>
      <c r="N73" s="13"/>
      <c r="O73" s="14"/>
    </row>
    <row r="74" spans="1:15" s="91" customFormat="1" ht="36" customHeight="1">
      <c r="A74" s="48">
        <v>18</v>
      </c>
      <c r="B74" s="110" t="s">
        <v>83</v>
      </c>
      <c r="C74" s="110"/>
      <c r="D74" s="110"/>
      <c r="E74" s="110"/>
      <c r="F74" s="110"/>
      <c r="G74" s="110"/>
      <c r="H74" s="110"/>
      <c r="I74" s="101"/>
      <c r="J74" s="101"/>
      <c r="K74" s="101"/>
      <c r="L74" s="101"/>
      <c r="M74" s="101"/>
      <c r="N74" s="101"/>
      <c r="O74" s="15"/>
    </row>
    <row r="75" spans="1:15" s="91" customFormat="1" ht="9.9499999999999993" customHeight="1" thickBot="1">
      <c r="A75" s="48"/>
      <c r="B75" s="88"/>
      <c r="C75" s="88"/>
      <c r="D75" s="88"/>
      <c r="E75" s="88"/>
      <c r="F75" s="88"/>
      <c r="G75" s="88"/>
      <c r="H75" s="88"/>
      <c r="I75" s="87"/>
      <c r="J75" s="87"/>
      <c r="K75" s="87"/>
      <c r="L75" s="87"/>
      <c r="M75" s="87"/>
      <c r="N75" s="87"/>
      <c r="O75" s="15"/>
    </row>
    <row r="76" spans="1:15" s="91" customFormat="1" ht="16.5" thickBot="1">
      <c r="A76" s="48"/>
      <c r="B76" s="9"/>
      <c r="C76" s="104"/>
      <c r="D76" s="104"/>
      <c r="E76" s="104"/>
      <c r="F76" s="104"/>
      <c r="G76" s="104"/>
      <c r="H76" s="10"/>
      <c r="I76" s="9"/>
      <c r="J76" s="16">
        <v>792</v>
      </c>
      <c r="K76" s="12" t="s">
        <v>1</v>
      </c>
      <c r="L76" s="69">
        <v>4411.82</v>
      </c>
      <c r="M76" s="91" t="s">
        <v>3</v>
      </c>
      <c r="N76" s="13" t="s">
        <v>2</v>
      </c>
      <c r="O76" s="14">
        <f>J76*L76%</f>
        <v>34941.614399999999</v>
      </c>
    </row>
    <row r="77" spans="1:15" s="91" customFormat="1" ht="9.9499999999999993" customHeight="1">
      <c r="A77" s="95"/>
      <c r="B77" s="12"/>
      <c r="C77" s="12"/>
      <c r="D77" s="12"/>
      <c r="E77" s="12"/>
      <c r="F77" s="12"/>
      <c r="G77" s="90"/>
      <c r="H77" s="13"/>
      <c r="I77" s="12"/>
      <c r="J77" s="21"/>
      <c r="K77" s="12"/>
      <c r="L77" s="69"/>
      <c r="N77" s="13"/>
      <c r="O77" s="14"/>
    </row>
    <row r="78" spans="1:15" s="91" customFormat="1" ht="34.5" customHeight="1">
      <c r="A78" s="65">
        <v>19</v>
      </c>
      <c r="B78" s="101" t="s">
        <v>27</v>
      </c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4"/>
    </row>
    <row r="79" spans="1:15" s="91" customFormat="1" ht="9.9499999999999993" customHeight="1" thickBot="1">
      <c r="A79" s="65"/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71"/>
      <c r="N79" s="66"/>
      <c r="O79" s="14"/>
    </row>
    <row r="80" spans="1:15" s="91" customFormat="1" ht="15.75" customHeight="1" thickBot="1">
      <c r="A80" s="65"/>
      <c r="B80" s="87"/>
      <c r="C80" s="87"/>
      <c r="D80" s="87"/>
      <c r="E80" s="87"/>
      <c r="F80" s="87"/>
      <c r="G80" s="87"/>
      <c r="H80" s="87"/>
      <c r="I80" s="87"/>
      <c r="J80" s="61">
        <v>18092</v>
      </c>
      <c r="K80" s="62" t="s">
        <v>1</v>
      </c>
      <c r="L80" s="70">
        <v>1887.4</v>
      </c>
      <c r="M80" s="63" t="s">
        <v>20</v>
      </c>
      <c r="N80" s="64" t="s">
        <v>60</v>
      </c>
      <c r="O80" s="14">
        <f>J80*L80%</f>
        <v>341468.40800000005</v>
      </c>
    </row>
    <row r="81" spans="1:15" s="91" customFormat="1" ht="9.9499999999999993" customHeight="1">
      <c r="A81" s="65"/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71"/>
      <c r="N81" s="66"/>
      <c r="O81" s="14"/>
    </row>
    <row r="82" spans="1:15" s="91" customFormat="1" ht="50.25" customHeight="1">
      <c r="A82" s="95">
        <v>20</v>
      </c>
      <c r="B82" s="110" t="s">
        <v>26</v>
      </c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9"/>
      <c r="O82" s="20"/>
    </row>
    <row r="83" spans="1:15" s="91" customFormat="1" ht="16.5" thickBot="1">
      <c r="A83" s="89"/>
      <c r="B83" s="17" t="s">
        <v>45</v>
      </c>
      <c r="C83" s="9"/>
      <c r="D83" s="9"/>
      <c r="E83" s="9"/>
      <c r="F83" s="9"/>
      <c r="G83" s="10"/>
      <c r="H83" s="10"/>
      <c r="I83" s="9"/>
      <c r="J83" s="10"/>
      <c r="K83" s="9"/>
      <c r="L83" s="68"/>
      <c r="M83" s="94"/>
      <c r="N83" s="9"/>
      <c r="O83" s="20"/>
    </row>
    <row r="84" spans="1:15" s="91" customFormat="1" ht="16.5" customHeight="1" thickBot="1">
      <c r="A84" s="89"/>
      <c r="B84" s="9"/>
      <c r="C84" s="104"/>
      <c r="D84" s="104"/>
      <c r="E84" s="104"/>
      <c r="F84" s="104"/>
      <c r="G84" s="104"/>
      <c r="H84" s="10"/>
      <c r="I84" s="9"/>
      <c r="J84" s="16">
        <v>195</v>
      </c>
      <c r="K84" s="12" t="s">
        <v>1</v>
      </c>
      <c r="L84" s="69">
        <v>902.93</v>
      </c>
      <c r="M84" s="91" t="s">
        <v>12</v>
      </c>
      <c r="N84" s="13" t="s">
        <v>2</v>
      </c>
      <c r="O84" s="14">
        <f>J84*L84</f>
        <v>176071.34999999998</v>
      </c>
    </row>
    <row r="85" spans="1:15" s="91" customFormat="1">
      <c r="A85" s="89"/>
      <c r="B85" s="12"/>
      <c r="C85" s="12"/>
      <c r="D85" s="12"/>
      <c r="E85" s="12"/>
      <c r="F85" s="12"/>
      <c r="G85" s="90"/>
      <c r="H85" s="13"/>
      <c r="I85" s="12"/>
    </row>
    <row r="86" spans="1:15" s="91" customFormat="1">
      <c r="A86" s="95">
        <v>21</v>
      </c>
      <c r="B86" s="110" t="s">
        <v>67</v>
      </c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9"/>
      <c r="O86" s="20"/>
    </row>
    <row r="87" spans="1:15" s="91" customFormat="1" ht="9.9499999999999993" customHeight="1" thickBot="1">
      <c r="A87" s="95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9"/>
      <c r="O87" s="20"/>
    </row>
    <row r="88" spans="1:15" s="91" customFormat="1" ht="16.5" thickBot="1">
      <c r="A88" s="89"/>
      <c r="B88" s="60"/>
      <c r="C88" s="104"/>
      <c r="D88" s="104"/>
      <c r="E88" s="104"/>
      <c r="F88" s="104"/>
      <c r="G88" s="104"/>
      <c r="H88" s="10"/>
      <c r="I88" s="9"/>
      <c r="J88" s="16">
        <v>30</v>
      </c>
      <c r="K88" s="12" t="s">
        <v>1</v>
      </c>
      <c r="L88" s="69">
        <v>70.44</v>
      </c>
      <c r="M88" s="91" t="s">
        <v>68</v>
      </c>
      <c r="N88" s="13" t="s">
        <v>2</v>
      </c>
      <c r="O88" s="14">
        <f>J88*L88</f>
        <v>2113.1999999999998</v>
      </c>
    </row>
    <row r="89" spans="1:15" s="91" customFormat="1" ht="9.9499999999999993" customHeight="1">
      <c r="A89" s="89"/>
      <c r="B89" s="60"/>
      <c r="C89" s="89"/>
      <c r="D89" s="89"/>
      <c r="E89" s="89"/>
      <c r="F89" s="89"/>
      <c r="G89" s="89"/>
      <c r="H89" s="10"/>
      <c r="I89" s="9"/>
      <c r="J89" s="21"/>
      <c r="K89" s="12"/>
      <c r="L89" s="69"/>
      <c r="N89" s="13"/>
      <c r="O89" s="14"/>
    </row>
    <row r="90" spans="1:15" s="91" customFormat="1">
      <c r="A90" s="95">
        <v>22</v>
      </c>
      <c r="B90" s="110" t="s">
        <v>71</v>
      </c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9"/>
      <c r="O90" s="20"/>
    </row>
    <row r="91" spans="1:15" s="91" customFormat="1" ht="9.9499999999999993" customHeight="1" thickBot="1">
      <c r="A91" s="89"/>
      <c r="B91" s="60"/>
      <c r="C91" s="89"/>
      <c r="D91" s="89"/>
      <c r="E91" s="89"/>
      <c r="F91" s="89"/>
      <c r="G91" s="89"/>
      <c r="H91" s="10"/>
      <c r="I91" s="9"/>
      <c r="J91" s="21"/>
      <c r="K91" s="12"/>
      <c r="L91" s="69"/>
      <c r="M91" s="63"/>
      <c r="N91" s="13"/>
      <c r="O91" s="14"/>
    </row>
    <row r="92" spans="1:15" s="91" customFormat="1" ht="16.5" thickBot="1">
      <c r="A92" s="89"/>
      <c r="B92" s="18"/>
      <c r="C92" s="105"/>
      <c r="D92" s="105"/>
      <c r="E92" s="105"/>
      <c r="F92" s="105"/>
      <c r="G92" s="105"/>
      <c r="H92" s="10"/>
      <c r="I92" s="9"/>
      <c r="J92" s="16">
        <v>73481</v>
      </c>
      <c r="K92" s="12" t="s">
        <v>1</v>
      </c>
      <c r="L92" s="69">
        <v>442.75</v>
      </c>
      <c r="M92" s="63" t="s">
        <v>20</v>
      </c>
      <c r="N92" s="13" t="s">
        <v>2</v>
      </c>
      <c r="O92" s="14">
        <f>J92*L92%</f>
        <v>325337.1275</v>
      </c>
    </row>
    <row r="93" spans="1:15" s="91" customFormat="1" ht="9.9499999999999993" customHeight="1">
      <c r="A93" s="89"/>
      <c r="B93" s="60"/>
      <c r="C93" s="89"/>
      <c r="D93" s="89"/>
      <c r="E93" s="89"/>
      <c r="F93" s="89"/>
      <c r="G93" s="89"/>
      <c r="H93" s="10"/>
      <c r="I93" s="9"/>
      <c r="J93" s="21"/>
      <c r="K93" s="12"/>
      <c r="L93" s="69"/>
      <c r="M93" s="63"/>
      <c r="N93" s="13"/>
      <c r="O93" s="14"/>
    </row>
    <row r="94" spans="1:15" s="91" customFormat="1">
      <c r="A94" s="95">
        <v>23</v>
      </c>
      <c r="B94" s="110" t="s">
        <v>72</v>
      </c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9"/>
      <c r="O94" s="20"/>
    </row>
    <row r="95" spans="1:15" s="91" customFormat="1" ht="9.9499999999999993" customHeight="1" thickBot="1">
      <c r="A95" s="95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9"/>
      <c r="O95" s="20"/>
    </row>
    <row r="96" spans="1:15" s="91" customFormat="1" ht="16.5" thickBot="1">
      <c r="A96" s="89"/>
      <c r="B96" s="60"/>
      <c r="C96" s="104"/>
      <c r="D96" s="104"/>
      <c r="E96" s="104"/>
      <c r="F96" s="104"/>
      <c r="G96" s="104"/>
      <c r="H96" s="10"/>
      <c r="I96" s="9"/>
      <c r="J96" s="16">
        <v>73481</v>
      </c>
      <c r="K96" s="12" t="s">
        <v>1</v>
      </c>
      <c r="L96" s="69">
        <v>1079.6500000000001</v>
      </c>
      <c r="M96" s="63" t="s">
        <v>20</v>
      </c>
      <c r="N96" s="13" t="s">
        <v>2</v>
      </c>
      <c r="O96" s="14">
        <f>J96*L96%</f>
        <v>793337.61650000012</v>
      </c>
    </row>
    <row r="97" spans="1:15" s="91" customFormat="1" ht="9.9499999999999993" customHeight="1">
      <c r="A97" s="89"/>
      <c r="B97" s="60"/>
      <c r="C97" s="89"/>
      <c r="D97" s="89"/>
      <c r="E97" s="89"/>
      <c r="F97" s="89"/>
      <c r="G97" s="89"/>
      <c r="H97" s="10"/>
      <c r="I97" s="9"/>
      <c r="J97" s="21"/>
      <c r="K97" s="12"/>
      <c r="L97" s="69"/>
      <c r="N97" s="13"/>
      <c r="O97" s="14"/>
    </row>
    <row r="98" spans="1:15" s="91" customFormat="1" ht="15.75" customHeight="1">
      <c r="A98" s="95">
        <v>24</v>
      </c>
      <c r="B98" s="106" t="s">
        <v>30</v>
      </c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44"/>
      <c r="O98" s="44"/>
    </row>
    <row r="99" spans="1:15" s="91" customFormat="1" ht="9.9499999999999993" customHeight="1" thickBot="1">
      <c r="A99" s="95"/>
      <c r="B99" s="95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44"/>
      <c r="O99" s="44"/>
    </row>
    <row r="100" spans="1:15" s="91" customFormat="1" ht="16.5" thickBot="1">
      <c r="A100" s="89"/>
      <c r="B100" s="9"/>
      <c r="C100" s="9"/>
      <c r="D100" s="9"/>
      <c r="E100" s="9"/>
      <c r="F100" s="9"/>
      <c r="G100" s="9"/>
      <c r="H100" s="9"/>
      <c r="I100" s="9"/>
      <c r="J100" s="16">
        <v>4654</v>
      </c>
      <c r="K100" s="12" t="s">
        <v>1</v>
      </c>
      <c r="L100" s="69">
        <v>1160.06</v>
      </c>
      <c r="M100" s="91" t="s">
        <v>40</v>
      </c>
      <c r="N100" s="13" t="s">
        <v>2</v>
      </c>
      <c r="O100" s="14">
        <f>J100*L100%</f>
        <v>53989.1924</v>
      </c>
    </row>
    <row r="101" spans="1:15" s="91" customFormat="1" ht="9.9499999999999993" customHeight="1">
      <c r="A101" s="8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68"/>
      <c r="M101" s="94"/>
      <c r="N101" s="9"/>
      <c r="O101" s="9"/>
    </row>
    <row r="102" spans="1:15" s="91" customFormat="1">
      <c r="A102" s="95">
        <v>25</v>
      </c>
      <c r="B102" s="106" t="s">
        <v>31</v>
      </c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44"/>
      <c r="O102" s="44"/>
    </row>
    <row r="103" spans="1:15" s="91" customFormat="1" ht="9.9499999999999993" customHeight="1" thickBot="1">
      <c r="A103" s="95"/>
      <c r="B103" s="95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44"/>
      <c r="O103" s="44"/>
    </row>
    <row r="104" spans="1:15" s="91" customFormat="1" ht="16.5" thickBot="1">
      <c r="A104" s="95"/>
      <c r="B104" s="9"/>
      <c r="C104" s="104"/>
      <c r="D104" s="104"/>
      <c r="E104" s="104"/>
      <c r="F104" s="104"/>
      <c r="G104" s="104"/>
      <c r="H104" s="10"/>
      <c r="I104" s="9"/>
      <c r="J104" s="16">
        <v>390</v>
      </c>
      <c r="K104" s="12" t="s">
        <v>1</v>
      </c>
      <c r="L104" s="69">
        <v>2116.41</v>
      </c>
      <c r="M104" s="91" t="s">
        <v>40</v>
      </c>
      <c r="N104" s="13" t="s">
        <v>2</v>
      </c>
      <c r="O104" s="14">
        <f>J104*L104%</f>
        <v>8253.9989999999998</v>
      </c>
    </row>
    <row r="105" spans="1:15" s="91" customFormat="1" ht="9.9499999999999993" customHeight="1">
      <c r="A105" s="95"/>
      <c r="B105" s="9"/>
      <c r="C105" s="89"/>
      <c r="D105" s="89"/>
      <c r="E105" s="89"/>
      <c r="F105" s="89"/>
      <c r="G105" s="89"/>
      <c r="H105" s="10"/>
      <c r="I105" s="9"/>
      <c r="J105" s="21"/>
      <c r="K105" s="12"/>
      <c r="L105" s="69"/>
      <c r="N105" s="13"/>
      <c r="O105" s="14"/>
    </row>
    <row r="106" spans="1:15" s="91" customFormat="1" ht="9.9499999999999993" customHeight="1" thickBot="1">
      <c r="A106" s="89"/>
      <c r="B106" s="60"/>
      <c r="C106" s="89"/>
      <c r="D106" s="89"/>
      <c r="E106" s="89"/>
      <c r="F106" s="89"/>
      <c r="G106" s="89"/>
      <c r="H106" s="10"/>
      <c r="I106" s="9"/>
      <c r="J106" s="21"/>
      <c r="K106" s="12"/>
      <c r="L106" s="69"/>
      <c r="N106" s="13"/>
      <c r="O106" s="14"/>
    </row>
    <row r="107" spans="1:15" s="91" customFormat="1" ht="16.5" thickBot="1">
      <c r="A107" s="89"/>
      <c r="H107" s="10"/>
      <c r="I107" s="9"/>
      <c r="J107" s="11"/>
      <c r="K107" s="9"/>
      <c r="L107" s="102" t="s">
        <v>41</v>
      </c>
      <c r="M107" s="103"/>
      <c r="N107" s="22" t="s">
        <v>2</v>
      </c>
      <c r="O107" s="23">
        <v>2560466</v>
      </c>
    </row>
    <row r="108" spans="1:15" s="91" customFormat="1">
      <c r="A108" s="89"/>
      <c r="B108" s="98"/>
      <c r="C108" s="98"/>
      <c r="D108" s="98"/>
      <c r="E108" s="98"/>
      <c r="F108" s="98"/>
      <c r="G108" s="98"/>
      <c r="H108" s="10"/>
      <c r="I108" s="9"/>
      <c r="J108" s="11"/>
      <c r="K108" s="9"/>
      <c r="L108" s="99"/>
      <c r="M108" s="99"/>
      <c r="N108" s="21"/>
      <c r="O108" s="100"/>
    </row>
    <row r="109" spans="1:15" s="91" customFormat="1">
      <c r="A109" s="89"/>
      <c r="B109" s="109" t="s">
        <v>81</v>
      </c>
      <c r="C109" s="109"/>
      <c r="D109" s="109"/>
      <c r="E109" s="109"/>
      <c r="F109" s="109"/>
      <c r="G109" s="109"/>
      <c r="H109" s="10"/>
      <c r="I109" s="9"/>
      <c r="J109" s="11"/>
      <c r="K109" s="9"/>
      <c r="L109" s="99"/>
      <c r="M109" s="99"/>
      <c r="N109" s="21"/>
      <c r="O109" s="100"/>
    </row>
    <row r="110" spans="1:15" s="91" customFormat="1" ht="51.75" customHeight="1">
      <c r="A110" s="95">
        <v>1</v>
      </c>
      <c r="B110" s="110" t="s">
        <v>69</v>
      </c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9"/>
      <c r="O110" s="20"/>
    </row>
    <row r="111" spans="1:15" s="91" customFormat="1" ht="16.5" thickBot="1">
      <c r="A111" s="95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9"/>
      <c r="O111" s="20"/>
    </row>
    <row r="112" spans="1:15" s="91" customFormat="1" ht="16.5" customHeight="1" thickBot="1">
      <c r="A112" s="95"/>
      <c r="B112" s="88"/>
      <c r="C112" s="88"/>
      <c r="D112" s="88"/>
      <c r="E112" s="88"/>
      <c r="F112" s="88"/>
      <c r="G112" s="88"/>
      <c r="H112" s="88"/>
      <c r="I112" s="88"/>
      <c r="J112" s="16">
        <v>1877</v>
      </c>
      <c r="K112" s="12" t="s">
        <v>1</v>
      </c>
      <c r="L112" s="69">
        <v>183.7</v>
      </c>
      <c r="M112" s="91" t="s">
        <v>9</v>
      </c>
      <c r="N112" s="13" t="s">
        <v>2</v>
      </c>
      <c r="O112" s="14">
        <f>J112*L112</f>
        <v>344804.89999999997</v>
      </c>
    </row>
    <row r="113" spans="1:15" s="91" customFormat="1" ht="16.5" customHeight="1" thickBot="1">
      <c r="A113" s="95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9"/>
      <c r="O113" s="20"/>
    </row>
    <row r="114" spans="1:15" s="91" customFormat="1" ht="16.5" customHeight="1" thickBot="1">
      <c r="A114" s="95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102" t="s">
        <v>41</v>
      </c>
      <c r="M114" s="103"/>
      <c r="N114" s="22" t="s">
        <v>2</v>
      </c>
      <c r="O114" s="23">
        <f>SUM(O112:O113)</f>
        <v>344804.89999999997</v>
      </c>
    </row>
    <row r="115" spans="1:15" s="91" customFormat="1" ht="9.9499999999999993" customHeight="1" thickBot="1">
      <c r="A115" s="95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9"/>
      <c r="O115" s="20"/>
    </row>
    <row r="116" spans="1:15" s="91" customFormat="1" ht="16.5" customHeight="1" thickBot="1">
      <c r="A116" s="95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102" t="s">
        <v>53</v>
      </c>
      <c r="M116" s="103"/>
      <c r="N116" s="22" t="s">
        <v>2</v>
      </c>
      <c r="O116" s="23">
        <v>2805536</v>
      </c>
    </row>
    <row r="117" spans="1:15" s="91" customFormat="1" ht="9.9499999999999993" customHeight="1">
      <c r="A117" s="95"/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9"/>
      <c r="O117" s="20"/>
    </row>
    <row r="118" spans="1:15" s="91" customFormat="1" ht="16.5" customHeight="1">
      <c r="A118" s="117"/>
      <c r="B118" s="117"/>
      <c r="C118" s="117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9"/>
      <c r="O118" s="20"/>
    </row>
    <row r="119" spans="1:15" s="91" customFormat="1" ht="16.5" customHeight="1">
      <c r="A119" s="89"/>
      <c r="B119" s="9"/>
      <c r="C119" s="9"/>
      <c r="D119" s="9"/>
      <c r="E119" s="9"/>
      <c r="F119" s="9"/>
      <c r="G119" s="10"/>
      <c r="H119" s="10"/>
      <c r="I119" s="9"/>
      <c r="J119" s="10"/>
      <c r="K119" s="9"/>
      <c r="L119" s="68"/>
      <c r="M119" s="94"/>
      <c r="N119" s="9"/>
      <c r="O119" s="20"/>
    </row>
  </sheetData>
  <mergeCells count="60">
    <mergeCell ref="B78:N78"/>
    <mergeCell ref="A118:C118"/>
    <mergeCell ref="L114:M114"/>
    <mergeCell ref="L116:M116"/>
    <mergeCell ref="B109:G109"/>
    <mergeCell ref="L107:M107"/>
    <mergeCell ref="B110:M110"/>
    <mergeCell ref="B98:M98"/>
    <mergeCell ref="B102:M102"/>
    <mergeCell ref="C104:G104"/>
    <mergeCell ref="C92:G92"/>
    <mergeCell ref="B94:M94"/>
    <mergeCell ref="C96:G96"/>
    <mergeCell ref="B82:M82"/>
    <mergeCell ref="C84:G84"/>
    <mergeCell ref="B86:M86"/>
    <mergeCell ref="C88:G88"/>
    <mergeCell ref="B90:M90"/>
    <mergeCell ref="B74:N74"/>
    <mergeCell ref="C76:G76"/>
    <mergeCell ref="C68:G68"/>
    <mergeCell ref="B70:M70"/>
    <mergeCell ref="C64:G64"/>
    <mergeCell ref="B66:N66"/>
    <mergeCell ref="C60:G60"/>
    <mergeCell ref="B62:N62"/>
    <mergeCell ref="C56:G56"/>
    <mergeCell ref="B58:M58"/>
    <mergeCell ref="C52:G52"/>
    <mergeCell ref="B54:M54"/>
    <mergeCell ref="B46:M46"/>
    <mergeCell ref="C48:F48"/>
    <mergeCell ref="D49:E49"/>
    <mergeCell ref="B50:M50"/>
    <mergeCell ref="B42:M42"/>
    <mergeCell ref="C44:G44"/>
    <mergeCell ref="C40:G40"/>
    <mergeCell ref="C36:G36"/>
    <mergeCell ref="B38:M38"/>
    <mergeCell ref="C32:G32"/>
    <mergeCell ref="B34:M34"/>
    <mergeCell ref="B26:M26"/>
    <mergeCell ref="C28:G28"/>
    <mergeCell ref="C29:G29"/>
    <mergeCell ref="B30:M30"/>
    <mergeCell ref="C24:G24"/>
    <mergeCell ref="B22:M22"/>
    <mergeCell ref="B14:M14"/>
    <mergeCell ref="B18:M18"/>
    <mergeCell ref="B6:M6"/>
    <mergeCell ref="C8:G8"/>
    <mergeCell ref="B10:N10"/>
    <mergeCell ref="C12:G12"/>
    <mergeCell ref="A1:O1"/>
    <mergeCell ref="A3:C3"/>
    <mergeCell ref="D3:O3"/>
    <mergeCell ref="B5:F5"/>
    <mergeCell ref="G5:J5"/>
    <mergeCell ref="K5:L5"/>
    <mergeCell ref="N5:O5"/>
  </mergeCells>
  <pageMargins left="0.75" right="0" top="0.5" bottom="0.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63"/>
  <sheetViews>
    <sheetView view="pageBreakPreview" zoomScaleSheetLayoutView="100" workbookViewId="0">
      <selection activeCell="B8" sqref="B8:I8"/>
    </sheetView>
  </sheetViews>
  <sheetFormatPr defaultRowHeight="15.75"/>
  <cols>
    <col min="1" max="1" width="3.7109375" style="2" customWidth="1"/>
    <col min="2" max="2" width="24.7109375" style="1" customWidth="1"/>
    <col min="3" max="3" width="11.28515625" style="32" customWidth="1"/>
    <col min="4" max="4" width="4.85546875" style="8" bestFit="1" customWidth="1"/>
    <col min="5" max="5" width="3.140625" style="1" bestFit="1" customWidth="1"/>
    <col min="6" max="6" width="9.85546875" style="2" customWidth="1"/>
    <col min="7" max="7" width="9.140625" style="1"/>
    <col min="8" max="8" width="3.7109375" style="1" bestFit="1" customWidth="1"/>
    <col min="9" max="9" width="9.85546875" style="41" bestFit="1" customWidth="1"/>
    <col min="10" max="16384" width="9.140625" style="1"/>
  </cols>
  <sheetData>
    <row r="1" spans="1:9" ht="29.25" customHeight="1" thickBot="1">
      <c r="A1" s="121" t="s">
        <v>84</v>
      </c>
      <c r="B1" s="121"/>
      <c r="C1" s="121"/>
      <c r="D1" s="121"/>
      <c r="E1" s="121"/>
      <c r="F1" s="121"/>
      <c r="G1" s="121"/>
      <c r="H1" s="121"/>
      <c r="I1" s="121"/>
    </row>
    <row r="2" spans="1:9" ht="33" customHeight="1" thickTop="1" thickBot="1">
      <c r="A2" s="113" t="s">
        <v>14</v>
      </c>
      <c r="B2" s="113"/>
      <c r="C2" s="113" t="s">
        <v>70</v>
      </c>
      <c r="D2" s="113"/>
      <c r="E2" s="113"/>
      <c r="F2" s="113"/>
      <c r="G2" s="113"/>
      <c r="H2" s="113"/>
      <c r="I2" s="113"/>
    </row>
    <row r="3" spans="1:9" ht="6.75" customHeight="1" thickTop="1" thickBot="1">
      <c r="B3" s="6"/>
      <c r="C3" s="54"/>
      <c r="D3" s="6"/>
      <c r="E3" s="6"/>
      <c r="F3" s="55"/>
      <c r="G3" s="6"/>
      <c r="H3" s="6"/>
      <c r="I3" s="53"/>
    </row>
    <row r="4" spans="1:9" s="27" customFormat="1" ht="15" customHeight="1" thickTop="1" thickBot="1">
      <c r="A4" s="77" t="s">
        <v>42</v>
      </c>
      <c r="B4" s="77" t="s">
        <v>4</v>
      </c>
      <c r="C4" s="120" t="s">
        <v>8</v>
      </c>
      <c r="D4" s="120"/>
      <c r="E4" s="120" t="s">
        <v>7</v>
      </c>
      <c r="F4" s="120"/>
      <c r="G4" s="77" t="s">
        <v>5</v>
      </c>
      <c r="H4" s="120" t="s">
        <v>6</v>
      </c>
      <c r="I4" s="120"/>
    </row>
    <row r="5" spans="1:9" ht="80.25" customHeight="1" thickTop="1">
      <c r="A5" s="25">
        <v>1</v>
      </c>
      <c r="B5" s="122" t="s">
        <v>34</v>
      </c>
      <c r="C5" s="122"/>
      <c r="D5" s="122"/>
      <c r="E5" s="122"/>
      <c r="F5" s="122"/>
      <c r="G5" s="122"/>
      <c r="H5" s="122"/>
      <c r="I5" s="122"/>
    </row>
    <row r="6" spans="1:9" s="27" customFormat="1" ht="15" customHeight="1">
      <c r="A6" s="26"/>
      <c r="C6" s="28">
        <v>9</v>
      </c>
      <c r="D6" s="27" t="s">
        <v>32</v>
      </c>
      <c r="E6" s="27" t="s">
        <v>1</v>
      </c>
      <c r="F6" s="29">
        <v>5088.2</v>
      </c>
      <c r="G6" s="74" t="s">
        <v>17</v>
      </c>
      <c r="H6" s="30" t="s">
        <v>16</v>
      </c>
      <c r="I6" s="31">
        <v>45794</v>
      </c>
    </row>
    <row r="7" spans="1:9" ht="9.9499999999999993" customHeight="1">
      <c r="A7" s="25"/>
      <c r="D7" s="1"/>
      <c r="F7" s="33"/>
      <c r="G7" s="75"/>
      <c r="H7" s="5"/>
      <c r="I7" s="34"/>
    </row>
    <row r="8" spans="1:9" ht="80.25" customHeight="1">
      <c r="A8" s="25">
        <v>2</v>
      </c>
      <c r="B8" s="101" t="s">
        <v>35</v>
      </c>
      <c r="C8" s="101"/>
      <c r="D8" s="101"/>
      <c r="E8" s="101"/>
      <c r="F8" s="101"/>
      <c r="G8" s="101"/>
      <c r="H8" s="101"/>
      <c r="I8" s="101"/>
    </row>
    <row r="9" spans="1:9" s="27" customFormat="1" ht="15" customHeight="1">
      <c r="A9" s="26"/>
      <c r="C9" s="28">
        <v>2</v>
      </c>
      <c r="D9" s="27" t="s">
        <v>32</v>
      </c>
      <c r="E9" s="27" t="s">
        <v>1</v>
      </c>
      <c r="F9" s="29">
        <v>4694.8</v>
      </c>
      <c r="G9" s="74" t="s">
        <v>17</v>
      </c>
      <c r="H9" s="30" t="s">
        <v>16</v>
      </c>
      <c r="I9" s="31">
        <v>9390</v>
      </c>
    </row>
    <row r="10" spans="1:9" ht="9.9499999999999993" customHeight="1">
      <c r="A10" s="25"/>
      <c r="D10" s="1"/>
      <c r="G10" s="75"/>
      <c r="I10" s="34"/>
    </row>
    <row r="11" spans="1:9" ht="33" customHeight="1">
      <c r="A11" s="25">
        <v>3</v>
      </c>
      <c r="B11" s="101" t="s">
        <v>36</v>
      </c>
      <c r="C11" s="101"/>
      <c r="D11" s="101"/>
      <c r="E11" s="101"/>
      <c r="F11" s="101"/>
      <c r="G11" s="101"/>
      <c r="H11" s="101"/>
      <c r="I11" s="101"/>
    </row>
    <row r="12" spans="1:9" s="27" customFormat="1" ht="18.75" customHeight="1">
      <c r="A12" s="26"/>
      <c r="C12" s="28">
        <v>4</v>
      </c>
      <c r="D12" s="27" t="s">
        <v>32</v>
      </c>
      <c r="E12" s="27" t="s">
        <v>1</v>
      </c>
      <c r="F12" s="76">
        <v>938.47</v>
      </c>
      <c r="G12" s="74" t="s">
        <v>17</v>
      </c>
      <c r="H12" s="30" t="s">
        <v>16</v>
      </c>
      <c r="I12" s="31">
        <v>3754</v>
      </c>
    </row>
    <row r="13" spans="1:9" ht="9.9499999999999993" customHeight="1">
      <c r="A13" s="25"/>
      <c r="D13" s="1"/>
      <c r="F13" s="33"/>
      <c r="G13" s="75"/>
      <c r="H13" s="5"/>
      <c r="I13" s="34"/>
    </row>
    <row r="14" spans="1:9" ht="111" customHeight="1">
      <c r="A14" s="25">
        <v>5</v>
      </c>
      <c r="B14" s="101" t="s">
        <v>74</v>
      </c>
      <c r="C14" s="101"/>
      <c r="D14" s="101"/>
      <c r="E14" s="101"/>
      <c r="F14" s="101"/>
      <c r="G14" s="101"/>
      <c r="H14" s="101"/>
      <c r="I14" s="101"/>
    </row>
    <row r="15" spans="1:9">
      <c r="A15" s="26"/>
      <c r="B15" s="27"/>
      <c r="C15" s="28">
        <v>16</v>
      </c>
      <c r="D15" s="27" t="s">
        <v>32</v>
      </c>
      <c r="E15" s="27" t="s">
        <v>1</v>
      </c>
      <c r="F15" s="29">
        <v>14748</v>
      </c>
      <c r="G15" s="74" t="s">
        <v>17</v>
      </c>
      <c r="H15" s="30" t="s">
        <v>16</v>
      </c>
      <c r="I15" s="31">
        <v>235968</v>
      </c>
    </row>
    <row r="16" spans="1:9" ht="9.9499999999999993" customHeight="1">
      <c r="A16" s="26"/>
      <c r="B16" s="3"/>
      <c r="C16" s="28"/>
      <c r="D16" s="27"/>
      <c r="E16" s="27"/>
      <c r="F16" s="29"/>
      <c r="G16" s="74"/>
      <c r="H16" s="30"/>
      <c r="I16" s="31"/>
    </row>
    <row r="17" spans="1:9" ht="31.5" customHeight="1">
      <c r="A17" s="25">
        <v>6</v>
      </c>
      <c r="B17" s="101" t="s">
        <v>49</v>
      </c>
      <c r="C17" s="101"/>
      <c r="D17" s="101"/>
      <c r="E17" s="101"/>
      <c r="F17" s="101"/>
      <c r="G17" s="101"/>
      <c r="H17" s="101"/>
      <c r="I17" s="101"/>
    </row>
    <row r="18" spans="1:9" ht="15" customHeight="1">
      <c r="A18" s="30"/>
      <c r="B18" s="30"/>
      <c r="C18" s="35">
        <v>10</v>
      </c>
      <c r="D18" s="30" t="s">
        <v>32</v>
      </c>
      <c r="E18" s="30" t="s">
        <v>1</v>
      </c>
      <c r="F18" s="35">
        <v>14748</v>
      </c>
      <c r="G18" s="30" t="s">
        <v>17</v>
      </c>
      <c r="H18" s="30" t="s">
        <v>16</v>
      </c>
      <c r="I18" s="36">
        <v>11095</v>
      </c>
    </row>
    <row r="19" spans="1:9" ht="9.9499999999999993" customHeight="1">
      <c r="A19" s="26"/>
      <c r="B19" s="3"/>
      <c r="C19" s="28"/>
      <c r="D19" s="27"/>
      <c r="E19" s="27"/>
      <c r="F19" s="29"/>
      <c r="G19" s="74"/>
      <c r="H19" s="30"/>
      <c r="I19" s="31"/>
    </row>
    <row r="20" spans="1:9" ht="18" customHeight="1">
      <c r="A20" s="25">
        <v>7</v>
      </c>
      <c r="B20" s="101" t="s">
        <v>50</v>
      </c>
      <c r="C20" s="101"/>
      <c r="D20" s="101"/>
      <c r="E20" s="101"/>
      <c r="F20" s="101"/>
      <c r="G20" s="101"/>
      <c r="H20" s="101"/>
      <c r="I20" s="34"/>
    </row>
    <row r="21" spans="1:9" ht="15" customHeight="1">
      <c r="A21" s="30" t="s">
        <v>37</v>
      </c>
      <c r="B21" s="37" t="s">
        <v>75</v>
      </c>
      <c r="C21" s="35">
        <v>2</v>
      </c>
      <c r="D21" s="30" t="s">
        <v>32</v>
      </c>
      <c r="E21" s="30" t="s">
        <v>1</v>
      </c>
      <c r="F21" s="35">
        <v>200.42</v>
      </c>
      <c r="G21" s="30" t="s">
        <v>17</v>
      </c>
      <c r="H21" s="30" t="s">
        <v>16</v>
      </c>
      <c r="I21" s="36">
        <v>401</v>
      </c>
    </row>
    <row r="22" spans="1:9" ht="9.9499999999999993" customHeight="1">
      <c r="A22" s="30"/>
      <c r="B22" s="37"/>
      <c r="C22" s="35"/>
      <c r="D22" s="30"/>
      <c r="E22" s="30"/>
      <c r="F22" s="35"/>
      <c r="G22" s="30"/>
      <c r="H22" s="30"/>
      <c r="I22" s="36"/>
    </row>
    <row r="23" spans="1:9" ht="15" customHeight="1">
      <c r="A23" s="26" t="s">
        <v>73</v>
      </c>
      <c r="B23" s="37" t="s">
        <v>51</v>
      </c>
      <c r="C23" s="35">
        <v>8</v>
      </c>
      <c r="D23" s="30" t="s">
        <v>32</v>
      </c>
      <c r="E23" s="30" t="s">
        <v>1</v>
      </c>
      <c r="F23" s="35">
        <v>258.60000000000002</v>
      </c>
      <c r="G23" s="30" t="s">
        <v>17</v>
      </c>
      <c r="H23" s="30" t="s">
        <v>16</v>
      </c>
      <c r="I23" s="36">
        <v>2069</v>
      </c>
    </row>
    <row r="24" spans="1:9" ht="66.75" customHeight="1">
      <c r="A24" s="25">
        <v>8</v>
      </c>
      <c r="B24" s="101" t="s">
        <v>79</v>
      </c>
      <c r="C24" s="101"/>
      <c r="D24" s="101"/>
      <c r="E24" s="101"/>
      <c r="F24" s="101"/>
      <c r="G24" s="101"/>
      <c r="H24" s="101"/>
      <c r="I24" s="101"/>
    </row>
    <row r="25" spans="1:9" ht="15" customHeight="1">
      <c r="A25" s="26" t="s">
        <v>46</v>
      </c>
      <c r="B25" s="3" t="s">
        <v>38</v>
      </c>
      <c r="C25" s="28">
        <v>100</v>
      </c>
      <c r="D25" s="27" t="s">
        <v>11</v>
      </c>
      <c r="E25" s="27" t="s">
        <v>1</v>
      </c>
      <c r="F25" s="29">
        <v>73.209999999999994</v>
      </c>
      <c r="G25" s="74" t="s">
        <v>12</v>
      </c>
      <c r="H25" s="30" t="s">
        <v>16</v>
      </c>
      <c r="I25" s="31">
        <v>321</v>
      </c>
    </row>
    <row r="26" spans="1:9" ht="9.9499999999999993" customHeight="1">
      <c r="A26" s="25"/>
      <c r="B26" s="4"/>
      <c r="D26" s="1"/>
      <c r="F26" s="33"/>
      <c r="G26" s="75"/>
      <c r="H26" s="5"/>
      <c r="I26" s="34"/>
    </row>
    <row r="27" spans="1:9" ht="15" customHeight="1">
      <c r="A27" s="26" t="s">
        <v>47</v>
      </c>
      <c r="B27" s="3" t="s">
        <v>39</v>
      </c>
      <c r="C27" s="28">
        <v>200</v>
      </c>
      <c r="D27" s="27" t="s">
        <v>11</v>
      </c>
      <c r="E27" s="27" t="s">
        <v>1</v>
      </c>
      <c r="F27" s="29">
        <v>95.79</v>
      </c>
      <c r="G27" s="74" t="s">
        <v>12</v>
      </c>
      <c r="H27" s="30" t="s">
        <v>16</v>
      </c>
      <c r="I27" s="31">
        <v>19158</v>
      </c>
    </row>
    <row r="28" spans="1:9" ht="9.9499999999999993" customHeight="1">
      <c r="A28" s="26"/>
      <c r="B28" s="3"/>
      <c r="C28" s="28"/>
      <c r="D28" s="27"/>
      <c r="E28" s="27"/>
      <c r="F28" s="29"/>
      <c r="G28" s="74"/>
      <c r="H28" s="30"/>
      <c r="I28" s="31"/>
    </row>
    <row r="29" spans="1:9" ht="66.75" customHeight="1">
      <c r="A29" s="25">
        <v>9</v>
      </c>
      <c r="B29" s="101" t="s">
        <v>33</v>
      </c>
      <c r="C29" s="101"/>
      <c r="D29" s="101"/>
      <c r="E29" s="101"/>
      <c r="F29" s="101"/>
      <c r="G29" s="101"/>
      <c r="H29" s="101"/>
      <c r="I29" s="101"/>
    </row>
    <row r="30" spans="1:9" ht="15" customHeight="1">
      <c r="A30" s="25"/>
      <c r="D30" s="1"/>
      <c r="G30" s="57"/>
      <c r="I30" s="34"/>
    </row>
    <row r="31" spans="1:9" ht="15" customHeight="1">
      <c r="A31" s="74"/>
      <c r="B31" s="37" t="s">
        <v>76</v>
      </c>
      <c r="C31" s="58">
        <v>915</v>
      </c>
      <c r="D31" s="74" t="s">
        <v>11</v>
      </c>
      <c r="E31" s="74" t="s">
        <v>1</v>
      </c>
      <c r="F31" s="58">
        <v>401.97</v>
      </c>
      <c r="G31" s="74" t="s">
        <v>12</v>
      </c>
      <c r="H31" s="74" t="s">
        <v>16</v>
      </c>
      <c r="I31" s="31">
        <v>367802</v>
      </c>
    </row>
    <row r="32" spans="1:9" ht="9.9499999999999993" customHeight="1">
      <c r="A32" s="26"/>
      <c r="B32" s="3"/>
      <c r="C32" s="28"/>
      <c r="D32" s="27"/>
      <c r="E32" s="27"/>
      <c r="F32" s="29"/>
      <c r="G32" s="74"/>
      <c r="H32" s="30"/>
      <c r="I32" s="31"/>
    </row>
    <row r="33" spans="1:9" ht="50.25" customHeight="1">
      <c r="A33" s="25">
        <v>10</v>
      </c>
      <c r="B33" s="101" t="s">
        <v>48</v>
      </c>
      <c r="C33" s="101"/>
      <c r="D33" s="101"/>
      <c r="E33" s="101"/>
      <c r="F33" s="101"/>
      <c r="G33" s="101"/>
      <c r="H33" s="101"/>
      <c r="I33" s="101"/>
    </row>
    <row r="34" spans="1:9" ht="15" customHeight="1">
      <c r="A34" s="26"/>
      <c r="B34" s="3" t="s">
        <v>43</v>
      </c>
      <c r="C34" s="28">
        <v>40</v>
      </c>
      <c r="D34" s="27" t="s">
        <v>11</v>
      </c>
      <c r="E34" s="27" t="s">
        <v>1</v>
      </c>
      <c r="F34" s="29">
        <v>370</v>
      </c>
      <c r="G34" s="74" t="s">
        <v>12</v>
      </c>
      <c r="H34" s="30" t="s">
        <v>16</v>
      </c>
      <c r="I34" s="14">
        <v>14800</v>
      </c>
    </row>
    <row r="35" spans="1:9" ht="15" customHeight="1">
      <c r="A35" s="26"/>
      <c r="B35" s="3"/>
      <c r="C35" s="28"/>
      <c r="D35" s="27"/>
      <c r="E35" s="27"/>
      <c r="F35" s="29"/>
      <c r="G35" s="74"/>
      <c r="H35" s="30"/>
      <c r="I35" s="14"/>
    </row>
    <row r="36" spans="1:9" ht="34.5" customHeight="1">
      <c r="A36" s="25">
        <v>11</v>
      </c>
      <c r="B36" s="101" t="s">
        <v>78</v>
      </c>
      <c r="C36" s="101"/>
      <c r="D36" s="101"/>
      <c r="E36" s="101"/>
      <c r="F36" s="101"/>
      <c r="G36" s="101"/>
      <c r="H36" s="101"/>
      <c r="I36" s="101"/>
    </row>
    <row r="37" spans="1:9" ht="15" customHeight="1">
      <c r="A37" s="26"/>
      <c r="B37" s="3" t="s">
        <v>51</v>
      </c>
      <c r="C37" s="28">
        <v>100</v>
      </c>
      <c r="D37" s="27" t="s">
        <v>11</v>
      </c>
      <c r="E37" s="27" t="s">
        <v>1</v>
      </c>
      <c r="F37" s="29">
        <v>19</v>
      </c>
      <c r="G37" s="74" t="s">
        <v>12</v>
      </c>
      <c r="H37" s="30" t="s">
        <v>16</v>
      </c>
      <c r="I37" s="14">
        <v>1900</v>
      </c>
    </row>
    <row r="38" spans="1:9" ht="9.9499999999999993" customHeight="1" thickBot="1">
      <c r="A38" s="26"/>
      <c r="B38" s="27"/>
      <c r="C38" s="28"/>
      <c r="D38" s="27"/>
      <c r="E38" s="27"/>
      <c r="F38" s="29"/>
      <c r="G38" s="74"/>
      <c r="H38" s="30"/>
      <c r="I38" s="31"/>
    </row>
    <row r="39" spans="1:9" ht="15" customHeight="1" thickBot="1">
      <c r="A39" s="26"/>
      <c r="B39" s="27"/>
      <c r="C39" s="28"/>
      <c r="D39" s="27"/>
      <c r="E39" s="27"/>
      <c r="F39" s="29"/>
      <c r="G39" s="38" t="s">
        <v>41</v>
      </c>
      <c r="H39" s="39" t="s">
        <v>16</v>
      </c>
      <c r="I39" s="40">
        <f>SUM(I6:I38)</f>
        <v>712452</v>
      </c>
    </row>
    <row r="40" spans="1:9" ht="19.5" customHeight="1">
      <c r="A40" s="26"/>
      <c r="B40" s="56" t="s">
        <v>54</v>
      </c>
      <c r="C40" s="28"/>
      <c r="D40" s="27"/>
      <c r="E40" s="27"/>
      <c r="F40" s="29"/>
      <c r="G40" s="42"/>
      <c r="H40" s="7"/>
      <c r="I40" s="43"/>
    </row>
    <row r="41" spans="1:9" ht="49.5" customHeight="1">
      <c r="A41" s="25">
        <v>1</v>
      </c>
      <c r="B41" s="101" t="s">
        <v>52</v>
      </c>
      <c r="C41" s="101"/>
      <c r="D41" s="101"/>
      <c r="E41" s="101"/>
      <c r="F41" s="101"/>
      <c r="G41" s="101"/>
      <c r="H41" s="101"/>
      <c r="I41" s="101"/>
    </row>
    <row r="42" spans="1:9" ht="15" customHeight="1">
      <c r="A42" s="26"/>
      <c r="B42" s="27"/>
      <c r="C42" s="28">
        <v>1</v>
      </c>
      <c r="D42" s="27" t="s">
        <v>32</v>
      </c>
      <c r="E42" s="27" t="s">
        <v>1</v>
      </c>
      <c r="F42" s="29">
        <v>14417.7</v>
      </c>
      <c r="G42" s="74" t="s">
        <v>17</v>
      </c>
      <c r="H42" s="30" t="s">
        <v>16</v>
      </c>
      <c r="I42" s="31">
        <v>14417.7</v>
      </c>
    </row>
    <row r="43" spans="1:9" ht="9.9499999999999993" customHeight="1">
      <c r="A43" s="26"/>
      <c r="B43" s="27"/>
      <c r="C43" s="28"/>
      <c r="D43" s="27"/>
      <c r="E43" s="27"/>
      <c r="F43" s="29"/>
      <c r="G43" s="74"/>
      <c r="H43" s="30"/>
      <c r="I43" s="31"/>
    </row>
    <row r="44" spans="1:9" ht="15" customHeight="1">
      <c r="A44" s="25">
        <v>2</v>
      </c>
      <c r="B44" s="101" t="s">
        <v>56</v>
      </c>
      <c r="C44" s="101"/>
      <c r="D44" s="101"/>
      <c r="E44" s="101"/>
      <c r="F44" s="101"/>
      <c r="G44" s="101"/>
      <c r="H44" s="5"/>
      <c r="I44" s="34"/>
    </row>
    <row r="45" spans="1:9" ht="15" customHeight="1">
      <c r="A45" s="26"/>
      <c r="B45" s="3" t="s">
        <v>77</v>
      </c>
      <c r="C45" s="28">
        <v>80</v>
      </c>
      <c r="D45" s="27" t="s">
        <v>11</v>
      </c>
      <c r="E45" s="27" t="s">
        <v>1</v>
      </c>
      <c r="F45" s="29">
        <v>105.93</v>
      </c>
      <c r="G45" s="74" t="s">
        <v>12</v>
      </c>
      <c r="H45" s="30" t="s">
        <v>16</v>
      </c>
      <c r="I45" s="14">
        <v>8474</v>
      </c>
    </row>
    <row r="46" spans="1:9" ht="9.9499999999999993" customHeight="1">
      <c r="A46" s="26"/>
      <c r="B46" s="27"/>
      <c r="C46" s="28"/>
      <c r="D46" s="27"/>
      <c r="E46" s="27"/>
      <c r="F46" s="29"/>
      <c r="G46" s="74"/>
      <c r="H46" s="30"/>
      <c r="I46" s="31"/>
    </row>
    <row r="47" spans="1:9" ht="15" customHeight="1">
      <c r="A47" s="25">
        <v>3</v>
      </c>
      <c r="B47" s="101" t="s">
        <v>57</v>
      </c>
      <c r="C47" s="101"/>
      <c r="D47" s="101"/>
      <c r="E47" s="101"/>
      <c r="F47" s="101"/>
      <c r="G47" s="101"/>
      <c r="H47" s="5"/>
      <c r="I47" s="34"/>
    </row>
    <row r="48" spans="1:9" ht="15" customHeight="1">
      <c r="A48" s="26"/>
      <c r="B48" s="27"/>
      <c r="C48" s="28">
        <v>10</v>
      </c>
      <c r="D48" s="27" t="s">
        <v>32</v>
      </c>
      <c r="E48" s="27" t="s">
        <v>1</v>
      </c>
      <c r="F48" s="29">
        <v>388.74</v>
      </c>
      <c r="G48" s="74" t="s">
        <v>17</v>
      </c>
      <c r="H48" s="30" t="s">
        <v>16</v>
      </c>
      <c r="I48" s="31">
        <v>3887</v>
      </c>
    </row>
    <row r="49" spans="1:15" ht="9.9499999999999993" customHeight="1">
      <c r="A49" s="26"/>
      <c r="B49" s="27"/>
      <c r="C49" s="28"/>
      <c r="D49" s="27"/>
      <c r="E49" s="27"/>
      <c r="F49" s="29"/>
      <c r="G49" s="74"/>
      <c r="H49" s="30"/>
      <c r="I49" s="31"/>
    </row>
    <row r="50" spans="1:15" ht="15" customHeight="1">
      <c r="A50" s="25">
        <v>4</v>
      </c>
      <c r="B50" s="101" t="s">
        <v>58</v>
      </c>
      <c r="C50" s="101"/>
      <c r="D50" s="101"/>
      <c r="E50" s="101"/>
      <c r="F50" s="101"/>
      <c r="G50" s="101"/>
      <c r="H50" s="5"/>
      <c r="I50" s="34"/>
    </row>
    <row r="51" spans="1:15" ht="15" customHeight="1">
      <c r="A51" s="26"/>
      <c r="B51" s="27"/>
      <c r="C51" s="28">
        <v>10</v>
      </c>
      <c r="D51" s="27" t="s">
        <v>32</v>
      </c>
      <c r="E51" s="27" t="s">
        <v>1</v>
      </c>
      <c r="F51" s="29">
        <v>479.82</v>
      </c>
      <c r="G51" s="74" t="s">
        <v>17</v>
      </c>
      <c r="H51" s="30" t="s">
        <v>16</v>
      </c>
      <c r="I51" s="31">
        <v>4798</v>
      </c>
    </row>
    <row r="52" spans="1:15" ht="9.9499999999999993" customHeight="1" thickBot="1">
      <c r="A52" s="26"/>
      <c r="B52" s="27"/>
      <c r="C52" s="28"/>
      <c r="D52" s="27"/>
      <c r="E52" s="27"/>
      <c r="F52" s="29"/>
      <c r="G52" s="74"/>
      <c r="H52" s="30"/>
      <c r="I52" s="31"/>
    </row>
    <row r="53" spans="1:15" ht="15" customHeight="1" thickBot="1">
      <c r="A53" s="26"/>
      <c r="B53" s="27"/>
      <c r="C53" s="28"/>
      <c r="D53" s="27"/>
      <c r="E53" s="27"/>
      <c r="F53" s="29"/>
      <c r="G53" s="38" t="s">
        <v>53</v>
      </c>
      <c r="H53" s="39" t="s">
        <v>16</v>
      </c>
      <c r="I53" s="40">
        <f>SUM(I42:I52)</f>
        <v>31576.7</v>
      </c>
    </row>
    <row r="54" spans="1:15">
      <c r="A54" s="26"/>
      <c r="B54" s="27"/>
      <c r="C54" s="28"/>
      <c r="D54" s="27"/>
      <c r="E54" s="27"/>
      <c r="F54" s="29"/>
      <c r="G54" s="74"/>
      <c r="H54" s="30"/>
      <c r="I54" s="31"/>
    </row>
    <row r="55" spans="1:15">
      <c r="A55" s="26"/>
      <c r="B55" s="27"/>
      <c r="C55" s="28"/>
      <c r="D55" s="27"/>
      <c r="E55" s="27"/>
      <c r="F55" s="29"/>
      <c r="G55" s="74"/>
      <c r="H55" s="30"/>
      <c r="I55" s="31"/>
    </row>
    <row r="56" spans="1:15">
      <c r="A56" s="26"/>
      <c r="B56" s="27"/>
      <c r="C56" s="28"/>
      <c r="D56" s="27"/>
      <c r="E56" s="27"/>
      <c r="F56" s="29"/>
      <c r="G56" s="74"/>
      <c r="H56" s="30"/>
      <c r="I56" s="31"/>
    </row>
    <row r="57" spans="1:15">
      <c r="A57" s="82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9"/>
      <c r="O57" s="20"/>
    </row>
    <row r="58" spans="1:15">
      <c r="A58" s="81"/>
      <c r="B58" s="9"/>
      <c r="C58" s="9"/>
      <c r="D58" s="9"/>
      <c r="E58" s="9"/>
      <c r="F58" s="9"/>
      <c r="G58" s="10"/>
      <c r="H58" s="10"/>
      <c r="I58" s="9"/>
      <c r="J58" s="10"/>
      <c r="K58" s="9"/>
      <c r="L58" s="68"/>
      <c r="M58" s="83"/>
      <c r="N58" s="9"/>
      <c r="O58" s="20"/>
    </row>
    <row r="59" spans="1:15">
      <c r="A59" s="81"/>
      <c r="B59" s="84"/>
      <c r="C59" s="9"/>
      <c r="D59" s="9"/>
      <c r="E59" s="9"/>
      <c r="F59" s="9"/>
      <c r="G59" s="78"/>
      <c r="H59" s="85"/>
      <c r="I59" s="85"/>
      <c r="J59" s="85"/>
      <c r="K59" s="85"/>
      <c r="L59" s="85"/>
      <c r="M59" s="85"/>
      <c r="N59" s="85"/>
      <c r="O59" s="85"/>
    </row>
    <row r="60" spans="1:15">
      <c r="A60" s="81"/>
      <c r="C60" s="1"/>
      <c r="E60" s="9"/>
      <c r="F60" s="9"/>
      <c r="G60" s="10"/>
      <c r="H60" s="86"/>
      <c r="I60" s="86"/>
      <c r="J60" s="86"/>
      <c r="K60" s="86"/>
      <c r="L60" s="86"/>
      <c r="M60" s="86"/>
      <c r="N60" s="86"/>
      <c r="O60" s="86"/>
    </row>
    <row r="61" spans="1:15">
      <c r="A61" s="79"/>
      <c r="B61" s="79"/>
      <c r="C61" s="79"/>
      <c r="E61" s="9"/>
      <c r="F61" s="9"/>
      <c r="G61" s="10"/>
      <c r="H61" s="86"/>
      <c r="I61" s="86"/>
      <c r="J61" s="86"/>
      <c r="K61" s="86"/>
      <c r="L61" s="86"/>
      <c r="M61" s="86"/>
      <c r="N61" s="86"/>
      <c r="O61" s="86"/>
    </row>
    <row r="62" spans="1:15">
      <c r="A62" s="82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9"/>
      <c r="O62" s="20"/>
    </row>
    <row r="63" spans="1:15">
      <c r="A63" s="82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9"/>
      <c r="O63" s="20"/>
    </row>
  </sheetData>
  <mergeCells count="20">
    <mergeCell ref="A1:I1"/>
    <mergeCell ref="B5:I5"/>
    <mergeCell ref="B8:I8"/>
    <mergeCell ref="B11:I11"/>
    <mergeCell ref="B14:I14"/>
    <mergeCell ref="B20:H20"/>
    <mergeCell ref="B44:G44"/>
    <mergeCell ref="B47:G47"/>
    <mergeCell ref="B50:G50"/>
    <mergeCell ref="B41:I41"/>
    <mergeCell ref="A2:B2"/>
    <mergeCell ref="C2:I2"/>
    <mergeCell ref="C4:D4"/>
    <mergeCell ref="E4:F4"/>
    <mergeCell ref="H4:I4"/>
    <mergeCell ref="B17:I17"/>
    <mergeCell ref="B24:I24"/>
    <mergeCell ref="B29:I29"/>
    <mergeCell ref="B33:I33"/>
    <mergeCell ref="B36:I36"/>
  </mergeCells>
  <pageMargins left="1.2" right="0" top="0.5" bottom="0.25" header="0.3" footer="0.3"/>
  <pageSetup paperSize="9" scale="105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Schedule-B</vt:lpstr>
      <vt:lpstr>Part-B</vt:lpstr>
      <vt:lpstr>'Part-B'!Print_Titles</vt:lpstr>
      <vt:lpstr>'Schedule-B'!Print_Titles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2017-03-21T00:40:51Z</dcterms:modified>
</cp:coreProperties>
</file>