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s>
  <definedNames>
    <definedName name="_xlnm.Print_Titles" localSheetId="0">Estimate!$3:$4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33" i="9"/>
  <c r="H35" l="1"/>
  <c r="H43"/>
  <c r="H45" s="1"/>
  <c r="H29"/>
  <c r="H26"/>
  <c r="H24"/>
  <c r="H22"/>
  <c r="H14"/>
  <c r="H10"/>
  <c r="H39"/>
  <c r="H20"/>
  <c r="H41" l="1"/>
  <c r="H18"/>
  <c r="H6"/>
  <c r="H12" l="1"/>
  <c r="H16" l="1"/>
  <c r="H37" l="1"/>
  <c r="H8"/>
  <c r="H44" l="1"/>
  <c r="H46" s="1"/>
</calcChain>
</file>

<file path=xl/sharedStrings.xml><?xml version="1.0" encoding="utf-8"?>
<sst xmlns="http://schemas.openxmlformats.org/spreadsheetml/2006/main" count="76" uniqueCount="50">
  <si>
    <t>EXECUTIVE ENGINEER</t>
  </si>
  <si>
    <t>Item of Work</t>
  </si>
  <si>
    <t>Qnty</t>
  </si>
  <si>
    <t>Rate</t>
  </si>
  <si>
    <t>Unit</t>
  </si>
  <si>
    <t>Amount</t>
  </si>
  <si>
    <t>%cft</t>
  </si>
  <si>
    <t>=</t>
  </si>
  <si>
    <t>Total : -</t>
  </si>
  <si>
    <t>NAME OF WORK:-</t>
  </si>
  <si>
    <t>N.S.I</t>
  </si>
  <si>
    <t>S#</t>
  </si>
  <si>
    <t>Pacca brick work in foundation and plinth in 1:6.                (S.No:4e /P.20)</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</si>
  <si>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1:2:4.(S.No:6a /P.16)</t>
  </si>
  <si>
    <t>Cement plaster 1/2" thick upto 12' height 1:6.                 (S.No: 13 b /P.51)</t>
  </si>
  <si>
    <t>%sft</t>
  </si>
  <si>
    <t>P.cft</t>
  </si>
  <si>
    <t>Cement plaster 3/8" thick upto 12" heigh 1:4.                  (S.No: 11 a /P.51)</t>
  </si>
  <si>
    <t>Cement Pointing of joints on walls ration 1:2.                                    (S.No: 19 a /P.52)</t>
  </si>
  <si>
    <t>Fabrication of mild steel reinforcement for cement concrete including cutting bending laying in position making joints and fastenings including coat of binding wire (also includes removeal of rust from bars.) (b) Using Tor bars.              (S.No:8 /P.16)</t>
  </si>
  <si>
    <t>P.cwt</t>
  </si>
  <si>
    <t>S.I</t>
  </si>
  <si>
    <t>P.sft</t>
  </si>
  <si>
    <t>%Sft</t>
  </si>
  <si>
    <t>P.Rft</t>
  </si>
  <si>
    <t>Cement Concrete brick or stone ballast 1 1/2" to 2" guage ratio 1:5:10. (S.No: 4c /P.14)</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</si>
  <si>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</si>
  <si>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Making &amp; fixing steel grated door with 1/16" thick sheeting including angle iron frame 2"x 2" 3/8" and 3/4" square bars 4" centre to centre with locking arrangemtnt.                 (S.No: 24 /P.91)</t>
  </si>
  <si>
    <t>Excavation in foundation of Buildings, Bridges &amp; other structures including dagblling dressing refilling around structure with excavated earth watering and ramming lead upto 5 ft (b) In ordinary soil          (S.No:18 b/ P.4)</t>
  </si>
  <si>
    <t>%0cft</t>
  </si>
  <si>
    <t>White wash one coat. (S.No: 26 a /P.53).</t>
  </si>
  <si>
    <t>Colour washing two coats .(S.No: 25-b P/53)</t>
  </si>
  <si>
    <t>Preparing the surface and paining wih weather coat I/c rubbing the surface with rubbing brick/sand Paper filling the vids wih chalk/ plaster of Paris and then painting with weather coat of approved make. 2nd &amp; subsequent coat              (S.No: 38.A.B P/55).</t>
  </si>
  <si>
    <t>P.Tile</t>
  </si>
  <si>
    <r>
      <t xml:space="preserve">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t>
    </r>
    <r>
      <rPr>
        <b/>
        <sz val="11"/>
        <color rgb="FFFF0000"/>
        <rFont val="Arial"/>
        <family val="2"/>
      </rPr>
      <t>(R.A)</t>
    </r>
  </si>
  <si>
    <t>Pacca Brick work other than builing i/c stiraing of joints upto 20'hight in cement sand mortar 1:6.                                            (S.I No: 7(e) P/21)</t>
  </si>
  <si>
    <t>Add: extra labour rate for making cement plaster pattas/bend around straibe bend around straight or carved opening &amp; around the edges of roof slatededges of roof slabs, the with not less than 6" with fine finishing.                                                            (S.No: 35 /P.54)</t>
  </si>
  <si>
    <t>Filling, watering and ramming earth under floor with new earth (Excavated from outside) lead upto one chain and lift upto 5 feet.             (S.No: 22. /P./4)</t>
  </si>
  <si>
    <t>Painting New surface (d) Preparing surpace and painting guard bars, gates of iron bars, gratings, railings (including standards barces, etc) And similar open work. Three Coat     (S.No: 5 d P.68)</t>
  </si>
  <si>
    <t>PROVISION OF MISSING FACILITES OF ADDITIONAL CLASS ROOMS /BOUNDARY WALL / LAV: BLOCKS &amp; REHABILITATION TO VARIOUS PRIMARY SCHOOLS TALUKA SEHWAN (2016-17 PROGRAMME) @ GBPS UMED ALI RIND  C/WALL</t>
  </si>
  <si>
    <t>Scheudl B</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</si>
  <si>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</si>
  <si>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</si>
  <si>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</si>
  <si>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</si>
  <si>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</si>
  <si>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t>
  </si>
  <si>
    <t xml:space="preserve">CONTRACTOR </t>
  </si>
  <si>
    <t xml:space="preserve">EDUCATION WORKS DIVISION </t>
  </si>
  <si>
    <t xml:space="preserve">JAMSHORO </t>
  </si>
</sst>
</file>

<file path=xl/styles.xml><?xml version="1.0" encoding="utf-8"?>
<styleSheet xmlns="http://schemas.openxmlformats.org/spreadsheetml/2006/main">
  <numFmts count="3">
    <numFmt numFmtId="43" formatCode="_(* #,##0.00_);_(* \(#,##0.00\);_(* &quot;-&quot;??_);_(@_)"/>
    <numFmt numFmtId="164" formatCode="0.000"/>
    <numFmt numFmtId="165" formatCode="_(* #,##0_);_(* \(#,##0\);_(* &quot;-&quot;??_);_(@_)"/>
  </numFmts>
  <fonts count="21">
    <font>
      <sz val="11"/>
      <color theme="1"/>
      <name val="Calibri"/>
      <family val="2"/>
      <scheme val="minor"/>
    </font>
    <font>
      <sz val="11"/>
      <color theme="1"/>
      <name val="Calibri"/>
      <family val="2"/>
      <scheme val="min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sz val="10"/>
      <color theme="1"/>
      <name val="Arial"/>
      <family val="2"/>
    </font>
    <font>
      <sz val="9"/>
      <color theme="1"/>
      <name val="Algerian"/>
      <family val="5"/>
    </font>
    <font>
      <sz val="11"/>
      <color theme="1"/>
      <name val="Arail"/>
    </font>
    <font>
      <u/>
      <sz val="20"/>
      <name val="Algerian"/>
      <family val="5"/>
    </font>
    <font>
      <sz val="20"/>
      <name val="Algerian"/>
      <family val="5"/>
    </font>
    <font>
      <b/>
      <sz val="11"/>
      <color rgb="FFFF0000"/>
      <name val="Arial"/>
      <family val="2"/>
    </font>
    <font>
      <b/>
      <sz val="11"/>
      <name val="Arial"/>
      <family val="2"/>
    </font>
    <font>
      <b/>
      <i/>
      <u/>
      <sz val="11"/>
      <name val="Arial"/>
      <family val="2"/>
    </font>
    <font>
      <sz val="11"/>
      <name val="Calibri Light"/>
      <family val="1"/>
      <scheme val="major"/>
    </font>
    <font>
      <b/>
      <u/>
      <sz val="10"/>
      <name val="Arial"/>
      <family val="2"/>
    </font>
    <font>
      <b/>
      <i/>
      <sz val="11"/>
      <color theme="1"/>
      <name val="Arail"/>
    </font>
    <font>
      <b/>
      <sz val="11"/>
      <color theme="1"/>
      <name val="Arail"/>
    </font>
    <font>
      <b/>
      <i/>
      <sz val="11"/>
      <name val="Arial"/>
      <family val="2"/>
    </font>
    <font>
      <b/>
      <i/>
      <sz val="11"/>
      <color theme="1"/>
      <name val="Arial"/>
      <family val="2"/>
    </font>
  </fonts>
  <fills count="2">
    <fill>
      <patternFill patternType="none"/>
    </fill>
    <fill>
      <patternFill patternType="gray125"/>
    </fill>
  </fills>
  <borders count="6">
    <border>
      <left/>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84">
    <xf numFmtId="0" fontId="0" fillId="0" borderId="0" xfId="0"/>
    <xf numFmtId="0" fontId="4" fillId="0" borderId="0" xfId="0" applyFont="1"/>
    <xf numFmtId="0" fontId="4" fillId="0" borderId="0" xfId="0" applyFont="1" applyAlignment="1">
      <alignment horizontal="center" vertical="center"/>
    </xf>
    <xf numFmtId="0" fontId="7" fillId="0" borderId="0" xfId="0" applyFont="1"/>
    <xf numFmtId="0" fontId="4" fillId="0" borderId="0" xfId="0" applyFont="1" applyAlignment="1">
      <alignment horizontal="center" vertical="top"/>
    </xf>
    <xf numFmtId="0" fontId="8" fillId="0" borderId="0" xfId="0" applyFont="1" applyAlignment="1">
      <alignment vertical="center"/>
    </xf>
    <xf numFmtId="0" fontId="4" fillId="0" borderId="0" xfId="0" applyFont="1" applyAlignment="1">
      <alignment horizontal="center"/>
    </xf>
    <xf numFmtId="0" fontId="3" fillId="0" borderId="0" xfId="0" applyFont="1" applyBorder="1" applyAlignment="1">
      <alignment horizontal="center" vertical="top"/>
    </xf>
    <xf numFmtId="0" fontId="3" fillId="0" borderId="0" xfId="0" applyFont="1" applyBorder="1" applyAlignment="1">
      <alignment horizontal="center"/>
    </xf>
    <xf numFmtId="2" fontId="3" fillId="0" borderId="0" xfId="0" applyNumberFormat="1" applyFont="1" applyAlignment="1">
      <alignment horizontal="center"/>
    </xf>
    <xf numFmtId="0" fontId="3" fillId="0" borderId="0" xfId="0" applyFont="1" applyAlignment="1">
      <alignment horizontal="center"/>
    </xf>
    <xf numFmtId="0" fontId="3" fillId="0" borderId="0" xfId="0" applyFont="1" applyAlignment="1">
      <alignment horizontal="justify" vertical="top" wrapText="1"/>
    </xf>
    <xf numFmtId="2" fontId="3" fillId="0" borderId="0" xfId="0" applyNumberFormat="1" applyFont="1" applyBorder="1" applyAlignment="1">
      <alignment horizontal="right"/>
    </xf>
    <xf numFmtId="0" fontId="3" fillId="0" borderId="0" xfId="0" applyFont="1" applyBorder="1" applyAlignment="1">
      <alignment horizontal="justify" vertical="top"/>
    </xf>
    <xf numFmtId="0" fontId="3" fillId="0" borderId="0" xfId="0" applyFont="1" applyBorder="1" applyAlignment="1">
      <alignment horizontal="justify" vertical="center"/>
    </xf>
    <xf numFmtId="0" fontId="3" fillId="0" borderId="0" xfId="0" applyFont="1" applyFill="1" applyAlignment="1">
      <alignment horizontal="center"/>
    </xf>
    <xf numFmtId="2" fontId="3" fillId="0" borderId="0" xfId="0" applyNumberFormat="1" applyFont="1" applyBorder="1" applyAlignment="1">
      <alignment horizontal="center"/>
    </xf>
    <xf numFmtId="1" fontId="3" fillId="0" borderId="0" xfId="0" applyNumberFormat="1" applyFont="1" applyBorder="1" applyAlignment="1">
      <alignment horizontal="center"/>
    </xf>
    <xf numFmtId="0" fontId="3" fillId="0" borderId="0" xfId="0" applyFont="1" applyBorder="1" applyAlignment="1">
      <alignment horizontal="justify" vertical="top" wrapText="1"/>
    </xf>
    <xf numFmtId="0" fontId="3" fillId="0" borderId="0" xfId="0" applyNumberFormat="1" applyFont="1" applyBorder="1" applyAlignment="1">
      <alignment horizontal="center" vertical="top" wrapText="1"/>
    </xf>
    <xf numFmtId="0" fontId="3" fillId="0" borderId="0" xfId="0" applyNumberFormat="1" applyFont="1" applyBorder="1" applyAlignment="1">
      <alignment horizontal="justify" vertical="top"/>
    </xf>
    <xf numFmtId="0" fontId="3" fillId="0" borderId="0" xfId="0" applyFont="1" applyBorder="1" applyAlignment="1">
      <alignment horizontal="right"/>
    </xf>
    <xf numFmtId="0" fontId="3" fillId="0" borderId="0" xfId="0" applyFont="1" applyBorder="1" applyAlignment="1">
      <alignment horizontal="center" vertical="top" wrapText="1"/>
    </xf>
    <xf numFmtId="2" fontId="3" fillId="0" borderId="0" xfId="0" applyNumberFormat="1" applyFont="1" applyAlignment="1">
      <alignment horizontal="center" wrapText="1"/>
    </xf>
    <xf numFmtId="0" fontId="3" fillId="0" borderId="0" xfId="0" applyFont="1" applyAlignment="1">
      <alignment horizontal="center" wrapText="1"/>
    </xf>
    <xf numFmtId="0" fontId="3" fillId="0" borderId="0" xfId="0" applyFont="1" applyAlignment="1">
      <alignment horizontal="justify" vertical="center" wrapText="1"/>
    </xf>
    <xf numFmtId="2" fontId="3" fillId="0" borderId="0" xfId="0" applyNumberFormat="1" applyFont="1" applyBorder="1" applyAlignment="1"/>
    <xf numFmtId="165" fontId="3" fillId="0" borderId="0" xfId="1" applyNumberFormat="1" applyFont="1" applyBorder="1" applyAlignment="1">
      <alignment horizontal="center"/>
    </xf>
    <xf numFmtId="1" fontId="3" fillId="0" borderId="0" xfId="1" applyNumberFormat="1" applyFont="1" applyBorder="1" applyAlignment="1">
      <alignment horizontal="center"/>
    </xf>
    <xf numFmtId="0" fontId="4" fillId="0" borderId="0" xfId="0" applyFont="1" applyAlignment="1">
      <alignment vertical="top"/>
    </xf>
    <xf numFmtId="0" fontId="3" fillId="0" borderId="0" xfId="0" applyFont="1" applyAlignment="1">
      <alignment horizontal="center" vertical="center" wrapText="1"/>
    </xf>
    <xf numFmtId="1" fontId="3" fillId="0" borderId="0" xfId="0" applyNumberFormat="1" applyFont="1" applyAlignment="1">
      <alignment horizontal="center"/>
    </xf>
    <xf numFmtId="0" fontId="14" fillId="0" borderId="0" xfId="0" applyFont="1" applyAlignment="1">
      <alignment horizontal="justify" vertical="top" wrapText="1"/>
    </xf>
    <xf numFmtId="1" fontId="6" fillId="0" borderId="1" xfId="0" applyNumberFormat="1" applyFont="1" applyBorder="1" applyAlignment="1">
      <alignment horizont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4" fillId="0" borderId="0" xfId="0" applyFont="1" applyAlignment="1">
      <alignment horizontal="center" vertical="top"/>
    </xf>
    <xf numFmtId="2" fontId="15" fillId="0" borderId="0" xfId="0" applyNumberFormat="1" applyFont="1" applyFill="1" applyBorder="1" applyAlignment="1">
      <alignment horizontal="center"/>
    </xf>
    <xf numFmtId="0" fontId="15" fillId="0" borderId="0" xfId="0" applyFont="1" applyFill="1" applyAlignment="1">
      <alignment horizontal="center"/>
    </xf>
    <xf numFmtId="0" fontId="3" fillId="0" borderId="0" xfId="0" applyFont="1" applyAlignment="1">
      <alignment horizontal="justify" vertical="center" wrapText="1"/>
    </xf>
    <xf numFmtId="0" fontId="3" fillId="0" borderId="0" xfId="0" applyFont="1" applyFill="1" applyBorder="1" applyAlignment="1">
      <alignment horizontal="center"/>
    </xf>
    <xf numFmtId="0" fontId="8" fillId="0" borderId="0" xfId="0" applyFont="1" applyAlignment="1">
      <alignment horizontal="left" vertical="center"/>
    </xf>
    <xf numFmtId="0" fontId="4" fillId="0" borderId="0" xfId="0" applyFont="1" applyAlignment="1">
      <alignment horizontal="left" vertical="center"/>
    </xf>
    <xf numFmtId="0" fontId="8"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vertical="center"/>
    </xf>
    <xf numFmtId="49" fontId="2" fillId="0" borderId="0" xfId="0" applyNumberFormat="1" applyFont="1" applyFill="1" applyAlignment="1">
      <alignment horizontal="left" vertical="center"/>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7" fillId="0" borderId="0" xfId="0" applyFont="1" applyAlignment="1">
      <alignment horizontal="center" vertical="center"/>
    </xf>
    <xf numFmtId="2" fontId="9" fillId="0" borderId="0" xfId="0" applyNumberFormat="1" applyFont="1" applyBorder="1" applyAlignment="1">
      <alignment horizontal="center"/>
    </xf>
    <xf numFmtId="0" fontId="17" fillId="0" borderId="0" xfId="0" applyFont="1" applyBorder="1" applyAlignment="1">
      <alignment horizontal="center"/>
    </xf>
    <xf numFmtId="1" fontId="18" fillId="0" borderId="0" xfId="0" applyNumberFormat="1" applyFont="1" applyBorder="1" applyAlignment="1">
      <alignment horizontal="center"/>
    </xf>
    <xf numFmtId="49" fontId="2" fillId="0" borderId="0" xfId="0" applyNumberFormat="1" applyFont="1" applyFill="1" applyAlignment="1">
      <alignment horizontal="left"/>
    </xf>
    <xf numFmtId="0" fontId="9" fillId="0" borderId="0" xfId="0" applyFont="1" applyBorder="1" applyAlignment="1">
      <alignment horizontal="center"/>
    </xf>
    <xf numFmtId="2" fontId="19" fillId="0" borderId="0" xfId="0" applyNumberFormat="1" applyFont="1" applyFill="1" applyBorder="1" applyAlignment="1">
      <alignment horizontal="center"/>
    </xf>
    <xf numFmtId="0" fontId="20" fillId="0" borderId="0" xfId="0" applyFont="1" applyBorder="1" applyAlignment="1">
      <alignment horizontal="center"/>
    </xf>
    <xf numFmtId="0" fontId="19" fillId="0" borderId="0" xfId="0" applyFont="1" applyFill="1" applyBorder="1" applyAlignment="1">
      <alignment horizontal="center"/>
    </xf>
    <xf numFmtId="1" fontId="20" fillId="0" borderId="0" xfId="0" applyNumberFormat="1" applyFont="1" applyBorder="1" applyAlignment="1"/>
    <xf numFmtId="1" fontId="20" fillId="0" borderId="0" xfId="0" applyNumberFormat="1" applyFont="1" applyBorder="1" applyAlignment="1">
      <alignment horizontal="center"/>
    </xf>
    <xf numFmtId="0" fontId="5" fillId="0" borderId="0" xfId="0" applyFont="1" applyAlignment="1">
      <alignment horizontal="center"/>
    </xf>
    <xf numFmtId="0" fontId="7" fillId="0" borderId="0" xfId="0" applyFont="1" applyAlignment="1">
      <alignment horizontal="center"/>
    </xf>
    <xf numFmtId="0" fontId="2" fillId="0" borderId="0" xfId="0" applyFont="1" applyFill="1" applyAlignment="1">
      <alignment horizontal="center" vertical="center"/>
    </xf>
    <xf numFmtId="1" fontId="9" fillId="0" borderId="0" xfId="0" applyNumberFormat="1" applyFont="1" applyBorder="1" applyAlignment="1"/>
    <xf numFmtId="0" fontId="9" fillId="0" borderId="0" xfId="0" applyFont="1" applyBorder="1" applyAlignment="1">
      <alignment horizontal="left"/>
    </xf>
    <xf numFmtId="0" fontId="7" fillId="0" borderId="0" xfId="0" applyFont="1" applyBorder="1"/>
    <xf numFmtId="0" fontId="3" fillId="0" borderId="0" xfId="0" applyFont="1" applyAlignment="1">
      <alignment horizontal="justify" vertical="top" wrapText="1"/>
    </xf>
    <xf numFmtId="0" fontId="3" fillId="0" borderId="0" xfId="0" applyFont="1" applyAlignment="1">
      <alignment horizontal="justify" vertical="center" wrapText="1"/>
    </xf>
    <xf numFmtId="0" fontId="3" fillId="0" borderId="0" xfId="0" applyFont="1" applyAlignment="1">
      <alignment horizontal="justify" vertical="top"/>
    </xf>
    <xf numFmtId="0" fontId="3" fillId="0" borderId="0" xfId="0" applyFont="1" applyFill="1" applyAlignment="1">
      <alignment horizontal="distributed" vertical="top" wrapText="1" justifyLastLine="1"/>
    </xf>
    <xf numFmtId="0" fontId="10" fillId="0" borderId="0" xfId="0" applyFont="1" applyAlignment="1">
      <alignment horizontal="center" vertical="top"/>
    </xf>
    <xf numFmtId="0" fontId="11" fillId="0" borderId="0" xfId="0" applyFont="1" applyAlignment="1">
      <alignment horizontal="center" vertical="top"/>
    </xf>
    <xf numFmtId="0" fontId="16" fillId="0" borderId="0" xfId="0" applyFont="1" applyAlignment="1">
      <alignment horizontal="justify" vertical="top" wrapText="1"/>
    </xf>
    <xf numFmtId="0" fontId="13" fillId="0" borderId="0" xfId="0" applyFont="1" applyAlignment="1">
      <alignment horizontal="left" vertical="top"/>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4" fillId="0" borderId="0" xfId="0" applyFont="1" applyAlignment="1">
      <alignment horizontal="center" vertical="top"/>
    </xf>
    <xf numFmtId="0" fontId="6" fillId="0" borderId="1" xfId="0" applyFont="1" applyBorder="1" applyAlignment="1">
      <alignment horizontal="center"/>
    </xf>
    <xf numFmtId="0" fontId="4" fillId="0" borderId="0" xfId="0" applyFont="1" applyBorder="1" applyAlignment="1">
      <alignment horizontal="center"/>
    </xf>
    <xf numFmtId="2" fontId="4" fillId="0" borderId="0" xfId="0" applyNumberFormat="1" applyFont="1" applyBorder="1" applyAlignment="1">
      <alignment horizontal="right"/>
    </xf>
    <xf numFmtId="164" fontId="4" fillId="0" borderId="0" xfId="0" applyNumberFormat="1" applyFont="1" applyBorder="1" applyAlignment="1">
      <alignment horizontal="right"/>
    </xf>
    <xf numFmtId="2" fontId="4" fillId="0" borderId="0" xfId="0" applyNumberFormat="1" applyFont="1" applyBorder="1" applyAlignment="1">
      <alignment horizontal="center"/>
    </xf>
    <xf numFmtId="0" fontId="3" fillId="0" borderId="0" xfId="0" applyFont="1" applyBorder="1"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82"/>
  <sheetViews>
    <sheetView tabSelected="1" view="pageLayout" zoomScaleNormal="115" workbookViewId="0">
      <selection activeCell="E5" sqref="E5:E43"/>
    </sheetView>
  </sheetViews>
  <sheetFormatPr defaultRowHeight="14.25"/>
  <cols>
    <col min="1" max="1" width="4.5703125" style="4" customWidth="1"/>
    <col min="2" max="2" width="15.28515625" style="29" customWidth="1"/>
    <col min="3" max="3" width="37" style="29" customWidth="1"/>
    <col min="4" max="4" width="2.28515625" style="2" customWidth="1"/>
    <col min="5" max="5" width="9.140625" style="6" customWidth="1"/>
    <col min="6" max="6" width="10.28515625" style="6" customWidth="1"/>
    <col min="7" max="7" width="7.140625" style="6" customWidth="1"/>
    <col min="8" max="8" width="13.7109375" style="6" customWidth="1"/>
    <col min="9" max="16384" width="9.140625" style="1"/>
  </cols>
  <sheetData>
    <row r="1" spans="1:8" ht="28.5" customHeight="1">
      <c r="A1" s="70" t="s">
        <v>40</v>
      </c>
      <c r="B1" s="71"/>
      <c r="C1" s="71"/>
      <c r="D1" s="71"/>
      <c r="E1" s="71"/>
      <c r="F1" s="71"/>
      <c r="G1" s="71"/>
      <c r="H1" s="71"/>
    </row>
    <row r="2" spans="1:8" ht="49.5" customHeight="1" thickBot="1">
      <c r="A2" s="73" t="s">
        <v>9</v>
      </c>
      <c r="B2" s="73"/>
      <c r="C2" s="72" t="s">
        <v>39</v>
      </c>
      <c r="D2" s="72"/>
      <c r="E2" s="72"/>
      <c r="F2" s="72"/>
      <c r="G2" s="72"/>
      <c r="H2" s="72"/>
    </row>
    <row r="3" spans="1:8" ht="18.75" customHeight="1" thickBot="1">
      <c r="A3" s="34" t="s">
        <v>11</v>
      </c>
      <c r="B3" s="74" t="s">
        <v>1</v>
      </c>
      <c r="C3" s="75"/>
      <c r="D3" s="76"/>
      <c r="E3" s="35" t="s">
        <v>2</v>
      </c>
      <c r="F3" s="35" t="s">
        <v>3</v>
      </c>
      <c r="G3" s="35" t="s">
        <v>4</v>
      </c>
      <c r="H3" s="35" t="s">
        <v>5</v>
      </c>
    </row>
    <row r="4" spans="1:8" ht="5.0999999999999996" customHeight="1"/>
    <row r="5" spans="1:8" ht="42.75" customHeight="1">
      <c r="A5" s="7">
        <v>1</v>
      </c>
      <c r="B5" s="66" t="s">
        <v>28</v>
      </c>
      <c r="C5" s="66"/>
      <c r="D5" s="66"/>
      <c r="E5" s="8"/>
      <c r="F5" s="9"/>
      <c r="G5" s="10"/>
      <c r="H5" s="8"/>
    </row>
    <row r="6" spans="1:8">
      <c r="A6" s="7"/>
      <c r="B6" s="13"/>
      <c r="C6" s="11"/>
      <c r="D6" s="14" t="s">
        <v>7</v>
      </c>
      <c r="E6" s="16">
        <v>1117</v>
      </c>
      <c r="F6" s="23">
        <v>3176.25</v>
      </c>
      <c r="G6" s="24" t="s">
        <v>29</v>
      </c>
      <c r="H6" s="17">
        <f>E6*F6/1000</f>
        <v>3547.8712500000001</v>
      </c>
    </row>
    <row r="7" spans="1:8" ht="30.75" customHeight="1">
      <c r="A7" s="4">
        <v>2</v>
      </c>
      <c r="B7" s="66" t="s">
        <v>25</v>
      </c>
      <c r="C7" s="66"/>
      <c r="D7" s="30"/>
      <c r="E7" s="79"/>
    </row>
    <row r="8" spans="1:8">
      <c r="D8" s="2" t="s">
        <v>7</v>
      </c>
      <c r="E8" s="80">
        <v>219</v>
      </c>
      <c r="F8" s="16">
        <v>8694.9500000000007</v>
      </c>
      <c r="G8" s="10" t="s">
        <v>6</v>
      </c>
      <c r="H8" s="31">
        <f>E8*F8/100</f>
        <v>19041.940500000001</v>
      </c>
    </row>
    <row r="9" spans="1:8" ht="29.25" customHeight="1">
      <c r="A9" s="4">
        <v>3</v>
      </c>
      <c r="B9" s="66" t="s">
        <v>12</v>
      </c>
      <c r="C9" s="66"/>
      <c r="E9" s="79"/>
    </row>
    <row r="10" spans="1:8">
      <c r="D10" s="2" t="s">
        <v>7</v>
      </c>
      <c r="E10" s="80">
        <v>434</v>
      </c>
      <c r="F10" s="9">
        <v>11948.36</v>
      </c>
      <c r="G10" s="10" t="s">
        <v>15</v>
      </c>
      <c r="H10" s="31">
        <f>E10*F10%</f>
        <v>51855.882400000002</v>
      </c>
    </row>
    <row r="11" spans="1:8" ht="132" customHeight="1">
      <c r="A11" s="4">
        <v>4</v>
      </c>
      <c r="B11" s="66" t="s">
        <v>13</v>
      </c>
      <c r="C11" s="66"/>
      <c r="E11" s="79"/>
    </row>
    <row r="12" spans="1:8" ht="15" customHeight="1">
      <c r="D12" s="2" t="s">
        <v>7</v>
      </c>
      <c r="E12" s="80">
        <v>493</v>
      </c>
      <c r="F12" s="9">
        <v>337</v>
      </c>
      <c r="G12" s="10" t="s">
        <v>16</v>
      </c>
      <c r="H12" s="31">
        <f>E12*F12</f>
        <v>166141</v>
      </c>
    </row>
    <row r="13" spans="1:8" ht="75.75" customHeight="1">
      <c r="A13" s="4">
        <v>5</v>
      </c>
      <c r="B13" s="66" t="s">
        <v>19</v>
      </c>
      <c r="C13" s="66"/>
      <c r="E13" s="79"/>
    </row>
    <row r="14" spans="1:8" ht="15" customHeight="1">
      <c r="B14" s="77"/>
      <c r="C14" s="77"/>
      <c r="D14" s="2" t="s">
        <v>7</v>
      </c>
      <c r="E14" s="81">
        <v>22.009</v>
      </c>
      <c r="F14" s="9">
        <v>5001.7</v>
      </c>
      <c r="G14" s="10" t="s">
        <v>20</v>
      </c>
      <c r="H14" s="31">
        <f>E14*F14</f>
        <v>110082.41529999999</v>
      </c>
    </row>
    <row r="15" spans="1:8" ht="43.5" customHeight="1">
      <c r="A15" s="4">
        <v>6</v>
      </c>
      <c r="B15" s="66" t="s">
        <v>35</v>
      </c>
      <c r="C15" s="66"/>
      <c r="E15" s="79"/>
    </row>
    <row r="16" spans="1:8" ht="15" customHeight="1">
      <c r="D16" s="2" t="s">
        <v>7</v>
      </c>
      <c r="E16" s="80">
        <v>375</v>
      </c>
      <c r="F16" s="9">
        <v>12346.65</v>
      </c>
      <c r="G16" s="10" t="s">
        <v>6</v>
      </c>
      <c r="H16" s="31">
        <f>E16*F16/100</f>
        <v>46299.9375</v>
      </c>
    </row>
    <row r="17" spans="1:8" ht="45" customHeight="1">
      <c r="A17" s="4">
        <v>7</v>
      </c>
      <c r="B17" s="66" t="s">
        <v>37</v>
      </c>
      <c r="C17" s="66"/>
      <c r="E17" s="79"/>
    </row>
    <row r="18" spans="1:8" ht="15">
      <c r="D18" s="2" t="s">
        <v>7</v>
      </c>
      <c r="E18" s="80">
        <v>4511</v>
      </c>
      <c r="F18" s="37">
        <v>3630</v>
      </c>
      <c r="G18" s="38" t="s">
        <v>29</v>
      </c>
      <c r="H18" s="31">
        <f>E18*F18/1000</f>
        <v>16374.93</v>
      </c>
    </row>
    <row r="19" spans="1:8" ht="29.25" customHeight="1">
      <c r="A19" s="4">
        <v>8</v>
      </c>
      <c r="B19" s="68" t="s">
        <v>14</v>
      </c>
      <c r="C19" s="68"/>
      <c r="E19" s="79"/>
    </row>
    <row r="20" spans="1:8">
      <c r="A20" s="36"/>
      <c r="D20" s="2" t="s">
        <v>7</v>
      </c>
      <c r="E20" s="80">
        <v>950</v>
      </c>
      <c r="F20" s="9">
        <v>2206.6</v>
      </c>
      <c r="G20" s="10" t="s">
        <v>15</v>
      </c>
      <c r="H20" s="31">
        <f>E20*F20%</f>
        <v>20962.7</v>
      </c>
    </row>
    <row r="21" spans="1:8" ht="30.75" customHeight="1">
      <c r="A21" s="4">
        <v>9</v>
      </c>
      <c r="B21" s="68" t="s">
        <v>17</v>
      </c>
      <c r="C21" s="68"/>
      <c r="E21" s="79"/>
    </row>
    <row r="22" spans="1:8">
      <c r="B22" s="77"/>
      <c r="C22" s="77"/>
      <c r="D22" s="2" t="s">
        <v>7</v>
      </c>
      <c r="E22" s="82">
        <v>950</v>
      </c>
      <c r="F22" s="10">
        <v>2197.52</v>
      </c>
      <c r="G22" s="10" t="s">
        <v>15</v>
      </c>
      <c r="H22" s="31">
        <f>E22*F22%</f>
        <v>20876.440000000002</v>
      </c>
    </row>
    <row r="23" spans="1:8" ht="33" customHeight="1">
      <c r="A23" s="4">
        <v>10</v>
      </c>
      <c r="B23" s="68" t="s">
        <v>18</v>
      </c>
      <c r="C23" s="68"/>
      <c r="E23" s="79"/>
    </row>
    <row r="24" spans="1:8">
      <c r="D24" s="2" t="s">
        <v>7</v>
      </c>
      <c r="E24" s="80">
        <v>1000</v>
      </c>
      <c r="F24" s="10">
        <v>1287.44</v>
      </c>
      <c r="G24" s="10" t="s">
        <v>15</v>
      </c>
      <c r="H24" s="31">
        <f>E24*F24%</f>
        <v>12874.400000000001</v>
      </c>
    </row>
    <row r="25" spans="1:8" ht="53.25" customHeight="1">
      <c r="A25" s="7">
        <v>11</v>
      </c>
      <c r="B25" s="67" t="s">
        <v>27</v>
      </c>
      <c r="C25" s="67"/>
      <c r="D25" s="67"/>
      <c r="E25" s="83"/>
      <c r="F25" s="9"/>
      <c r="G25" s="10"/>
      <c r="H25" s="17"/>
    </row>
    <row r="26" spans="1:8">
      <c r="A26" s="7"/>
      <c r="B26" s="25"/>
      <c r="C26" s="25"/>
      <c r="D26" s="25" t="s">
        <v>7</v>
      </c>
      <c r="E26" s="26">
        <v>48</v>
      </c>
      <c r="F26" s="9">
        <v>726.72</v>
      </c>
      <c r="G26" s="10" t="s">
        <v>22</v>
      </c>
      <c r="H26" s="17">
        <f>E26*F26</f>
        <v>34882.559999999998</v>
      </c>
    </row>
    <row r="27" spans="1:8">
      <c r="A27" s="7"/>
      <c r="B27" s="18"/>
      <c r="C27" s="18"/>
      <c r="D27" s="14"/>
      <c r="E27" s="26"/>
    </row>
    <row r="28" spans="1:8" ht="69.75" customHeight="1">
      <c r="A28" s="7">
        <v>12</v>
      </c>
      <c r="B28" s="66" t="s">
        <v>36</v>
      </c>
      <c r="C28" s="66"/>
      <c r="D28" s="66"/>
      <c r="E28" s="83"/>
      <c r="F28" s="9"/>
      <c r="G28" s="10"/>
      <c r="H28" s="17"/>
    </row>
    <row r="29" spans="1:8">
      <c r="A29" s="22"/>
      <c r="B29" s="11"/>
      <c r="C29" s="11"/>
      <c r="D29" s="11" t="s">
        <v>7</v>
      </c>
      <c r="E29" s="12">
        <v>250</v>
      </c>
      <c r="F29" s="9">
        <v>19.36</v>
      </c>
      <c r="G29" s="10" t="s">
        <v>24</v>
      </c>
      <c r="H29" s="17">
        <f>E29*F29</f>
        <v>4840</v>
      </c>
    </row>
    <row r="30" spans="1:8" ht="8.25" customHeight="1">
      <c r="A30" s="7"/>
      <c r="B30" s="18"/>
      <c r="C30" s="11"/>
      <c r="D30" s="14"/>
      <c r="E30" s="21"/>
      <c r="F30" s="9"/>
      <c r="G30" s="10"/>
      <c r="H30" s="8"/>
    </row>
    <row r="31" spans="1:8" ht="103.5" customHeight="1">
      <c r="A31" s="7">
        <v>13</v>
      </c>
      <c r="B31" s="66" t="s">
        <v>26</v>
      </c>
      <c r="C31" s="66"/>
      <c r="D31" s="66"/>
      <c r="E31" s="8"/>
      <c r="F31" s="9"/>
      <c r="G31" s="8"/>
      <c r="H31" s="17"/>
    </row>
    <row r="32" spans="1:8">
      <c r="A32" s="7"/>
      <c r="B32" s="11"/>
      <c r="C32" s="11"/>
      <c r="D32" s="25"/>
      <c r="E32" s="8"/>
    </row>
    <row r="33" spans="1:14">
      <c r="A33" s="7"/>
      <c r="B33" s="13"/>
      <c r="C33" s="32"/>
      <c r="D33" s="14" t="s">
        <v>7</v>
      </c>
      <c r="E33" s="8">
        <v>21</v>
      </c>
      <c r="F33" s="9">
        <v>34520.31</v>
      </c>
      <c r="G33" s="10" t="s">
        <v>15</v>
      </c>
      <c r="H33" s="17">
        <f>E33*F33%</f>
        <v>7249.2650999999987</v>
      </c>
    </row>
    <row r="34" spans="1:14">
      <c r="A34" s="7">
        <v>14</v>
      </c>
      <c r="B34" s="67" t="s">
        <v>30</v>
      </c>
      <c r="C34" s="67"/>
      <c r="D34" s="67"/>
      <c r="E34" s="21"/>
      <c r="F34" s="9"/>
      <c r="G34" s="10"/>
      <c r="H34" s="17"/>
    </row>
    <row r="35" spans="1:14">
      <c r="A35" s="7"/>
      <c r="B35" s="13"/>
      <c r="C35" s="11"/>
      <c r="D35" s="14" t="s">
        <v>7</v>
      </c>
      <c r="E35" s="12">
        <v>950</v>
      </c>
      <c r="F35" s="9">
        <v>416.63</v>
      </c>
      <c r="G35" s="10" t="s">
        <v>15</v>
      </c>
      <c r="H35" s="17">
        <f>E35*F35%</f>
        <v>3957.9849999999997</v>
      </c>
    </row>
    <row r="36" spans="1:14">
      <c r="A36" s="19">
        <v>15</v>
      </c>
      <c r="B36" s="67" t="s">
        <v>31</v>
      </c>
      <c r="C36" s="67"/>
      <c r="D36" s="67"/>
      <c r="E36" s="21"/>
      <c r="F36" s="9"/>
      <c r="G36" s="10"/>
      <c r="H36" s="17"/>
    </row>
    <row r="37" spans="1:14">
      <c r="A37" s="19"/>
      <c r="B37" s="20"/>
      <c r="C37" s="11"/>
      <c r="D37" s="14" t="s">
        <v>7</v>
      </c>
      <c r="E37" s="12">
        <v>1950</v>
      </c>
      <c r="F37" s="9">
        <v>859.9</v>
      </c>
      <c r="G37" s="10" t="s">
        <v>23</v>
      </c>
      <c r="H37" s="17">
        <f>E37*F37%</f>
        <v>16768.05</v>
      </c>
    </row>
    <row r="38" spans="1:14" ht="57" customHeight="1">
      <c r="A38" s="7">
        <v>16</v>
      </c>
      <c r="B38" s="69" t="s">
        <v>38</v>
      </c>
      <c r="C38" s="69"/>
      <c r="D38" s="15"/>
      <c r="E38" s="40"/>
      <c r="F38" s="16"/>
      <c r="G38" s="8"/>
      <c r="H38" s="17"/>
    </row>
    <row r="39" spans="1:14">
      <c r="A39" s="7"/>
      <c r="B39" s="39"/>
      <c r="C39" s="39"/>
      <c r="D39" s="39" t="s">
        <v>7</v>
      </c>
      <c r="E39" s="26">
        <v>96</v>
      </c>
      <c r="F39" s="15">
        <v>1270.83</v>
      </c>
      <c r="G39" s="40" t="s">
        <v>23</v>
      </c>
      <c r="H39" s="17">
        <f>E39*F39%</f>
        <v>1219.9967999999999</v>
      </c>
    </row>
    <row r="40" spans="1:14" ht="74.25" customHeight="1">
      <c r="A40" s="7">
        <v>17</v>
      </c>
      <c r="B40" s="66" t="s">
        <v>32</v>
      </c>
      <c r="C40" s="66"/>
      <c r="D40" s="66"/>
      <c r="E40" s="8"/>
      <c r="F40" s="9"/>
      <c r="G40" s="10"/>
      <c r="H40" s="17"/>
    </row>
    <row r="41" spans="1:14">
      <c r="A41" s="7"/>
      <c r="B41" s="18"/>
      <c r="C41" s="11"/>
      <c r="D41" s="14" t="s">
        <v>7</v>
      </c>
      <c r="E41" s="16">
        <v>125</v>
      </c>
      <c r="F41" s="9">
        <v>2567.9499999999998</v>
      </c>
      <c r="G41" s="10" t="s">
        <v>23</v>
      </c>
      <c r="H41" s="17">
        <f>E41*F41%</f>
        <v>3209.9374999999995</v>
      </c>
    </row>
    <row r="42" spans="1:14" ht="90.75" customHeight="1">
      <c r="A42" s="7">
        <v>18</v>
      </c>
      <c r="B42" s="66" t="s">
        <v>34</v>
      </c>
      <c r="C42" s="66"/>
      <c r="D42" s="66"/>
      <c r="E42" s="8"/>
      <c r="F42" s="9"/>
      <c r="G42" s="10"/>
      <c r="H42" s="27"/>
    </row>
    <row r="43" spans="1:14" ht="15" thickBot="1">
      <c r="A43" s="7"/>
      <c r="B43" s="11"/>
      <c r="C43" s="11"/>
      <c r="D43" s="11" t="s">
        <v>7</v>
      </c>
      <c r="E43" s="12">
        <v>64</v>
      </c>
      <c r="F43" s="9">
        <v>222</v>
      </c>
      <c r="G43" s="10" t="s">
        <v>33</v>
      </c>
      <c r="H43" s="28">
        <f>E43*F43</f>
        <v>14208</v>
      </c>
    </row>
    <row r="44" spans="1:14" ht="15.75" customHeight="1" thickBot="1">
      <c r="F44" s="78" t="s">
        <v>8</v>
      </c>
      <c r="G44" s="78"/>
      <c r="H44" s="33">
        <f>SUM(H5:H43)</f>
        <v>554393.31134999997</v>
      </c>
    </row>
    <row r="45" spans="1:14" ht="15.75" customHeight="1" thickBot="1">
      <c r="F45" s="78" t="s">
        <v>10</v>
      </c>
      <c r="G45" s="78"/>
      <c r="H45" s="33">
        <f>H43</f>
        <v>14208</v>
      </c>
    </row>
    <row r="46" spans="1:14" ht="15.75" customHeight="1">
      <c r="F46" s="78" t="s">
        <v>21</v>
      </c>
      <c r="G46" s="78"/>
      <c r="H46" s="33">
        <f>H44-H45</f>
        <v>540185.31134999997</v>
      </c>
    </row>
    <row r="48" spans="1:14">
      <c r="A48" s="46" t="s">
        <v>41</v>
      </c>
      <c r="B48" s="47"/>
      <c r="C48" s="48"/>
      <c r="D48" s="49"/>
      <c r="F48" s="48" t="s">
        <v>42</v>
      </c>
      <c r="G48" s="48"/>
      <c r="H48" s="48"/>
      <c r="I48" s="50"/>
      <c r="K48" s="50"/>
      <c r="L48" s="51"/>
      <c r="M48" s="51"/>
      <c r="N48" s="3"/>
    </row>
    <row r="49" spans="1:14" ht="15">
      <c r="A49" s="47"/>
      <c r="B49" s="47"/>
      <c r="C49" s="48"/>
      <c r="D49" s="49"/>
      <c r="F49" s="48" t="s">
        <v>43</v>
      </c>
      <c r="G49" s="48"/>
      <c r="H49" s="48"/>
      <c r="I49" s="50"/>
      <c r="K49" s="50"/>
      <c r="L49" s="51"/>
      <c r="M49" s="51"/>
      <c r="N49" s="52"/>
    </row>
    <row r="50" spans="1:14" ht="15">
      <c r="A50" s="46"/>
      <c r="B50" s="53" t="s">
        <v>44</v>
      </c>
      <c r="C50" s="48"/>
      <c r="D50" s="48"/>
      <c r="E50" s="48"/>
      <c r="F50" s="48"/>
      <c r="G50" s="48"/>
      <c r="H50" s="48"/>
      <c r="I50" s="50"/>
      <c r="J50" s="54"/>
      <c r="K50" s="50"/>
      <c r="L50" s="51"/>
      <c r="M50" s="51"/>
      <c r="N50" s="52"/>
    </row>
    <row r="51" spans="1:14" ht="15">
      <c r="A51" s="46"/>
      <c r="B51" s="53" t="s">
        <v>45</v>
      </c>
      <c r="C51" s="48"/>
      <c r="D51" s="48"/>
      <c r="E51" s="48"/>
      <c r="F51" s="48"/>
      <c r="G51" s="48"/>
      <c r="H51" s="48"/>
      <c r="I51" s="50"/>
      <c r="J51" s="54"/>
      <c r="K51" s="50"/>
      <c r="L51" s="51"/>
      <c r="M51" s="51"/>
      <c r="N51" s="52"/>
    </row>
    <row r="52" spans="1:14" ht="15">
      <c r="A52" s="47"/>
      <c r="B52" s="53" t="s">
        <v>46</v>
      </c>
      <c r="C52" s="48"/>
      <c r="D52" s="48"/>
      <c r="E52" s="48"/>
      <c r="F52" s="48"/>
      <c r="G52" s="48"/>
      <c r="H52" s="48"/>
      <c r="I52" s="50"/>
      <c r="J52" s="54"/>
      <c r="K52" s="50"/>
      <c r="L52" s="51"/>
      <c r="M52" s="51"/>
      <c r="N52" s="52"/>
    </row>
    <row r="53" spans="1:14">
      <c r="A53" s="47"/>
      <c r="B53" s="53"/>
      <c r="C53" s="48"/>
      <c r="D53" s="48"/>
      <c r="E53" s="48"/>
      <c r="F53" s="48"/>
      <c r="G53" s="48"/>
      <c r="H53" s="48"/>
      <c r="I53" s="55"/>
      <c r="J53" s="56"/>
      <c r="K53" s="57"/>
      <c r="L53" s="56"/>
      <c r="M53" s="58"/>
      <c r="N53" s="59"/>
    </row>
    <row r="54" spans="1:14" ht="15">
      <c r="A54" s="47"/>
      <c r="B54" s="53"/>
      <c r="C54" s="48"/>
      <c r="D54" s="48"/>
      <c r="E54" s="48"/>
      <c r="F54" s="48"/>
      <c r="G54" s="48"/>
      <c r="H54" s="48"/>
      <c r="I54" s="60"/>
      <c r="J54" s="60"/>
      <c r="K54" s="60"/>
      <c r="L54" s="60"/>
      <c r="M54" s="60"/>
      <c r="N54" s="60"/>
    </row>
    <row r="55" spans="1:14" ht="15">
      <c r="A55" s="47"/>
      <c r="B55" s="47"/>
      <c r="C55" s="48"/>
      <c r="D55" s="48"/>
      <c r="E55" s="48"/>
      <c r="F55" s="48"/>
      <c r="G55" s="48"/>
      <c r="H55" s="48"/>
      <c r="I55" s="60"/>
      <c r="J55" s="60"/>
      <c r="K55" s="60"/>
      <c r="L55" s="60"/>
      <c r="M55" s="60"/>
      <c r="N55" s="60"/>
    </row>
    <row r="56" spans="1:14" ht="15">
      <c r="A56" s="47"/>
      <c r="B56" s="47"/>
      <c r="C56" s="48"/>
      <c r="D56" s="48"/>
      <c r="E56" s="61"/>
      <c r="F56" s="62" t="s">
        <v>0</v>
      </c>
      <c r="G56" s="48"/>
      <c r="H56" s="48"/>
      <c r="I56" s="60"/>
      <c r="J56" s="60"/>
      <c r="L56" s="60"/>
      <c r="M56" s="60"/>
      <c r="N56" s="60"/>
    </row>
    <row r="57" spans="1:14">
      <c r="A57" s="47"/>
      <c r="B57" s="47" t="s">
        <v>47</v>
      </c>
      <c r="C57" s="48"/>
      <c r="D57" s="62"/>
      <c r="E57" s="61"/>
      <c r="F57" s="62" t="s">
        <v>48</v>
      </c>
      <c r="G57" s="48"/>
      <c r="H57" s="48"/>
      <c r="I57" s="50"/>
      <c r="J57" s="54"/>
      <c r="L57" s="54"/>
      <c r="M57" s="63"/>
      <c r="N57" s="64"/>
    </row>
    <row r="58" spans="1:14">
      <c r="A58" s="47"/>
      <c r="B58" s="47"/>
      <c r="C58" s="48"/>
      <c r="D58" s="62"/>
      <c r="E58" s="61"/>
      <c r="F58" s="62" t="s">
        <v>49</v>
      </c>
      <c r="G58" s="48"/>
      <c r="H58" s="48"/>
      <c r="I58" s="65"/>
      <c r="J58" s="65"/>
      <c r="L58" s="65"/>
      <c r="M58" s="65"/>
      <c r="N58" s="64"/>
    </row>
    <row r="59" spans="1:14">
      <c r="E59" s="44"/>
      <c r="F59" s="44"/>
      <c r="G59" s="44"/>
      <c r="H59" s="44"/>
    </row>
    <row r="60" spans="1:14">
      <c r="A60" s="41"/>
      <c r="B60" s="45"/>
      <c r="C60" s="45"/>
      <c r="D60" s="1"/>
      <c r="E60" s="5"/>
      <c r="F60" s="43"/>
      <c r="G60" s="43"/>
      <c r="H60" s="43"/>
    </row>
    <row r="61" spans="1:14">
      <c r="C61" s="45"/>
      <c r="D61" s="1"/>
      <c r="E61" s="5"/>
      <c r="F61" s="43"/>
      <c r="G61" s="43"/>
      <c r="H61" s="43"/>
    </row>
    <row r="62" spans="1:14">
      <c r="A62" s="42"/>
      <c r="B62" s="45"/>
      <c r="C62" s="45"/>
      <c r="D62" s="1"/>
      <c r="E62" s="5"/>
      <c r="F62" s="43"/>
      <c r="G62" s="43"/>
      <c r="H62" s="43"/>
    </row>
    <row r="63" spans="1:14">
      <c r="E63" s="44"/>
      <c r="F63" s="44"/>
      <c r="G63" s="44"/>
      <c r="H63" s="44"/>
    </row>
    <row r="77" ht="43.5" customHeight="1"/>
    <row r="79" ht="26.25" customHeight="1"/>
    <row r="81" ht="45" customHeight="1"/>
    <row r="85" ht="31.5" customHeight="1"/>
    <row r="89" ht="72.75" customHeight="1"/>
    <row r="96" ht="15" customHeight="1"/>
    <row r="99" ht="15" customHeight="1"/>
    <row r="103" ht="15" customHeight="1"/>
    <row r="107" ht="15" customHeight="1"/>
    <row r="108" ht="58.5" customHeight="1"/>
    <row r="111" ht="15" customHeight="1"/>
    <row r="115" ht="15" customHeight="1"/>
    <row r="116" ht="15" customHeight="1"/>
    <row r="117" ht="59.25" customHeight="1"/>
    <row r="120" ht="15" customHeight="1"/>
    <row r="121" ht="46.5" customHeight="1"/>
    <row r="124" ht="8.25" customHeight="1"/>
    <row r="125" ht="87.75" customHeight="1"/>
    <row r="129" ht="72.75" customHeight="1"/>
    <row r="132" ht="102" customHeight="1"/>
    <row r="134" ht="15" customHeight="1"/>
    <row r="135" ht="15" customHeight="1"/>
    <row r="136" ht="15" customHeight="1"/>
    <row r="137" ht="15" customHeight="1"/>
    <row r="144" ht="30.75" customHeight="1"/>
    <row r="145" ht="15" customHeight="1"/>
    <row r="146" ht="15" customHeight="1"/>
    <row r="150" ht="15" customHeight="1"/>
    <row r="153" ht="44.25" customHeight="1"/>
    <row r="154" ht="15" customHeight="1"/>
    <row r="158" ht="102.75" customHeight="1"/>
    <row r="159" ht="15" customHeight="1"/>
    <row r="162" ht="73.5" customHeight="1"/>
    <row r="163" ht="15" customHeight="1"/>
    <row r="165" ht="102.75" customHeight="1"/>
    <row r="166" ht="15" customHeight="1"/>
    <row r="180" ht="16.5" customHeight="1"/>
    <row r="181" ht="11.25" customHeight="1"/>
    <row r="182" ht="11.25" customHeight="1"/>
  </sheetData>
  <mergeCells count="27">
    <mergeCell ref="F44:G44"/>
    <mergeCell ref="F45:G45"/>
    <mergeCell ref="F46:G46"/>
    <mergeCell ref="A1:H1"/>
    <mergeCell ref="C2:H2"/>
    <mergeCell ref="B13:C13"/>
    <mergeCell ref="B17:C17"/>
    <mergeCell ref="A2:B2"/>
    <mergeCell ref="B11:C11"/>
    <mergeCell ref="B7:C7"/>
    <mergeCell ref="B3:D3"/>
    <mergeCell ref="B15:C15"/>
    <mergeCell ref="B14:C14"/>
    <mergeCell ref="B5:D5"/>
    <mergeCell ref="B9:C9"/>
    <mergeCell ref="B42:D42"/>
    <mergeCell ref="B31:D31"/>
    <mergeCell ref="B36:D36"/>
    <mergeCell ref="B40:D40"/>
    <mergeCell ref="B19:C19"/>
    <mergeCell ref="B21:C21"/>
    <mergeCell ref="B23:C23"/>
    <mergeCell ref="B38:C38"/>
    <mergeCell ref="B22:C22"/>
    <mergeCell ref="B25:D25"/>
    <mergeCell ref="B28:D28"/>
    <mergeCell ref="B34:D34"/>
  </mergeCells>
  <pageMargins left="0.22" right="0.2" top="0.28000000000000003" bottom="0.42" header="0.17" footer="0.16"/>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2017-03-20T08:10:22Z</cp:lastPrinted>
  <dcterms:created xsi:type="dcterms:W3CDTF">2014-05-16T06:06:48Z</dcterms:created>
  <dcterms:modified xsi:type="dcterms:W3CDTF">2017-03-20T08:10:22Z</dcterms:modified>
</cp:coreProperties>
</file>