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02 A" sheetId="98" r:id="rId1"/>
  </sheets>
  <definedNames>
    <definedName name="_xlnm.Print_Titles" localSheetId="0">'BOQ-02 A'!$4:$4</definedName>
  </definedNames>
  <calcPr calcId="124519"/>
</workbook>
</file>

<file path=xl/calcChain.xml><?xml version="1.0" encoding="utf-8"?>
<calcChain xmlns="http://schemas.openxmlformats.org/spreadsheetml/2006/main">
  <c r="E68" i="98"/>
  <c r="F52" l="1"/>
  <c r="F64"/>
  <c r="F63"/>
  <c r="F62"/>
  <c r="F60"/>
  <c r="F59"/>
  <c r="F58"/>
  <c r="F57"/>
  <c r="F56"/>
  <c r="F51"/>
  <c r="F50"/>
  <c r="F49"/>
  <c r="F48"/>
  <c r="F47"/>
  <c r="F46"/>
  <c r="F45"/>
  <c r="F44"/>
  <c r="F40"/>
  <c r="F39"/>
  <c r="F38"/>
  <c r="F37"/>
  <c r="F36"/>
  <c r="F35"/>
  <c r="F34"/>
  <c r="F33"/>
  <c r="F32"/>
  <c r="F31"/>
  <c r="F30"/>
  <c r="F29"/>
  <c r="F28"/>
  <c r="F27"/>
  <c r="F26"/>
  <c r="F25"/>
  <c r="F24"/>
  <c r="F23"/>
  <c r="F22"/>
  <c r="F21"/>
  <c r="F20"/>
  <c r="F19"/>
  <c r="F18"/>
  <c r="F17"/>
  <c r="F16"/>
  <c r="F15"/>
  <c r="F14"/>
  <c r="F13"/>
  <c r="F12"/>
  <c r="F11"/>
  <c r="F10"/>
  <c r="F9"/>
  <c r="F8"/>
  <c r="F7"/>
  <c r="F6"/>
  <c r="F5"/>
</calcChain>
</file>

<file path=xl/sharedStrings.xml><?xml version="1.0" encoding="utf-8"?>
<sst xmlns="http://schemas.openxmlformats.org/spreadsheetml/2006/main" count="137" uniqueCount="85">
  <si>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</si>
  <si>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</si>
  <si>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</si>
  <si>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</si>
  <si>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</si>
  <si>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</si>
  <si>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</si>
  <si>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</si>
  <si>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</si>
  <si>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</si>
  <si>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</si>
  <si>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</si>
  <si>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</si>
  <si>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</si>
  <si>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</si>
  <si>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</si>
  <si>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</si>
  <si>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</si>
  <si>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</si>
  <si>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</si>
  <si>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</si>
  <si>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Notice board made with cement. (S.I.No:1-P/94)</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</si>
  <si>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</si>
  <si>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</si>
  <si>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</si>
  <si>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</si>
  <si>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</si>
  <si>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</si>
  <si>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</si>
  <si>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</si>
  <si>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</si>
  <si>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BILL OF QUANITITES B.O.Q (CIVIL WORK)</t>
  </si>
  <si>
    <t>%.Cft</t>
  </si>
  <si>
    <t>P.Sft</t>
  </si>
  <si>
    <t>P.Cwt</t>
  </si>
  <si>
    <t>P.Cft</t>
  </si>
  <si>
    <t>Total Part-A Civil Work</t>
  </si>
  <si>
    <t>%o.Cft</t>
  </si>
  <si>
    <t>Excavation in foundation of building bridges &amp; other structure with excavated lead upto one chain and lift upto 5'feet. In ordinary Soil. (S.I.No:18(b)-P/14)</t>
  </si>
  <si>
    <t>Providing and laying 1" thick topping cement concrete 1:2:4 including surface finishing and dividing into panels © 2" thick. (S.I.No:16©-P/41)</t>
  </si>
  <si>
    <t>Dismantling brick masonary . (S.I.No;13©-P/10)</t>
  </si>
  <si>
    <t>Dismantling 2nd class tiles roofing. (S.I.No;22(b)-P/11)</t>
  </si>
  <si>
    <t>Dismantling cement concrete plain 1:2:4. (S.I.No;19©-P/10)</t>
  </si>
  <si>
    <t>Supplying Girder at the site of work (Sch: of Material)</t>
  </si>
  <si>
    <t>Supplying T.Iron at the site of work. (Sch: of Material)</t>
  </si>
  <si>
    <t>Removing cement or lime plasterfrom walls (S.I.No:  P. )</t>
  </si>
  <si>
    <t>Errection of rolled Steel beam 0.13 mm.</t>
  </si>
  <si>
    <t>Only Shutters</t>
  </si>
  <si>
    <t>S/F In position in iron steel grill 3/3"*1/4" size flate Iron of approved desgn i/c Painting three coad etc complete</t>
  </si>
  <si>
    <t>two coats of bitumen laid hot using 34 lbs sg:over roof and blinded with sand atone cft per %sft (S.I.No13 p/34)</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</si>
  <si>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</si>
  <si>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</si>
  <si>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</si>
  <si>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</si>
  <si>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</si>
  <si>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</si>
  <si>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</si>
  <si>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</si>
  <si>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</si>
  <si>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</si>
  <si>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Single layer of tiles 9x4x1/4 laid over 4"earth 1" mud plaster without bhossa grouted with cement sand (S.I No:5p/33)</t>
  </si>
  <si>
    <t>P/F &amp;Fixing 22"x16" lavatory basin in white glazed earthen ware complete with and i/c the coast of W.I Or C.I cantilevar brackets 6 inches built into walls in 2 coats after a primary coat cost(S.I.NO 13p/3)</t>
  </si>
  <si>
    <t>Add: extra labour for providing and fixing of earthen wire padestal white or coloured.</t>
  </si>
  <si>
    <t>P/F in position nyloon connection complete with 1/2" dia brass stop cock with pair of brass nuts lining joints to nayloon connection.</t>
  </si>
  <si>
    <t>P/F 15"x12" bevled edge mirror of belguim glass complete (S.I.NO:3p/7)</t>
  </si>
  <si>
    <t>S/F concealed stop cock of superior quailty with C.P head 1/2" dia</t>
  </si>
  <si>
    <t>S/F long bib cock Of superior Quality with C.P head 1/2"dia</t>
  </si>
  <si>
    <t>S/F swan type piller cock of superior quality etc</t>
  </si>
  <si>
    <t>N.S.I</t>
  </si>
  <si>
    <t>P/F UPVC pipe (AGM)SCH:40 (E) on surface using clips/ saddle of approved quality and material etc(1/2dia ) (N.S.I)</t>
  </si>
  <si>
    <t>3/4"dia</t>
  </si>
  <si>
    <t>1"dia</t>
  </si>
  <si>
    <t>Second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</si>
  <si>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PART-B SANATARY WORK</t>
  </si>
  <si>
    <t>QNTY.</t>
  </si>
  <si>
    <t>RATE.</t>
  </si>
  <si>
    <t>UNIT</t>
  </si>
  <si>
    <t>AMOUNT</t>
  </si>
  <si>
    <t>Total RS:</t>
  </si>
  <si>
    <t>D</t>
  </si>
  <si>
    <t>4"dia</t>
  </si>
  <si>
    <t>S.I RS:</t>
  </si>
  <si>
    <t>N.S.I  RS:</t>
  </si>
  <si>
    <t>NIT SR NO: 02 A</t>
  </si>
  <si>
    <t>Rehabilitation of Elementery  School in Taluka Kamber &amp; Warah Distt: Kamber - Shahdadkot @ GBPS Shah Abdul Latif Warah Taluka Warah</t>
  </si>
</sst>
</file>

<file path=xl/styles.xml><?xml version="1.0" encoding="utf-8"?>
<styleSheet xmlns="http://schemas.openxmlformats.org/spreadsheetml/2006/main">
  <numFmts count="1">
    <numFmt numFmtId="164" formatCode="#,##0.000"/>
  </numFmts>
  <fonts count="16">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b/>
      <sz val="14"/>
      <name val="Arial Narrow"/>
      <family val="2"/>
    </font>
    <font>
      <u/>
      <sz val="10"/>
      <name val="Arial"/>
      <family val="2"/>
    </font>
    <font>
      <b/>
      <u/>
      <sz val="10"/>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4" fillId="0" borderId="0"/>
  </cellStyleXfs>
  <cellXfs count="61">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5" xfId="0" applyFont="1" applyBorder="1" applyAlignment="1">
      <alignment vertical="center"/>
    </xf>
    <xf numFmtId="0" fontId="8" fillId="0" borderId="6" xfId="0" applyFont="1" applyBorder="1" applyAlignment="1">
      <alignment vertical="center"/>
    </xf>
    <xf numFmtId="0" fontId="14" fillId="0" borderId="6" xfId="0" applyFont="1" applyBorder="1" applyAlignment="1"/>
    <xf numFmtId="0" fontId="8" fillId="0" borderId="3" xfId="0" applyFont="1" applyBorder="1" applyAlignment="1">
      <alignment horizontal="center" vertical="center" wrapText="1"/>
    </xf>
    <xf numFmtId="0" fontId="5" fillId="0" borderId="1"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9" fillId="0" borderId="3" xfId="0" applyFont="1" applyBorder="1" applyAlignment="1">
      <alignmen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164" fontId="9" fillId="0" borderId="3"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5" xfId="0" applyFont="1" applyBorder="1" applyAlignment="1">
      <alignment vertical="center" wrapText="1"/>
    </xf>
    <xf numFmtId="0" fontId="0" fillId="0" borderId="1" xfId="0" applyBorder="1" applyAlignment="1">
      <alignment horizontal="right"/>
    </xf>
    <xf numFmtId="0" fontId="8" fillId="0" borderId="5" xfId="0" applyFont="1" applyBorder="1" applyAlignment="1">
      <alignment horizontal="right" vertical="center" wrapText="1"/>
    </xf>
    <xf numFmtId="0" fontId="8" fillId="0" borderId="6" xfId="0" applyFont="1" applyBorder="1" applyAlignment="1">
      <alignment horizontal="right" vertical="center" wrapText="1"/>
    </xf>
    <xf numFmtId="3" fontId="8" fillId="0" borderId="6" xfId="0" applyNumberFormat="1" applyFont="1" applyBorder="1" applyAlignment="1">
      <alignment horizontal="center" vertical="center" wrapText="1"/>
    </xf>
    <xf numFmtId="3" fontId="8" fillId="0" borderId="7" xfId="0" applyNumberFormat="1" applyFont="1" applyBorder="1" applyAlignment="1">
      <alignment horizontal="center" vertical="center" wrapText="1"/>
    </xf>
    <xf numFmtId="0" fontId="10" fillId="0" borderId="0" xfId="0" applyFont="1" applyAlignment="1">
      <alignment horizontal="center"/>
    </xf>
    <xf numFmtId="0" fontId="7" fillId="0" borderId="0" xfId="0" applyFont="1" applyBorder="1" applyAlignment="1">
      <alignment horizontal="center"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8" fillId="0" borderId="1" xfId="0" applyFont="1" applyBorder="1" applyAlignment="1">
      <alignment horizontal="left" vertical="center" wrapText="1" indent="37"/>
    </xf>
    <xf numFmtId="0" fontId="10" fillId="0" borderId="2" xfId="0" applyFont="1" applyBorder="1" applyAlignment="1">
      <alignment horizontal="center" vertical="center" wrapText="1"/>
    </xf>
    <xf numFmtId="0" fontId="8" fillId="0" borderId="5" xfId="0" applyFont="1" applyBorder="1" applyAlignment="1">
      <alignment horizontal="right" vertical="center" wrapText="1"/>
    </xf>
    <xf numFmtId="0" fontId="8" fillId="0" borderId="6" xfId="0" applyFont="1" applyBorder="1" applyAlignment="1">
      <alignment horizontal="right" vertical="center" wrapText="1"/>
    </xf>
    <xf numFmtId="0" fontId="8" fillId="0" borderId="7" xfId="0" applyFont="1" applyBorder="1" applyAlignment="1">
      <alignment horizontal="right" vertical="center" wrapText="1"/>
    </xf>
    <xf numFmtId="0" fontId="9" fillId="0" borderId="3" xfId="0" applyFont="1" applyBorder="1" applyAlignment="1">
      <alignment horizontal="justify" vertical="center" wrapText="1"/>
    </xf>
    <xf numFmtId="0" fontId="8" fillId="0" borderId="1" xfId="0" applyFont="1" applyBorder="1" applyAlignment="1">
      <alignment horizontal="justify" vertical="center" wrapText="1"/>
    </xf>
    <xf numFmtId="3" fontId="8" fillId="0" borderId="6" xfId="0" applyNumberFormat="1" applyFont="1" applyBorder="1" applyAlignment="1">
      <alignment horizontal="center" vertical="center"/>
    </xf>
    <xf numFmtId="0" fontId="15" fillId="0" borderId="5" xfId="0" applyFont="1" applyBorder="1" applyAlignment="1">
      <alignment horizontal="justify" vertical="center"/>
    </xf>
    <xf numFmtId="0" fontId="15" fillId="0" borderId="8" xfId="0" applyFont="1" applyBorder="1" applyAlignment="1">
      <alignment horizontal="justify" vertical="center"/>
    </xf>
    <xf numFmtId="0" fontId="5" fillId="0" borderId="5" xfId="0" applyFont="1" applyBorder="1" applyAlignment="1">
      <alignment horizontal="justify"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8"/>
  <sheetViews>
    <sheetView showGridLines="0" tabSelected="1" topLeftCell="A49" workbookViewId="0">
      <selection activeCell="B50" sqref="B50"/>
    </sheetView>
  </sheetViews>
  <sheetFormatPr defaultRowHeight="12.75"/>
  <cols>
    <col min="1" max="1" width="5.7109375" customWidth="1"/>
    <col min="2" max="2" width="55.140625"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2"/>
      <c r="B1" s="12"/>
      <c r="C1" s="46" t="s">
        <v>83</v>
      </c>
      <c r="D1" s="46"/>
      <c r="E1" s="46"/>
      <c r="F1" s="46"/>
    </row>
    <row r="2" spans="1:11" ht="75" customHeight="1">
      <c r="A2" s="47" t="s">
        <v>1</v>
      </c>
      <c r="B2" s="47"/>
      <c r="C2" s="48" t="s">
        <v>84</v>
      </c>
      <c r="D2" s="48"/>
      <c r="E2" s="48"/>
      <c r="F2" s="48"/>
      <c r="G2" s="7"/>
      <c r="H2" s="7"/>
      <c r="I2" s="2"/>
      <c r="J2" s="1"/>
    </row>
    <row r="3" spans="1:11" ht="19.5">
      <c r="A3" s="49" t="s">
        <v>31</v>
      </c>
      <c r="B3" s="49"/>
      <c r="C3" s="49"/>
      <c r="D3" s="49"/>
      <c r="E3" s="49"/>
      <c r="F3" s="49"/>
      <c r="G3" s="7"/>
      <c r="H3" s="7"/>
      <c r="I3" s="2"/>
      <c r="J3" s="1"/>
    </row>
    <row r="4" spans="1:11" ht="15.75" customHeight="1">
      <c r="A4" s="8" t="s">
        <v>2</v>
      </c>
      <c r="B4" s="8" t="s">
        <v>0</v>
      </c>
      <c r="C4" s="8" t="s">
        <v>27</v>
      </c>
      <c r="D4" s="8" t="s">
        <v>28</v>
      </c>
      <c r="E4" s="8" t="s">
        <v>29</v>
      </c>
      <c r="F4" s="8" t="s">
        <v>30</v>
      </c>
      <c r="G4" s="4"/>
      <c r="H4" s="4"/>
      <c r="I4" s="3"/>
      <c r="J4" s="5"/>
      <c r="K4" s="6"/>
    </row>
    <row r="5" spans="1:11" ht="47.25">
      <c r="A5" s="23">
        <v>1</v>
      </c>
      <c r="B5" s="55" t="s">
        <v>10</v>
      </c>
      <c r="C5" s="25">
        <v>562</v>
      </c>
      <c r="D5" s="23">
        <v>5445</v>
      </c>
      <c r="E5" s="23" t="s">
        <v>32</v>
      </c>
      <c r="F5" s="22">
        <f>C5*D5/100</f>
        <v>30600.9</v>
      </c>
      <c r="G5" s="4"/>
      <c r="H5" s="4"/>
      <c r="I5" s="3"/>
      <c r="J5" s="5"/>
      <c r="K5" s="6"/>
    </row>
    <row r="6" spans="1:11" ht="15.75">
      <c r="A6" s="29">
        <v>2</v>
      </c>
      <c r="B6" s="10" t="s">
        <v>41</v>
      </c>
      <c r="C6" s="30">
        <v>1261</v>
      </c>
      <c r="D6" s="29">
        <v>378.13</v>
      </c>
      <c r="E6" s="29" t="s">
        <v>32</v>
      </c>
      <c r="F6" s="32">
        <f>C6*D6/100</f>
        <v>4768.2192999999997</v>
      </c>
      <c r="G6" s="4"/>
      <c r="H6" s="4"/>
      <c r="I6" s="3"/>
      <c r="J6" s="5"/>
      <c r="K6" s="6"/>
    </row>
    <row r="7" spans="1:11" ht="15.75">
      <c r="A7" s="28">
        <v>3</v>
      </c>
      <c r="B7" s="10" t="s">
        <v>42</v>
      </c>
      <c r="C7" s="30">
        <v>108</v>
      </c>
      <c r="D7" s="33">
        <v>3327.5</v>
      </c>
      <c r="E7" s="29" t="s">
        <v>32</v>
      </c>
      <c r="F7" s="32">
        <f>C7*D7/100</f>
        <v>3593.7</v>
      </c>
      <c r="G7" s="4"/>
      <c r="H7" s="4"/>
      <c r="I7" s="3"/>
      <c r="J7" s="5"/>
      <c r="K7" s="6"/>
    </row>
    <row r="8" spans="1:11" ht="15.75">
      <c r="A8" s="23">
        <v>4</v>
      </c>
      <c r="B8" s="55" t="s">
        <v>40</v>
      </c>
      <c r="C8" s="25">
        <v>1571</v>
      </c>
      <c r="D8" s="34">
        <v>1285.6300000000001</v>
      </c>
      <c r="E8" s="23" t="s">
        <v>32</v>
      </c>
      <c r="F8" s="22">
        <f>C8*D8/100</f>
        <v>20197.247300000003</v>
      </c>
      <c r="G8" s="4"/>
      <c r="H8" s="4"/>
      <c r="I8" s="3"/>
      <c r="J8" s="5"/>
      <c r="K8" s="6"/>
    </row>
    <row r="9" spans="1:11" ht="15.75">
      <c r="A9" s="23">
        <v>5</v>
      </c>
      <c r="B9" s="55" t="s">
        <v>45</v>
      </c>
      <c r="C9" s="25">
        <v>2360</v>
      </c>
      <c r="D9" s="34">
        <v>121</v>
      </c>
      <c r="E9" s="23" t="s">
        <v>32</v>
      </c>
      <c r="F9" s="22">
        <f>C9*D9/100</f>
        <v>2855.6</v>
      </c>
      <c r="G9" s="4"/>
      <c r="H9" s="4"/>
      <c r="I9" s="3"/>
      <c r="J9" s="5"/>
      <c r="K9" s="6"/>
    </row>
    <row r="10" spans="1:11" ht="47.25">
      <c r="A10" s="28">
        <v>6</v>
      </c>
      <c r="B10" s="10" t="s">
        <v>38</v>
      </c>
      <c r="C10" s="30">
        <v>153</v>
      </c>
      <c r="D10" s="29">
        <v>3176.25</v>
      </c>
      <c r="E10" s="29" t="s">
        <v>37</v>
      </c>
      <c r="F10" s="32">
        <f>C10*D10/1000</f>
        <v>485.96625</v>
      </c>
      <c r="G10" s="4"/>
      <c r="H10" s="4"/>
      <c r="I10" s="3"/>
      <c r="J10" s="5"/>
      <c r="K10" s="6"/>
    </row>
    <row r="11" spans="1:11" ht="31.5">
      <c r="A11" s="26">
        <v>7</v>
      </c>
      <c r="B11" s="55" t="s">
        <v>16</v>
      </c>
      <c r="C11" s="25">
        <v>1010</v>
      </c>
      <c r="D11" s="34">
        <v>8694.9500000000007</v>
      </c>
      <c r="E11" s="23" t="s">
        <v>32</v>
      </c>
      <c r="F11" s="22">
        <f>C11*D11/100</f>
        <v>87818.994999999995</v>
      </c>
      <c r="G11" s="4"/>
      <c r="H11" s="4"/>
      <c r="I11" s="3"/>
      <c r="J11" s="5"/>
      <c r="K11" s="6"/>
    </row>
    <row r="12" spans="1:11" ht="31.5">
      <c r="A12" s="26">
        <v>8</v>
      </c>
      <c r="B12" s="55" t="s">
        <v>11</v>
      </c>
      <c r="C12" s="25">
        <v>1325</v>
      </c>
      <c r="D12" s="27">
        <v>11948.36</v>
      </c>
      <c r="E12" s="23" t="s">
        <v>32</v>
      </c>
      <c r="F12" s="22">
        <f>C12*D12/100</f>
        <v>158315.76999999999</v>
      </c>
      <c r="G12" s="4"/>
      <c r="H12" s="4"/>
      <c r="I12" s="3"/>
      <c r="J12" s="5"/>
      <c r="K12" s="6"/>
    </row>
    <row r="13" spans="1:11" ht="157.5">
      <c r="A13" s="26">
        <v>9</v>
      </c>
      <c r="B13" s="55" t="s">
        <v>12</v>
      </c>
      <c r="C13" s="25">
        <v>976</v>
      </c>
      <c r="D13" s="27">
        <v>337</v>
      </c>
      <c r="E13" s="23" t="s">
        <v>35</v>
      </c>
      <c r="F13" s="22">
        <f>C13*D13</f>
        <v>328912</v>
      </c>
      <c r="G13" s="4"/>
      <c r="H13" s="4"/>
      <c r="I13" s="3"/>
      <c r="J13" s="5"/>
      <c r="K13" s="6"/>
    </row>
    <row r="14" spans="1:11" ht="78.75">
      <c r="A14" s="26">
        <v>10</v>
      </c>
      <c r="B14" s="55" t="s">
        <v>13</v>
      </c>
      <c r="C14" s="25">
        <v>43.48</v>
      </c>
      <c r="D14" s="27">
        <v>5001.7</v>
      </c>
      <c r="E14" s="23" t="s">
        <v>34</v>
      </c>
      <c r="F14" s="22">
        <f>C14*D14</f>
        <v>217473.91599999997</v>
      </c>
      <c r="G14" s="4"/>
      <c r="H14" s="4"/>
      <c r="I14" s="3"/>
      <c r="J14" s="5"/>
      <c r="K14" s="6"/>
    </row>
    <row r="15" spans="1:11" ht="15.75">
      <c r="A15" s="28">
        <v>11</v>
      </c>
      <c r="B15" s="10" t="s">
        <v>15</v>
      </c>
      <c r="C15" s="30">
        <v>5879</v>
      </c>
      <c r="D15" s="31">
        <v>1141.25</v>
      </c>
      <c r="E15" s="29" t="s">
        <v>32</v>
      </c>
      <c r="F15" s="32">
        <f>C15*D15/100</f>
        <v>67094.087499999994</v>
      </c>
      <c r="G15" s="4"/>
      <c r="H15" s="4"/>
      <c r="I15" s="3"/>
      <c r="J15" s="5"/>
      <c r="K15" s="6"/>
    </row>
    <row r="16" spans="1:11" ht="31.5">
      <c r="A16" s="26">
        <v>12</v>
      </c>
      <c r="B16" s="55" t="s">
        <v>14</v>
      </c>
      <c r="C16" s="25">
        <v>2752</v>
      </c>
      <c r="D16" s="27">
        <v>12674.36</v>
      </c>
      <c r="E16" s="23" t="s">
        <v>32</v>
      </c>
      <c r="F16" s="22">
        <f>C16*D16/100</f>
        <v>348798.3872</v>
      </c>
      <c r="G16" s="4"/>
      <c r="H16" s="4"/>
      <c r="I16" s="3"/>
      <c r="J16" s="5"/>
      <c r="K16" s="6"/>
    </row>
    <row r="17" spans="1:11" ht="78.75">
      <c r="A17" s="26">
        <v>13</v>
      </c>
      <c r="B17" s="55" t="s">
        <v>26</v>
      </c>
      <c r="C17" s="25">
        <v>35</v>
      </c>
      <c r="D17" s="27">
        <v>1273.76</v>
      </c>
      <c r="E17" s="23" t="s">
        <v>33</v>
      </c>
      <c r="F17" s="22">
        <f>C17*D17</f>
        <v>44581.599999999999</v>
      </c>
      <c r="G17" s="4"/>
      <c r="H17" s="4"/>
      <c r="I17" s="3"/>
      <c r="J17" s="5"/>
      <c r="K17" s="6"/>
    </row>
    <row r="18" spans="1:11" ht="15.75">
      <c r="A18" s="35" t="s">
        <v>5</v>
      </c>
      <c r="B18" s="56" t="s">
        <v>47</v>
      </c>
      <c r="C18" s="30">
        <v>57</v>
      </c>
      <c r="D18" s="31">
        <v>902.93</v>
      </c>
      <c r="E18" s="29" t="s">
        <v>33</v>
      </c>
      <c r="F18" s="32">
        <f>C18*D18</f>
        <v>51467.009999999995</v>
      </c>
      <c r="G18" s="4"/>
      <c r="H18" s="4"/>
      <c r="I18" s="3"/>
      <c r="J18" s="5"/>
      <c r="K18" s="6"/>
    </row>
    <row r="19" spans="1:11" ht="15.75">
      <c r="A19" s="26">
        <v>14</v>
      </c>
      <c r="B19" s="55" t="s">
        <v>43</v>
      </c>
      <c r="C19" s="36">
        <v>8.3480000000000008</v>
      </c>
      <c r="D19" s="27">
        <v>3850</v>
      </c>
      <c r="E19" s="23" t="s">
        <v>34</v>
      </c>
      <c r="F19" s="22">
        <f>C19*D19</f>
        <v>32139.800000000003</v>
      </c>
      <c r="G19" s="4"/>
      <c r="H19" s="4"/>
      <c r="I19" s="3"/>
      <c r="J19" s="5"/>
      <c r="K19" s="6"/>
    </row>
    <row r="20" spans="1:11" ht="15.75">
      <c r="A20" s="28">
        <v>15</v>
      </c>
      <c r="B20" s="10" t="s">
        <v>44</v>
      </c>
      <c r="C20" s="37">
        <v>21.741</v>
      </c>
      <c r="D20" s="31">
        <v>3575</v>
      </c>
      <c r="E20" s="29" t="s">
        <v>34</v>
      </c>
      <c r="F20" s="32">
        <f>C20*D20</f>
        <v>77724.074999999997</v>
      </c>
      <c r="G20" s="4"/>
      <c r="H20" s="4"/>
      <c r="I20" s="3"/>
      <c r="J20" s="5"/>
      <c r="K20" s="6"/>
    </row>
    <row r="21" spans="1:11" ht="110.25">
      <c r="A21" s="26">
        <v>16</v>
      </c>
      <c r="B21" s="55" t="s">
        <v>72</v>
      </c>
      <c r="C21" s="25">
        <v>1375</v>
      </c>
      <c r="D21" s="27">
        <v>7607.25</v>
      </c>
      <c r="E21" s="23" t="s">
        <v>32</v>
      </c>
      <c r="F21" s="22">
        <f>C21*D21/100</f>
        <v>104599.6875</v>
      </c>
      <c r="G21" s="4"/>
      <c r="H21" s="4"/>
      <c r="I21" s="3"/>
      <c r="J21" s="5"/>
      <c r="K21" s="6"/>
    </row>
    <row r="22" spans="1:11" ht="47.25">
      <c r="A22" s="26">
        <v>17</v>
      </c>
      <c r="B22" s="55" t="s">
        <v>8</v>
      </c>
      <c r="C22" s="25">
        <v>1375</v>
      </c>
      <c r="D22" s="27">
        <v>10.7</v>
      </c>
      <c r="E22" s="23" t="s">
        <v>33</v>
      </c>
      <c r="F22" s="22">
        <f>C22*D22</f>
        <v>14712.499999999998</v>
      </c>
      <c r="G22" s="4"/>
      <c r="H22" s="4"/>
      <c r="I22" s="3"/>
      <c r="J22" s="5"/>
      <c r="K22" s="6"/>
    </row>
    <row r="23" spans="1:11" ht="31.5">
      <c r="A23" s="26">
        <v>18</v>
      </c>
      <c r="B23" s="55" t="s">
        <v>22</v>
      </c>
      <c r="C23" s="25">
        <v>105</v>
      </c>
      <c r="D23" s="27">
        <v>12346.65</v>
      </c>
      <c r="E23" s="23" t="s">
        <v>32</v>
      </c>
      <c r="F23" s="22">
        <f>C23*D23/100</f>
        <v>12963.9825</v>
      </c>
      <c r="G23" s="4"/>
      <c r="H23" s="4"/>
      <c r="I23" s="3"/>
      <c r="J23" s="5"/>
      <c r="K23" s="6"/>
    </row>
    <row r="24" spans="1:11" ht="31.5">
      <c r="A24" s="28">
        <v>19</v>
      </c>
      <c r="B24" s="10" t="s">
        <v>3</v>
      </c>
      <c r="C24" s="30">
        <v>7160</v>
      </c>
      <c r="D24" s="31">
        <v>2206.6</v>
      </c>
      <c r="E24" s="29" t="s">
        <v>32</v>
      </c>
      <c r="F24" s="32">
        <f>C24*D24/100</f>
        <v>157992.56</v>
      </c>
      <c r="G24" s="4"/>
      <c r="H24" s="4"/>
      <c r="I24" s="3"/>
      <c r="J24" s="5"/>
      <c r="K24" s="6"/>
    </row>
    <row r="25" spans="1:11" ht="31.5">
      <c r="A25" s="28">
        <v>20</v>
      </c>
      <c r="B25" s="10" t="s">
        <v>4</v>
      </c>
      <c r="C25" s="30">
        <v>7160</v>
      </c>
      <c r="D25" s="31">
        <v>2197.52</v>
      </c>
      <c r="E25" s="29" t="s">
        <v>32</v>
      </c>
      <c r="F25" s="32">
        <f>C25*D25/100</f>
        <v>157342.432</v>
      </c>
      <c r="G25" s="4"/>
      <c r="H25" s="4"/>
      <c r="I25" s="3"/>
      <c r="J25" s="5"/>
      <c r="K25" s="6"/>
    </row>
    <row r="26" spans="1:11" ht="47.25">
      <c r="A26" s="26">
        <v>21</v>
      </c>
      <c r="B26" s="55" t="s">
        <v>7</v>
      </c>
      <c r="C26" s="25">
        <v>3381</v>
      </c>
      <c r="D26" s="27">
        <v>4411.82</v>
      </c>
      <c r="E26" s="23" t="s">
        <v>32</v>
      </c>
      <c r="F26" s="22">
        <f>C26*D26/100</f>
        <v>149163.6342</v>
      </c>
      <c r="G26" s="4"/>
      <c r="H26" s="4"/>
      <c r="I26" s="3"/>
      <c r="J26" s="5"/>
      <c r="K26" s="6"/>
    </row>
    <row r="27" spans="1:11" ht="31.5">
      <c r="A27" s="28">
        <v>22</v>
      </c>
      <c r="B27" s="10" t="s">
        <v>24</v>
      </c>
      <c r="C27" s="30">
        <v>1380</v>
      </c>
      <c r="D27" s="31">
        <v>1287.44</v>
      </c>
      <c r="E27" s="29" t="s">
        <v>32</v>
      </c>
      <c r="F27" s="32">
        <f t="shared" ref="F27" si="0">C27*D27/100</f>
        <v>17766.672000000002</v>
      </c>
      <c r="G27" s="4"/>
      <c r="H27" s="4"/>
      <c r="I27" s="3"/>
      <c r="J27" s="5"/>
      <c r="K27" s="6"/>
    </row>
    <row r="28" spans="1:11" ht="47.25">
      <c r="A28" s="26">
        <v>23</v>
      </c>
      <c r="B28" s="55" t="s">
        <v>23</v>
      </c>
      <c r="C28" s="25">
        <v>48</v>
      </c>
      <c r="D28" s="27">
        <v>726.72</v>
      </c>
      <c r="E28" s="23" t="s">
        <v>33</v>
      </c>
      <c r="F28" s="22">
        <f>C28*D28</f>
        <v>34882.559999999998</v>
      </c>
      <c r="G28" s="4"/>
      <c r="H28" s="4"/>
      <c r="I28" s="3"/>
      <c r="J28" s="5"/>
      <c r="K28" s="6"/>
    </row>
    <row r="29" spans="1:11" ht="15.75">
      <c r="A29" s="28">
        <v>24</v>
      </c>
      <c r="B29" s="10" t="s">
        <v>25</v>
      </c>
      <c r="C29" s="30">
        <v>1577</v>
      </c>
      <c r="D29" s="31">
        <v>829.95</v>
      </c>
      <c r="E29" s="29" t="s">
        <v>32</v>
      </c>
      <c r="F29" s="32">
        <f t="shared" ref="F29:F34" si="1">C29*D29/100</f>
        <v>13088.311500000002</v>
      </c>
      <c r="G29" s="4"/>
      <c r="H29" s="4"/>
      <c r="I29" s="3"/>
      <c r="J29" s="5"/>
      <c r="K29" s="6"/>
    </row>
    <row r="30" spans="1:11" ht="15.75">
      <c r="A30" s="28">
        <v>25</v>
      </c>
      <c r="B30" s="10" t="s">
        <v>17</v>
      </c>
      <c r="C30" s="30">
        <v>5666</v>
      </c>
      <c r="D30" s="31">
        <v>442.75</v>
      </c>
      <c r="E30" s="29" t="s">
        <v>32</v>
      </c>
      <c r="F30" s="32">
        <f t="shared" si="1"/>
        <v>25086.215</v>
      </c>
      <c r="G30" s="4"/>
      <c r="H30" s="4"/>
      <c r="I30" s="3"/>
      <c r="J30" s="5"/>
      <c r="K30" s="6"/>
    </row>
    <row r="31" spans="1:11" ht="15.75">
      <c r="A31" s="28">
        <v>26</v>
      </c>
      <c r="B31" s="10" t="s">
        <v>18</v>
      </c>
      <c r="C31" s="30">
        <v>5666</v>
      </c>
      <c r="D31" s="31">
        <v>1079.6500000000001</v>
      </c>
      <c r="E31" s="29" t="s">
        <v>32</v>
      </c>
      <c r="F31" s="32">
        <f t="shared" si="1"/>
        <v>61172.969000000005</v>
      </c>
      <c r="G31" s="4"/>
      <c r="H31" s="4"/>
      <c r="I31" s="3"/>
      <c r="J31" s="5"/>
      <c r="K31" s="6"/>
    </row>
    <row r="32" spans="1:11" ht="31.5">
      <c r="A32" s="28">
        <v>27</v>
      </c>
      <c r="B32" s="10" t="s">
        <v>19</v>
      </c>
      <c r="C32" s="30">
        <v>664</v>
      </c>
      <c r="D32" s="31">
        <v>2116.6999999999998</v>
      </c>
      <c r="E32" s="29" t="s">
        <v>32</v>
      </c>
      <c r="F32" s="32">
        <f t="shared" si="1"/>
        <v>14054.887999999999</v>
      </c>
      <c r="G32" s="4"/>
      <c r="H32" s="4"/>
      <c r="I32" s="3"/>
      <c r="J32" s="5"/>
      <c r="K32" s="6"/>
    </row>
    <row r="33" spans="1:11" ht="47.25">
      <c r="A33" s="28">
        <v>28</v>
      </c>
      <c r="B33" s="10" t="s">
        <v>20</v>
      </c>
      <c r="C33" s="30">
        <v>2013</v>
      </c>
      <c r="D33" s="31">
        <v>1270.83</v>
      </c>
      <c r="E33" s="29" t="s">
        <v>32</v>
      </c>
      <c r="F33" s="32">
        <f t="shared" si="1"/>
        <v>25581.8079</v>
      </c>
      <c r="G33" s="4"/>
      <c r="H33" s="4"/>
      <c r="I33" s="3"/>
      <c r="J33" s="5"/>
      <c r="K33" s="6"/>
    </row>
    <row r="34" spans="1:11" ht="78.75">
      <c r="A34" s="26">
        <v>29</v>
      </c>
      <c r="B34" s="55" t="s">
        <v>9</v>
      </c>
      <c r="C34" s="25">
        <v>3381</v>
      </c>
      <c r="D34" s="27">
        <v>1948.1</v>
      </c>
      <c r="E34" s="23" t="s">
        <v>32</v>
      </c>
      <c r="F34" s="22">
        <f t="shared" si="1"/>
        <v>65865.260999999999</v>
      </c>
      <c r="G34" s="4"/>
      <c r="H34" s="4"/>
      <c r="I34" s="3"/>
      <c r="J34" s="5"/>
      <c r="K34" s="6"/>
    </row>
    <row r="35" spans="1:11" ht="15.75">
      <c r="A35" s="29">
        <v>30</v>
      </c>
      <c r="B35" s="10" t="s">
        <v>46</v>
      </c>
      <c r="C35" s="30">
        <v>30.08</v>
      </c>
      <c r="D35" s="31">
        <v>186.34</v>
      </c>
      <c r="E35" s="29" t="s">
        <v>34</v>
      </c>
      <c r="F35" s="32">
        <f>C35*D35</f>
        <v>5605.1071999999995</v>
      </c>
      <c r="G35" s="4"/>
      <c r="H35" s="4"/>
      <c r="I35" s="3"/>
      <c r="J35" s="5"/>
      <c r="K35" s="6"/>
    </row>
    <row r="36" spans="1:11" ht="15.75">
      <c r="A36" s="28">
        <v>31</v>
      </c>
      <c r="B36" s="10" t="s">
        <v>21</v>
      </c>
      <c r="C36" s="30">
        <v>128</v>
      </c>
      <c r="D36" s="31">
        <v>58.11</v>
      </c>
      <c r="E36" s="29" t="s">
        <v>33</v>
      </c>
      <c r="F36" s="32">
        <f>C36*D36</f>
        <v>7438.08</v>
      </c>
      <c r="G36" s="4"/>
      <c r="H36" s="4"/>
      <c r="I36" s="3"/>
      <c r="J36" s="5"/>
      <c r="K36" s="6"/>
    </row>
    <row r="37" spans="1:11" ht="47.25">
      <c r="A37" s="28">
        <v>32</v>
      </c>
      <c r="B37" s="10" t="s">
        <v>39</v>
      </c>
      <c r="C37" s="30">
        <v>738</v>
      </c>
      <c r="D37" s="31">
        <v>3275.5</v>
      </c>
      <c r="E37" s="29" t="s">
        <v>32</v>
      </c>
      <c r="F37" s="32">
        <f>C37*D37/100</f>
        <v>24173.19</v>
      </c>
      <c r="G37" s="4"/>
      <c r="H37" s="4"/>
      <c r="I37" s="3"/>
      <c r="J37" s="5"/>
      <c r="K37" s="6"/>
    </row>
    <row r="38" spans="1:11" ht="31.5">
      <c r="A38" s="28">
        <v>33</v>
      </c>
      <c r="B38" s="10" t="s">
        <v>60</v>
      </c>
      <c r="C38" s="30">
        <v>1884</v>
      </c>
      <c r="D38" s="31">
        <v>5310.35</v>
      </c>
      <c r="E38" s="29" t="s">
        <v>33</v>
      </c>
      <c r="F38" s="32">
        <f>C38*D38</f>
        <v>10004699.4</v>
      </c>
      <c r="G38" s="4"/>
      <c r="H38" s="4"/>
      <c r="I38" s="3"/>
      <c r="J38" s="5"/>
      <c r="K38" s="6"/>
    </row>
    <row r="39" spans="1:11" ht="31.5">
      <c r="A39" s="23">
        <v>34</v>
      </c>
      <c r="B39" s="55" t="s">
        <v>49</v>
      </c>
      <c r="C39" s="25">
        <v>1884</v>
      </c>
      <c r="D39" s="27">
        <v>1887.45</v>
      </c>
      <c r="E39" s="23" t="s">
        <v>32</v>
      </c>
      <c r="F39" s="22">
        <f t="shared" ref="F39" si="2">C39*D39/100</f>
        <v>35559.558000000005</v>
      </c>
      <c r="G39" s="4"/>
      <c r="H39" s="4"/>
      <c r="I39" s="3"/>
      <c r="J39" s="5"/>
      <c r="K39" s="6"/>
    </row>
    <row r="40" spans="1:11" ht="31.5">
      <c r="A40" s="23">
        <v>35</v>
      </c>
      <c r="B40" s="55" t="s">
        <v>48</v>
      </c>
      <c r="C40" s="25">
        <v>230</v>
      </c>
      <c r="D40" s="27">
        <v>180.5</v>
      </c>
      <c r="E40" s="23" t="s">
        <v>33</v>
      </c>
      <c r="F40" s="22">
        <f>C40*D40</f>
        <v>41515</v>
      </c>
      <c r="G40" s="4"/>
      <c r="H40" s="4"/>
      <c r="I40" s="3"/>
      <c r="J40" s="5"/>
      <c r="K40" s="6"/>
    </row>
    <row r="41" spans="1:11" ht="15.75" customHeight="1">
      <c r="A41" s="9"/>
      <c r="B41" s="50" t="s">
        <v>36</v>
      </c>
      <c r="C41" s="50"/>
      <c r="D41" s="50"/>
      <c r="E41" s="50"/>
      <c r="F41" s="11">
        <v>2522109</v>
      </c>
      <c r="G41" s="4"/>
      <c r="H41" s="4"/>
      <c r="I41" s="3"/>
      <c r="J41" s="5"/>
      <c r="K41" s="6"/>
    </row>
    <row r="42" spans="1:11" ht="18">
      <c r="A42" s="51" t="s">
        <v>73</v>
      </c>
      <c r="B42" s="51"/>
      <c r="C42" s="51"/>
      <c r="D42" s="51"/>
      <c r="E42" s="51"/>
      <c r="F42" s="51"/>
    </row>
    <row r="43" spans="1:11" ht="18">
      <c r="A43" s="38" t="s">
        <v>2</v>
      </c>
      <c r="B43" s="39" t="s">
        <v>0</v>
      </c>
      <c r="C43" s="39" t="s">
        <v>74</v>
      </c>
      <c r="D43" s="39" t="s">
        <v>75</v>
      </c>
      <c r="E43" s="38" t="s">
        <v>76</v>
      </c>
      <c r="F43" s="40" t="s">
        <v>77</v>
      </c>
    </row>
    <row r="44" spans="1:11" ht="94.5">
      <c r="A44" s="23">
        <v>1</v>
      </c>
      <c r="B44" s="55" t="s">
        <v>50</v>
      </c>
      <c r="C44" s="23">
        <v>2</v>
      </c>
      <c r="D44" s="25">
        <v>4802.6099999999997</v>
      </c>
      <c r="E44" s="23" t="s">
        <v>51</v>
      </c>
      <c r="F44" s="22">
        <f t="shared" ref="F44:F51" si="3">C44*D44</f>
        <v>9605.2199999999993</v>
      </c>
    </row>
    <row r="45" spans="1:11" ht="63">
      <c r="A45" s="23">
        <v>2</v>
      </c>
      <c r="B45" s="55" t="s">
        <v>61</v>
      </c>
      <c r="C45" s="23">
        <v>2</v>
      </c>
      <c r="D45" s="25">
        <v>4928</v>
      </c>
      <c r="E45" s="23" t="s">
        <v>51</v>
      </c>
      <c r="F45" s="22">
        <f t="shared" si="3"/>
        <v>9856</v>
      </c>
    </row>
    <row r="46" spans="1:11" ht="31.5">
      <c r="A46" s="23">
        <v>3</v>
      </c>
      <c r="B46" s="55" t="s">
        <v>62</v>
      </c>
      <c r="C46" s="23">
        <v>2</v>
      </c>
      <c r="D46" s="25">
        <v>2533.4699999999998</v>
      </c>
      <c r="E46" s="23" t="s">
        <v>51</v>
      </c>
      <c r="F46" s="22">
        <f t="shared" si="3"/>
        <v>5066.9399999999996</v>
      </c>
    </row>
    <row r="47" spans="1:11" ht="47.25">
      <c r="A47" s="23">
        <v>4</v>
      </c>
      <c r="B47" s="55" t="s">
        <v>63</v>
      </c>
      <c r="C47" s="23">
        <v>2</v>
      </c>
      <c r="D47" s="25">
        <v>447.15</v>
      </c>
      <c r="E47" s="23" t="s">
        <v>51</v>
      </c>
      <c r="F47" s="22">
        <f t="shared" si="3"/>
        <v>894.3</v>
      </c>
    </row>
    <row r="48" spans="1:11" ht="31.5">
      <c r="A48" s="23">
        <v>5</v>
      </c>
      <c r="B48" s="55" t="s">
        <v>64</v>
      </c>
      <c r="C48" s="23">
        <v>2</v>
      </c>
      <c r="D48" s="25">
        <v>2376</v>
      </c>
      <c r="E48" s="23" t="s">
        <v>51</v>
      </c>
      <c r="F48" s="22">
        <f t="shared" si="3"/>
        <v>4752</v>
      </c>
    </row>
    <row r="49" spans="1:6" ht="31.5">
      <c r="A49" s="23">
        <v>6</v>
      </c>
      <c r="B49" s="55" t="s">
        <v>65</v>
      </c>
      <c r="C49" s="23">
        <v>2</v>
      </c>
      <c r="D49" s="25">
        <v>889.46</v>
      </c>
      <c r="E49" s="23" t="s">
        <v>51</v>
      </c>
      <c r="F49" s="22">
        <f t="shared" si="3"/>
        <v>1778.92</v>
      </c>
    </row>
    <row r="50" spans="1:6" ht="15.75">
      <c r="A50" s="23">
        <v>7</v>
      </c>
      <c r="B50" s="55" t="s">
        <v>66</v>
      </c>
      <c r="C50" s="23">
        <v>2</v>
      </c>
      <c r="D50" s="25">
        <v>1384.24</v>
      </c>
      <c r="E50" s="23" t="s">
        <v>51</v>
      </c>
      <c r="F50" s="22">
        <f t="shared" si="3"/>
        <v>2768.48</v>
      </c>
    </row>
    <row r="51" spans="1:6" ht="15.75">
      <c r="A51" s="23">
        <v>8</v>
      </c>
      <c r="B51" s="55" t="s">
        <v>67</v>
      </c>
      <c r="C51" s="23">
        <v>2</v>
      </c>
      <c r="D51" s="25">
        <v>877.8</v>
      </c>
      <c r="E51" s="23" t="s">
        <v>51</v>
      </c>
      <c r="F51" s="22">
        <f t="shared" si="3"/>
        <v>1755.6</v>
      </c>
    </row>
    <row r="52" spans="1:6" ht="15.75">
      <c r="A52" s="24"/>
      <c r="B52" s="52" t="s">
        <v>78</v>
      </c>
      <c r="C52" s="53"/>
      <c r="D52" s="53"/>
      <c r="E52" s="54"/>
      <c r="F52" s="11">
        <f>SUM(F44:F51)</f>
        <v>36477.46</v>
      </c>
    </row>
    <row r="53" spans="1:6" ht="15.75">
      <c r="A53" s="24"/>
      <c r="B53" s="42"/>
      <c r="C53" s="43"/>
      <c r="D53" s="43"/>
      <c r="E53" s="43"/>
      <c r="F53" s="57"/>
    </row>
    <row r="54" spans="1:6" ht="15.75">
      <c r="A54" s="24"/>
      <c r="B54" s="42"/>
      <c r="C54" s="43"/>
      <c r="D54" s="43"/>
      <c r="E54" s="43"/>
      <c r="F54" s="57"/>
    </row>
    <row r="55" spans="1:6" ht="15.75">
      <c r="A55" s="35" t="s">
        <v>5</v>
      </c>
      <c r="B55" s="58" t="s">
        <v>68</v>
      </c>
      <c r="C55" s="16"/>
      <c r="D55" s="16"/>
      <c r="E55" s="16"/>
      <c r="F55" s="16"/>
    </row>
    <row r="56" spans="1:6" ht="31.5">
      <c r="A56" s="21">
        <v>1</v>
      </c>
      <c r="B56" s="55" t="s">
        <v>69</v>
      </c>
      <c r="C56" s="23">
        <v>50</v>
      </c>
      <c r="D56" s="25">
        <v>66.81</v>
      </c>
      <c r="E56" s="23" t="s">
        <v>51</v>
      </c>
      <c r="F56" s="22">
        <f>C56*D56</f>
        <v>3340.5</v>
      </c>
    </row>
    <row r="57" spans="1:6" ht="15.75">
      <c r="A57" s="17" t="s">
        <v>5</v>
      </c>
      <c r="B57" s="59" t="s">
        <v>70</v>
      </c>
      <c r="C57" s="29">
        <v>50</v>
      </c>
      <c r="D57" s="30">
        <v>78.010000000000005</v>
      </c>
      <c r="E57" s="29" t="s">
        <v>51</v>
      </c>
      <c r="F57" s="32">
        <f>C57*D57</f>
        <v>3900.5000000000005</v>
      </c>
    </row>
    <row r="58" spans="1:6" ht="15.75">
      <c r="A58" s="18" t="s">
        <v>56</v>
      </c>
      <c r="B58" s="60" t="s">
        <v>71</v>
      </c>
      <c r="C58" s="29">
        <v>50</v>
      </c>
      <c r="D58" s="30">
        <v>97.91</v>
      </c>
      <c r="E58" s="29" t="s">
        <v>51</v>
      </c>
      <c r="F58" s="32">
        <f>C58*D58</f>
        <v>4895.5</v>
      </c>
    </row>
    <row r="59" spans="1:6" ht="15.75">
      <c r="A59" s="18" t="s">
        <v>79</v>
      </c>
      <c r="B59" s="60" t="s">
        <v>80</v>
      </c>
      <c r="C59" s="29">
        <v>25</v>
      </c>
      <c r="D59" s="30">
        <v>97.91</v>
      </c>
      <c r="E59" s="29" t="s">
        <v>51</v>
      </c>
      <c r="F59" s="32">
        <f>C59*D59</f>
        <v>2447.75</v>
      </c>
    </row>
    <row r="60" spans="1:6" ht="78.75">
      <c r="A60" s="21">
        <v>9</v>
      </c>
      <c r="B60" s="55" t="s">
        <v>58</v>
      </c>
      <c r="C60" s="23">
        <v>1</v>
      </c>
      <c r="D60" s="25">
        <v>1420</v>
      </c>
      <c r="E60" s="23" t="s">
        <v>52</v>
      </c>
      <c r="F60" s="22">
        <f>C60*D60</f>
        <v>1420</v>
      </c>
    </row>
    <row r="61" spans="1:6" ht="31.5">
      <c r="A61" s="21">
        <v>6</v>
      </c>
      <c r="B61" s="55" t="s">
        <v>53</v>
      </c>
      <c r="C61" s="23"/>
      <c r="D61" s="25"/>
      <c r="E61" s="23"/>
      <c r="F61" s="22"/>
    </row>
    <row r="62" spans="1:6" ht="15.75">
      <c r="A62" s="29" t="s">
        <v>6</v>
      </c>
      <c r="B62" s="10" t="s">
        <v>54</v>
      </c>
      <c r="C62" s="29">
        <v>10</v>
      </c>
      <c r="D62" s="30">
        <v>76.05</v>
      </c>
      <c r="E62" s="29" t="s">
        <v>52</v>
      </c>
      <c r="F62" s="32">
        <f>C62*D62</f>
        <v>760.5</v>
      </c>
    </row>
    <row r="63" spans="1:6" ht="15.75">
      <c r="A63" s="29" t="s">
        <v>5</v>
      </c>
      <c r="B63" s="10" t="s">
        <v>55</v>
      </c>
      <c r="C63" s="29">
        <v>90</v>
      </c>
      <c r="D63" s="30">
        <v>38.950000000000003</v>
      </c>
      <c r="E63" s="29" t="s">
        <v>52</v>
      </c>
      <c r="F63" s="32">
        <f>C63*D63</f>
        <v>3505.5000000000005</v>
      </c>
    </row>
    <row r="64" spans="1:6" ht="15.75">
      <c r="A64" s="29" t="s">
        <v>56</v>
      </c>
      <c r="B64" s="10" t="s">
        <v>57</v>
      </c>
      <c r="C64" s="29">
        <v>1</v>
      </c>
      <c r="D64" s="30">
        <v>4500</v>
      </c>
      <c r="E64" s="29" t="s">
        <v>52</v>
      </c>
      <c r="F64" s="32">
        <f>C64*D64</f>
        <v>4500</v>
      </c>
    </row>
    <row r="65" spans="1:6" ht="15.75">
      <c r="A65" s="41"/>
      <c r="B65" s="52" t="s">
        <v>81</v>
      </c>
      <c r="C65" s="53"/>
      <c r="D65" s="53"/>
      <c r="E65" s="54"/>
      <c r="F65" s="11">
        <v>36477</v>
      </c>
    </row>
    <row r="66" spans="1:6" ht="15.75">
      <c r="A66" s="41"/>
      <c r="B66" s="52" t="s">
        <v>82</v>
      </c>
      <c r="C66" s="53"/>
      <c r="D66" s="53"/>
      <c r="E66" s="54"/>
      <c r="F66" s="11">
        <v>52741</v>
      </c>
    </row>
    <row r="67" spans="1:6" ht="15.75">
      <c r="A67" s="19"/>
      <c r="B67" s="20"/>
      <c r="C67" s="15"/>
      <c r="D67" s="44" t="s">
        <v>59</v>
      </c>
      <c r="E67" s="45"/>
      <c r="F67" s="13">
        <v>90000</v>
      </c>
    </row>
    <row r="68" spans="1:6" ht="15.75">
      <c r="A68" s="14" t="s">
        <v>59</v>
      </c>
      <c r="B68" s="15"/>
      <c r="C68" s="15"/>
      <c r="D68" s="15"/>
      <c r="E68" s="44">
        <f>F67+F41</f>
        <v>2612109</v>
      </c>
      <c r="F68" s="45"/>
    </row>
  </sheetData>
  <mergeCells count="11">
    <mergeCell ref="E68:F68"/>
    <mergeCell ref="C1:F1"/>
    <mergeCell ref="A2:B2"/>
    <mergeCell ref="C2:F2"/>
    <mergeCell ref="A3:F3"/>
    <mergeCell ref="B41:E41"/>
    <mergeCell ref="A42:F42"/>
    <mergeCell ref="B52:E52"/>
    <mergeCell ref="B65:E65"/>
    <mergeCell ref="B66:E66"/>
    <mergeCell ref="D67:E67"/>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BOQ-02 A</vt:lpstr>
      <vt:lpstr>'BOQ-02 A'!Print_Titles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2017-03-08T07:21:56Z</cp:lastPrinted>
  <dcterms:created xsi:type="dcterms:W3CDTF">2003-07-19T10:48:28Z</dcterms:created>
  <dcterms:modified xsi:type="dcterms:W3CDTF">2017-03-08T07:24:53Z</dcterms:modified>
</cp:coreProperties>
</file>