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32" sheetId="98" r:id="rId1"/>
  </sheets>
  <definedNames>
    <definedName name="_xlnm.Print_Titles" localSheetId="0">'BOQ-32'!$4:$4</definedName>
  </definedNames>
  <calcPr calcId="124519"/>
</workbook>
</file>

<file path=xl/calcChain.xml><?xml version="1.0" encoding="utf-8"?>
<calcChain xmlns="http://schemas.openxmlformats.org/spreadsheetml/2006/main">
  <c r="F24" i="98"/>
  <c r="F22"/>
  <c r="F20"/>
  <c r="F18"/>
  <c r="F16"/>
  <c r="F15"/>
  <c r="F14"/>
  <c r="F13"/>
  <c r="F12"/>
  <c r="F11"/>
  <c r="F10"/>
  <c r="F6"/>
  <c r="F5"/>
  <c r="F7" s="1"/>
  <c r="F9"/>
</calcChain>
</file>

<file path=xl/sharedStrings.xml><?xml version="1.0" encoding="utf-8"?>
<sst xmlns="http://schemas.openxmlformats.org/spreadsheetml/2006/main" count="46" uniqueCount="37">
  <si>
    <t>DESCRIPTION</t>
  </si>
  <si>
    <t>NAME OF WORK:</t>
  </si>
  <si>
    <t>S.#</t>
  </si>
  <si>
    <t>B</t>
  </si>
  <si>
    <t>A</t>
  </si>
  <si>
    <t>First class deodar wood wrought, joiner in doors and windows etc, fixed in position including chowkats holds fasts hinges, iron tower bolts, chocks cleats, handles and cords with hooks etc. deodar panelled or panelled and glazed or fully glazed (b) 1-3/4" thick (S.I.No:7(b)-P/57)</t>
  </si>
  <si>
    <t>Qnty:</t>
  </si>
  <si>
    <t>Rate</t>
  </si>
  <si>
    <t>Unit</t>
  </si>
  <si>
    <t>Amount</t>
  </si>
  <si>
    <t>BILL OF QUANITITES B.O.Q (CIVIL WORK)</t>
  </si>
  <si>
    <t>%.Cft</t>
  </si>
  <si>
    <t>P.Sft</t>
  </si>
  <si>
    <t>P.Rft</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</si>
  <si>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</si>
  <si>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</si>
  <si>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</si>
  <si>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</si>
  <si>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</si>
  <si>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</si>
  <si>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</si>
  <si>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</si>
  <si>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</si>
  <si>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</si>
  <si>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</si>
  <si>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</si>
  <si>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</si>
  <si>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Providing and laying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</si>
  <si>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Total Part A</t>
  </si>
  <si>
    <t>REHANILITATION OF ,ILMI (INFRASTRUTURE DEVELOPMENT LARKANA DIVISION ) @ GBPS Muhammad yousif Magsi TALUKA SHAHDADKOT</t>
  </si>
  <si>
    <r>
      <t xml:space="preserve">Providing G.I pipe and special etc i/c fixing cutting and fitting complete with and i/c the cost of cutting trench to 2-1/2" fitt deep refilling watering ramming and disposal of surplus earth and painting two coat of bitumen and special after cleaning 3''/4'' dia (S.I.No:1-P/14)  </t>
    </r>
    <r>
      <rPr>
        <b/>
        <sz val="12"/>
        <rFont val="Arial Narrow"/>
        <family val="2"/>
      </rPr>
      <t>1/2'' dia</t>
    </r>
  </si>
  <si>
    <t>3/4'' dia</t>
  </si>
  <si>
    <t>S/F in position brass bib cock1/2" dia Light Pattren</t>
  </si>
  <si>
    <r>
      <t xml:space="preserve">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 </t>
    </r>
    <r>
      <rPr>
        <b/>
        <sz val="12"/>
        <rFont val="Arial Narrow"/>
        <family val="2"/>
      </rPr>
      <t>6'' dia</t>
    </r>
  </si>
  <si>
    <t>Construction of main hole instruction etc Complete.</t>
  </si>
  <si>
    <t>Each</t>
  </si>
  <si>
    <t>NIT SR NO: 32</t>
  </si>
</sst>
</file>

<file path=xl/styles.xml><?xml version="1.0" encoding="utf-8"?>
<styleSheet xmlns="http://schemas.openxmlformats.org/spreadsheetml/2006/main">
  <fonts count="14">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u/>
      <sz val="12"/>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9" fontId="1" fillId="0" borderId="0" applyFont="0" applyFill="0" applyBorder="0" applyAlignment="0" applyProtection="0"/>
  </cellStyleXfs>
  <cellXfs count="53">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justify" vertical="center" wrapText="1"/>
    </xf>
    <xf numFmtId="0" fontId="12" fillId="0" borderId="0" xfId="0" applyFont="1"/>
    <xf numFmtId="3" fontId="8" fillId="0" borderId="1" xfId="0" applyNumberFormat="1" applyFont="1" applyBorder="1" applyAlignment="1">
      <alignment horizontal="center" vertical="center" wrapText="1"/>
    </xf>
    <xf numFmtId="0" fontId="8" fillId="0" borderId="1" xfId="0" applyFont="1" applyBorder="1" applyAlignment="1">
      <alignment horizontal="left" vertical="center"/>
    </xf>
    <xf numFmtId="0" fontId="9" fillId="0" borderId="1" xfId="0" applyFont="1" applyBorder="1" applyAlignment="1">
      <alignment horizontal="left" vertical="center"/>
    </xf>
    <xf numFmtId="0" fontId="13" fillId="0" borderId="1" xfId="0" applyFont="1" applyBorder="1" applyAlignment="1">
      <alignment horizontal="center" vertical="center"/>
    </xf>
    <xf numFmtId="3" fontId="9"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8" fillId="0" borderId="4" xfId="0" applyFont="1" applyBorder="1" applyAlignment="1">
      <alignment vertical="center"/>
    </xf>
    <xf numFmtId="0" fontId="8" fillId="0" borderId="5" xfId="0" applyFont="1" applyBorder="1" applyAlignment="1">
      <alignment vertical="center"/>
    </xf>
    <xf numFmtId="3" fontId="8" fillId="0" borderId="5" xfId="0" applyNumberFormat="1" applyFont="1" applyBorder="1" applyAlignment="1">
      <alignment vertical="center" wrapText="1"/>
    </xf>
    <xf numFmtId="0" fontId="8" fillId="0" borderId="3" xfId="0" applyFont="1" applyBorder="1" applyAlignment="1">
      <alignment horizontal="center" vertical="center" wrapText="1"/>
    </xf>
    <xf numFmtId="0" fontId="9" fillId="0" borderId="3" xfId="0" applyFont="1" applyBorder="1" applyAlignment="1">
      <alignment horizontal="center" vertical="center" wrapText="1"/>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0" fontId="9" fillId="0" borderId="1" xfId="0" applyFont="1" applyBorder="1" applyAlignment="1">
      <alignment horizontal="center" vertical="center" wrapText="1"/>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0" fontId="8" fillId="0" borderId="1" xfId="0" applyFont="1" applyBorder="1" applyAlignment="1">
      <alignment horizontal="center" vertical="center"/>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xf>
    <xf numFmtId="0" fontId="9" fillId="0" borderId="3" xfId="0" applyFont="1" applyBorder="1" applyAlignment="1">
      <alignment horizontal="left" vertical="top"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xf>
    <xf numFmtId="3" fontId="9" fillId="0" borderId="1" xfId="0" applyNumberFormat="1" applyFont="1" applyBorder="1" applyAlignment="1">
      <alignment horizontal="center" vertical="center" wrapText="1"/>
    </xf>
    <xf numFmtId="9" fontId="9" fillId="0" borderId="3" xfId="2" applyFont="1" applyBorder="1" applyAlignment="1">
      <alignment horizontal="left" vertical="center" wrapText="1"/>
    </xf>
    <xf numFmtId="0" fontId="8" fillId="0" borderId="3" xfId="0" applyFont="1" applyBorder="1" applyAlignment="1">
      <alignment horizontal="left" vertical="center" wrapText="1"/>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xf numFmtId="0" fontId="10" fillId="0" borderId="0" xfId="0" applyFont="1" applyAlignment="1">
      <alignment horizontal="center"/>
    </xf>
    <xf numFmtId="0" fontId="8" fillId="0" borderId="4" xfId="0" applyFont="1" applyBorder="1" applyAlignment="1">
      <alignment horizontal="right" vertical="center" wrapText="1"/>
    </xf>
    <xf numFmtId="0" fontId="8" fillId="0" borderId="5" xfId="0" applyFont="1" applyBorder="1" applyAlignment="1">
      <alignment horizontal="right" vertical="center" wrapText="1"/>
    </xf>
    <xf numFmtId="0" fontId="8" fillId="0" borderId="6" xfId="0" applyFont="1" applyBorder="1" applyAlignment="1">
      <alignment horizontal="right" vertical="center" wrapText="1"/>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27"/>
  <sheetViews>
    <sheetView showGridLines="0" tabSelected="1" workbookViewId="0">
      <selection activeCell="B1" sqref="B1"/>
    </sheetView>
  </sheetViews>
  <sheetFormatPr defaultRowHeight="12.75"/>
  <cols>
    <col min="1" max="1" width="5.7109375" customWidth="1"/>
    <col min="2" max="2" width="56"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1"/>
      <c r="B1" s="11"/>
      <c r="C1" s="49" t="s">
        <v>36</v>
      </c>
      <c r="D1" s="49"/>
      <c r="E1" s="49"/>
      <c r="F1" s="49"/>
    </row>
    <row r="2" spans="1:11" ht="75" customHeight="1">
      <c r="A2" s="46" t="s">
        <v>1</v>
      </c>
      <c r="B2" s="46"/>
      <c r="C2" s="47" t="s">
        <v>29</v>
      </c>
      <c r="D2" s="47"/>
      <c r="E2" s="47"/>
      <c r="F2" s="47"/>
      <c r="G2" s="7"/>
      <c r="H2" s="7"/>
      <c r="I2" s="2"/>
      <c r="J2" s="1"/>
    </row>
    <row r="3" spans="1:11" ht="19.5">
      <c r="A3" s="48" t="s">
        <v>10</v>
      </c>
      <c r="B3" s="48"/>
      <c r="C3" s="48"/>
      <c r="D3" s="48"/>
      <c r="E3" s="48"/>
      <c r="F3" s="48"/>
      <c r="G3" s="7"/>
      <c r="H3" s="7"/>
      <c r="I3" s="2"/>
      <c r="J3" s="1"/>
    </row>
    <row r="4" spans="1:11" ht="15.75" customHeight="1">
      <c r="A4" s="8" t="s">
        <v>2</v>
      </c>
      <c r="B4" s="8" t="s">
        <v>0</v>
      </c>
      <c r="C4" s="8" t="s">
        <v>6</v>
      </c>
      <c r="D4" s="8" t="s">
        <v>7</v>
      </c>
      <c r="E4" s="8" t="s">
        <v>8</v>
      </c>
      <c r="F4" s="8" t="s">
        <v>9</v>
      </c>
      <c r="G4" s="4"/>
      <c r="H4" s="4"/>
      <c r="I4" s="3"/>
      <c r="J4" s="5"/>
      <c r="K4" s="6"/>
    </row>
    <row r="5" spans="1:11" ht="110.25">
      <c r="A5" s="39">
        <v>1</v>
      </c>
      <c r="B5" s="10" t="s">
        <v>27</v>
      </c>
      <c r="C5" s="42">
        <v>85</v>
      </c>
      <c r="D5" s="42">
        <v>30509.77</v>
      </c>
      <c r="E5" s="40" t="s">
        <v>11</v>
      </c>
      <c r="F5" s="43">
        <f t="shared" ref="F5" si="0">C5*D5/100</f>
        <v>25933.304500000002</v>
      </c>
      <c r="G5" s="4"/>
      <c r="H5" s="4"/>
      <c r="I5" s="3"/>
      <c r="J5" s="5"/>
      <c r="K5" s="6"/>
    </row>
    <row r="6" spans="1:11" ht="78.75">
      <c r="A6" s="35">
        <v>2</v>
      </c>
      <c r="B6" s="36" t="s">
        <v>5</v>
      </c>
      <c r="C6" s="34">
        <v>18</v>
      </c>
      <c r="D6" s="37">
        <v>1273.76</v>
      </c>
      <c r="E6" s="33" t="s">
        <v>12</v>
      </c>
      <c r="F6" s="32">
        <f>C6*D6</f>
        <v>22927.68</v>
      </c>
      <c r="G6" s="4"/>
      <c r="H6" s="4"/>
      <c r="I6" s="3"/>
      <c r="J6" s="5"/>
      <c r="K6" s="6"/>
    </row>
    <row r="7" spans="1:11" ht="15.75">
      <c r="A7" s="28"/>
      <c r="B7" s="50" t="s">
        <v>28</v>
      </c>
      <c r="C7" s="51"/>
      <c r="D7" s="51"/>
      <c r="E7" s="52"/>
      <c r="F7" s="12">
        <f>SUM(F5:F6)</f>
        <v>48860.984500000006</v>
      </c>
      <c r="G7" s="4"/>
      <c r="H7" s="4"/>
      <c r="I7" s="3"/>
      <c r="J7" s="5"/>
      <c r="K7" s="6"/>
    </row>
    <row r="8" spans="1:11" ht="15.75">
      <c r="A8" s="31" t="s">
        <v>3</v>
      </c>
      <c r="B8" s="13" t="s">
        <v>14</v>
      </c>
      <c r="C8" s="14"/>
      <c r="D8" s="15"/>
      <c r="E8" s="15"/>
      <c r="F8" s="16"/>
      <c r="G8" s="4"/>
      <c r="H8" s="4"/>
      <c r="I8" s="3"/>
      <c r="J8" s="5"/>
      <c r="K8" s="6"/>
    </row>
    <row r="9" spans="1:11" ht="94.5">
      <c r="A9" s="24">
        <v>1</v>
      </c>
      <c r="B9" s="25" t="s">
        <v>15</v>
      </c>
      <c r="C9" s="24">
        <v>1</v>
      </c>
      <c r="D9" s="26">
        <v>4802.6099999999997</v>
      </c>
      <c r="E9" s="24" t="s">
        <v>16</v>
      </c>
      <c r="F9" s="27">
        <f t="shared" ref="F9" si="1">C9*D9</f>
        <v>4802.6099999999997</v>
      </c>
      <c r="G9" s="4"/>
      <c r="H9" s="4"/>
      <c r="I9" s="3"/>
      <c r="J9" s="5"/>
      <c r="K9" s="6"/>
    </row>
    <row r="10" spans="1:11" ht="78.75">
      <c r="A10" s="33">
        <v>2</v>
      </c>
      <c r="B10" s="36" t="s">
        <v>24</v>
      </c>
      <c r="C10" s="33">
        <v>1</v>
      </c>
      <c r="D10" s="34">
        <v>5115</v>
      </c>
      <c r="E10" s="33" t="s">
        <v>18</v>
      </c>
      <c r="F10" s="32">
        <f>C10*D10</f>
        <v>5115</v>
      </c>
      <c r="G10" s="4"/>
      <c r="H10" s="4"/>
      <c r="I10" s="3"/>
      <c r="J10" s="5"/>
      <c r="K10" s="6"/>
    </row>
    <row r="11" spans="1:11" ht="78.75">
      <c r="A11" s="35">
        <v>3</v>
      </c>
      <c r="B11" s="36" t="s">
        <v>30</v>
      </c>
      <c r="C11" s="33">
        <v>150</v>
      </c>
      <c r="D11" s="34">
        <v>128.55000000000001</v>
      </c>
      <c r="E11" s="33" t="s">
        <v>18</v>
      </c>
      <c r="F11" s="32">
        <f t="shared" ref="F11" si="2">C11*D11</f>
        <v>19282.5</v>
      </c>
      <c r="G11" s="4"/>
      <c r="H11" s="4"/>
      <c r="I11" s="3"/>
      <c r="J11" s="5"/>
      <c r="K11" s="6"/>
    </row>
    <row r="12" spans="1:11" ht="15.75">
      <c r="A12" s="23" t="s">
        <v>3</v>
      </c>
      <c r="B12" s="45" t="s">
        <v>31</v>
      </c>
      <c r="C12" s="33">
        <v>150</v>
      </c>
      <c r="D12" s="34">
        <v>95.79</v>
      </c>
      <c r="E12" s="33" t="s">
        <v>18</v>
      </c>
      <c r="F12" s="32">
        <f t="shared" ref="F12:F15" si="3">C12*D12</f>
        <v>14368.500000000002</v>
      </c>
      <c r="G12" s="4"/>
      <c r="H12" s="4"/>
      <c r="I12" s="3"/>
      <c r="J12" s="5"/>
      <c r="K12" s="6"/>
    </row>
    <row r="13" spans="1:11" ht="78.75">
      <c r="A13" s="33">
        <v>4</v>
      </c>
      <c r="B13" s="36" t="s">
        <v>17</v>
      </c>
      <c r="C13" s="33">
        <v>1</v>
      </c>
      <c r="D13" s="34">
        <v>21989.61</v>
      </c>
      <c r="E13" s="33" t="s">
        <v>18</v>
      </c>
      <c r="F13" s="32">
        <f t="shared" si="3"/>
        <v>21989.61</v>
      </c>
      <c r="G13" s="4"/>
      <c r="H13" s="4"/>
      <c r="I13" s="3"/>
      <c r="J13" s="5"/>
      <c r="K13" s="6"/>
    </row>
    <row r="14" spans="1:11" ht="15.75">
      <c r="A14" s="40">
        <v>5</v>
      </c>
      <c r="B14" s="10" t="s">
        <v>32</v>
      </c>
      <c r="C14" s="40">
        <v>4</v>
      </c>
      <c r="D14" s="41">
        <v>145.41999999999999</v>
      </c>
      <c r="E14" s="40" t="s">
        <v>16</v>
      </c>
      <c r="F14" s="43">
        <f t="shared" si="3"/>
        <v>581.67999999999995</v>
      </c>
      <c r="G14" s="4"/>
      <c r="H14" s="4"/>
      <c r="I14" s="3"/>
      <c r="J14" s="5"/>
      <c r="K14" s="6"/>
    </row>
    <row r="15" spans="1:11" ht="94.5">
      <c r="A15" s="33">
        <v>6</v>
      </c>
      <c r="B15" s="44" t="s">
        <v>33</v>
      </c>
      <c r="C15" s="33">
        <v>72</v>
      </c>
      <c r="D15" s="34">
        <v>199.25</v>
      </c>
      <c r="E15" s="33" t="s">
        <v>13</v>
      </c>
      <c r="F15" s="32">
        <f t="shared" si="3"/>
        <v>14346</v>
      </c>
      <c r="G15" s="4"/>
      <c r="H15" s="4"/>
      <c r="I15" s="3"/>
      <c r="J15" s="5"/>
      <c r="K15" s="6"/>
    </row>
    <row r="16" spans="1:11" ht="15.75">
      <c r="A16" s="33">
        <v>7</v>
      </c>
      <c r="B16" s="36" t="s">
        <v>34</v>
      </c>
      <c r="C16" s="33">
        <v>4</v>
      </c>
      <c r="D16" s="34">
        <v>14748.89</v>
      </c>
      <c r="E16" s="33" t="s">
        <v>35</v>
      </c>
      <c r="F16" s="32">
        <f t="shared" ref="F16" si="4">C16*D16</f>
        <v>58995.56</v>
      </c>
      <c r="G16" s="4"/>
      <c r="H16" s="4"/>
      <c r="I16" s="3"/>
      <c r="J16" s="5"/>
      <c r="K16" s="6"/>
    </row>
    <row r="17" spans="1:11" ht="31.5">
      <c r="A17" s="33">
        <v>8</v>
      </c>
      <c r="B17" s="38" t="s">
        <v>19</v>
      </c>
      <c r="C17" s="33"/>
      <c r="D17" s="34"/>
      <c r="E17" s="33"/>
      <c r="F17" s="32"/>
      <c r="G17" s="4"/>
      <c r="H17" s="4"/>
      <c r="I17" s="3"/>
      <c r="J17" s="5"/>
      <c r="K17" s="6"/>
    </row>
    <row r="18" spans="1:11" ht="15.75">
      <c r="A18" s="40" t="s">
        <v>4</v>
      </c>
      <c r="B18" s="10" t="s">
        <v>20</v>
      </c>
      <c r="C18" s="40">
        <v>10</v>
      </c>
      <c r="D18" s="41">
        <v>76.05</v>
      </c>
      <c r="E18" s="40" t="s">
        <v>18</v>
      </c>
      <c r="F18" s="43">
        <f t="shared" ref="F18" si="5">C18*D18</f>
        <v>760.5</v>
      </c>
      <c r="G18" s="4"/>
      <c r="H18" s="4"/>
      <c r="I18" s="3"/>
      <c r="J18" s="5"/>
      <c r="K18" s="6"/>
    </row>
    <row r="19" spans="1:11" ht="15.75">
      <c r="A19" s="39"/>
      <c r="B19" s="14"/>
      <c r="C19" s="17"/>
      <c r="D19" s="14"/>
      <c r="E19" s="39"/>
      <c r="F19" s="16"/>
      <c r="G19" s="4"/>
      <c r="H19" s="4"/>
      <c r="I19" s="3"/>
      <c r="J19" s="5"/>
      <c r="K19" s="6"/>
    </row>
    <row r="20" spans="1:11" ht="15.75">
      <c r="A20" s="40" t="s">
        <v>3</v>
      </c>
      <c r="B20" s="10" t="s">
        <v>21</v>
      </c>
      <c r="C20" s="40">
        <v>90</v>
      </c>
      <c r="D20" s="41">
        <v>38.950000000000003</v>
      </c>
      <c r="E20" s="40" t="s">
        <v>18</v>
      </c>
      <c r="F20" s="43">
        <f>C20*D20</f>
        <v>3505.5000000000005</v>
      </c>
      <c r="G20" s="4"/>
      <c r="H20" s="4"/>
      <c r="I20" s="3"/>
      <c r="J20" s="5"/>
      <c r="K20" s="6"/>
    </row>
    <row r="21" spans="1:11">
      <c r="A21" s="18"/>
      <c r="B21" s="18"/>
      <c r="C21" s="18"/>
      <c r="D21" s="18"/>
      <c r="E21" s="18"/>
      <c r="F21" s="19"/>
      <c r="G21" s="4"/>
      <c r="H21" s="4"/>
      <c r="I21" s="3"/>
      <c r="J21" s="5"/>
      <c r="K21" s="6"/>
    </row>
    <row r="22" spans="1:11" ht="15.75">
      <c r="A22" s="40" t="s">
        <v>22</v>
      </c>
      <c r="B22" s="10" t="s">
        <v>23</v>
      </c>
      <c r="C22" s="40">
        <v>1</v>
      </c>
      <c r="D22" s="41">
        <v>1441.65</v>
      </c>
      <c r="E22" s="40" t="s">
        <v>18</v>
      </c>
      <c r="F22" s="43">
        <f>C22*D22</f>
        <v>1441.65</v>
      </c>
      <c r="G22" s="4"/>
      <c r="H22" s="4"/>
      <c r="I22" s="3"/>
      <c r="J22" s="5"/>
      <c r="K22" s="6"/>
    </row>
    <row r="23" spans="1:11" ht="15.75">
      <c r="A23" s="20" t="s">
        <v>25</v>
      </c>
      <c r="B23" s="21"/>
      <c r="C23" s="21"/>
      <c r="D23" s="21"/>
      <c r="E23" s="22"/>
      <c r="F23" s="12">
        <v>145193</v>
      </c>
      <c r="G23" s="4"/>
      <c r="H23" s="4"/>
      <c r="I23" s="3"/>
      <c r="J23" s="5"/>
      <c r="K23" s="6"/>
    </row>
    <row r="24" spans="1:11" ht="15.75">
      <c r="A24" s="20" t="s">
        <v>26</v>
      </c>
      <c r="B24" s="21"/>
      <c r="C24" s="21"/>
      <c r="D24" s="21"/>
      <c r="E24" s="29"/>
      <c r="F24" s="30">
        <f>SUM(F23+F7)</f>
        <v>194053.98450000002</v>
      </c>
      <c r="G24" s="4"/>
      <c r="H24" s="4"/>
      <c r="I24" s="3"/>
      <c r="J24" s="5"/>
      <c r="K24" s="6"/>
    </row>
    <row r="25" spans="1:11">
      <c r="B25" s="9"/>
    </row>
    <row r="26" spans="1:11">
      <c r="B26" s="9"/>
    </row>
    <row r="27" spans="1:11">
      <c r="B27" s="9"/>
    </row>
  </sheetData>
  <mergeCells count="5">
    <mergeCell ref="B7:E7"/>
    <mergeCell ref="A2:B2"/>
    <mergeCell ref="C2:F2"/>
    <mergeCell ref="A3:F3"/>
    <mergeCell ref="C1:F1"/>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BOQ-32</vt:lpstr>
      <vt:lpstr>'BOQ-32'!Print_Titles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2001-12-31T19:52:45Z</cp:lastPrinted>
  <dcterms:created xsi:type="dcterms:W3CDTF">2003-07-19T10:48:28Z</dcterms:created>
  <dcterms:modified xsi:type="dcterms:W3CDTF">2017-03-08T12:22:24Z</dcterms:modified>
</cp:coreProperties>
</file>