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Shadule" sheetId="98" r:id="rId1"/>
  </sheets>
  <definedNames>
    <definedName name="_xlnm.Print_Titles" localSheetId="0">Shadule!$4:$4</definedName>
  </definedNames>
  <calcPr calcId="124519"/>
</workbook>
</file>

<file path=xl/calcChain.xml><?xml version="1.0" encoding="utf-8"?>
<calcChain xmlns="http://schemas.openxmlformats.org/spreadsheetml/2006/main">
  <c r="E51" i="98"/>
  <c r="F49"/>
  <c r="F47"/>
  <c r="F45"/>
  <c r="F43"/>
  <c r="F42"/>
  <c r="F41"/>
  <c r="F39"/>
  <c r="F37"/>
  <c r="F36"/>
  <c r="F33"/>
  <c r="F32"/>
  <c r="F31"/>
  <c r="F30"/>
  <c r="F29"/>
  <c r="F25"/>
  <c r="F24"/>
  <c r="F23"/>
  <c r="F22"/>
  <c r="F21"/>
  <c r="F20"/>
  <c r="F19"/>
  <c r="F18"/>
  <c r="F17"/>
  <c r="F16"/>
  <c r="F15"/>
  <c r="F14"/>
  <c r="F13"/>
  <c r="F11"/>
  <c r="F10"/>
  <c r="F9"/>
  <c r="F8"/>
  <c r="F6"/>
  <c r="F5"/>
</calcChain>
</file>

<file path=xl/sharedStrings.xml><?xml version="1.0" encoding="utf-8"?>
<sst xmlns="http://schemas.openxmlformats.org/spreadsheetml/2006/main" count="101" uniqueCount="65">
  <si>
    <t>DESCRIPTION</t>
  </si>
  <si>
    <t>NAME OF WORK:</t>
  </si>
  <si>
    <t>S.#</t>
  </si>
  <si>
    <t>Cement Plaster 1:6 up to 20' height Ratio 3/4" thick (S.I.No:13(b)-P/51)</t>
  </si>
  <si>
    <t>Cement Plaster 1:4 up to 20' height Ratio 1/2" thick (S.I.No:11(a)-P/51)</t>
  </si>
  <si>
    <t>B</t>
  </si>
  <si>
    <t>A</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</si>
  <si>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</si>
  <si>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</si>
  <si>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</si>
  <si>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</si>
  <si>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</si>
  <si>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</si>
  <si>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White glazed tiles 1/4" thick dado jointed in white cement and laid over 1:2 cement sand mortar 3/4" thick including finishing. (S.I.No:37-P/44)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</si>
  <si>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</si>
  <si>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</si>
  <si>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</si>
  <si>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</si>
  <si>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</si>
  <si>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</si>
  <si>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Cement pointing strucking of joints on walls Ratio 1:2 (S.I.No:19(a)-P/52)</t>
  </si>
  <si>
    <t>White wash Three coats (S.I.No:26©-P/53)</t>
  </si>
  <si>
    <t>First class deodar wood wrought, joiner in doors and windows etc, fixed in position including chowkats holds fasts hinges, iron tower bolts, chocks cleats, handles and cords with hooks etc. deodar panelled or panelled and glazed or fully glazed (b) 1-3/4" thick (S.I.No:7(b)-P/57)</t>
  </si>
  <si>
    <t>Qnty:</t>
  </si>
  <si>
    <t>Rate</t>
  </si>
  <si>
    <t>Unit</t>
  </si>
  <si>
    <t>Amount</t>
  </si>
  <si>
    <t>BILL OF QUANITITES B.O.Q (CIVIL WORK)</t>
  </si>
  <si>
    <t>%.Cft</t>
  </si>
  <si>
    <t>P.Sft</t>
  </si>
  <si>
    <t>P.Cwt</t>
  </si>
  <si>
    <t>P.Cft</t>
  </si>
  <si>
    <t>Total Part-A Civil Work</t>
  </si>
  <si>
    <t>Providing and laying 1" thick topping cement concrete 1:2:4 including surface finishing and dividing into panels © 2" thick. (S.I.No:16©-P/41)</t>
  </si>
  <si>
    <t>Dismantling brick masonary . (S.I.No;13©-P/10)</t>
  </si>
  <si>
    <t>Dismantling cement concrete plain 1:2:4. (S.I.No;19©-P/10)</t>
  </si>
  <si>
    <t>P.Rft</t>
  </si>
  <si>
    <t>%.Sft</t>
  </si>
  <si>
    <t>Only Shutters</t>
  </si>
  <si>
    <t>S/F In position in iron steel grill 3/3"*1/4" size flate Iron of approved desgn i/c Painting three coad etc complete</t>
  </si>
  <si>
    <t>two coats of bitumen laid hot using 34 lbs sg:over roof and blinded with sand atone cft per %sft (S.I.No13 p/34)</t>
  </si>
  <si>
    <t>laying murum flooring consiting of 1"layer of fine powedery of flaky vareity of murum laid over 6"good hard layer of murum (S.I.No:1 p/39)</t>
  </si>
  <si>
    <t>Pavar block</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</si>
  <si>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</si>
  <si>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</si>
  <si>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</si>
  <si>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</si>
  <si>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</si>
  <si>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</si>
  <si>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</si>
  <si>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</si>
  <si>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</si>
  <si>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</si>
  <si>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</si>
  <si>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</si>
  <si>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</si>
  <si>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</si>
  <si>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</si>
  <si>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providing G.I pipe &amp;social etc I/C cutting 7 fitting complete with the i/c the cost of cutting trench upto 2/12" feet deep.</t>
  </si>
  <si>
    <t>Rehabilitation , Improvement , Renovation &amp; Provision of Missing Facilities in Exisiting primary / Elemenary School in Distt: Kamber Shahdadkot @ GBPS GBLLS Kot Ghoro @ Abri Taluka Kamber.</t>
  </si>
  <si>
    <t>Providing and fixing G.I Frame chowkat for Doors</t>
  </si>
  <si>
    <t>Splite tiles 1/4'' thick malt glazed or double glazed joint in white cement 1:2 over 1/2 grey cement sand motor 1/4'' thick i/c finishing complete (S.I No:69-P /48)</t>
  </si>
  <si>
    <t>1/2 Dia</t>
  </si>
  <si>
    <t>P/F Full way gun metal valves with wheels threaded or flanged end with rubbers washing</t>
  </si>
  <si>
    <t>NIT SR NO: 06</t>
  </si>
</sst>
</file>

<file path=xl/styles.xml><?xml version="1.0" encoding="utf-8"?>
<styleSheet xmlns="http://schemas.openxmlformats.org/spreadsheetml/2006/main">
  <numFmts count="1">
    <numFmt numFmtId="164" formatCode="#,##0.000"/>
  </numFmts>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55">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0" fontId="8" fillId="0" borderId="1" xfId="0" applyFont="1" applyBorder="1" applyAlignment="1">
      <alignment horizontal="left" vertical="center" wrapText="1"/>
    </xf>
    <xf numFmtId="3" fontId="8" fillId="0" borderId="1" xfId="0" applyNumberFormat="1" applyFont="1" applyBorder="1" applyAlignment="1">
      <alignment horizontal="center" vertical="center"/>
    </xf>
    <xf numFmtId="0" fontId="12" fillId="0" borderId="0" xfId="0" applyFont="1"/>
    <xf numFmtId="0" fontId="9" fillId="0" borderId="1" xfId="0" applyFont="1" applyBorder="1" applyAlignment="1">
      <alignment vertical="center" wrapText="1"/>
    </xf>
    <xf numFmtId="3" fontId="8" fillId="0" borderId="1" xfId="0" applyNumberFormat="1" applyFont="1" applyBorder="1" applyAlignment="1">
      <alignment horizontal="center"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9" fillId="0" borderId="3" xfId="0" applyFont="1" applyBorder="1" applyAlignment="1">
      <alignment vertical="center" wrapText="1"/>
    </xf>
    <xf numFmtId="9" fontId="9" fillId="0" borderId="3" xfId="2" applyFont="1" applyBorder="1" applyAlignment="1">
      <alignment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2" fontId="9" fillId="0" borderId="1"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9" fillId="0" borderId="3" xfId="0" applyFont="1" applyBorder="1" applyAlignment="1">
      <alignment vertical="top" wrapText="1"/>
    </xf>
    <xf numFmtId="4" fontId="9" fillId="0" borderId="3" xfId="0" applyNumberFormat="1" applyFont="1" applyBorder="1" applyAlignment="1">
      <alignment vertical="center" wrapText="1"/>
    </xf>
    <xf numFmtId="3" fontId="9" fillId="0" borderId="3" xfId="0" applyNumberFormat="1" applyFont="1" applyBorder="1" applyAlignment="1">
      <alignment vertical="center" wrapText="1"/>
    </xf>
    <xf numFmtId="164" fontId="9" fillId="0" borderId="1" xfId="0" applyNumberFormat="1" applyFont="1" applyBorder="1" applyAlignment="1">
      <alignment horizontal="center" vertical="center" wrapText="1"/>
    </xf>
    <xf numFmtId="0" fontId="8" fillId="0" borderId="1" xfId="0" applyFont="1" applyBorder="1" applyAlignment="1">
      <alignment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10" fillId="0" borderId="0" xfId="0" applyFont="1" applyAlignment="1">
      <alignment horizontal="center"/>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0" fontId="8" fillId="0" borderId="1" xfId="0" applyFont="1" applyBorder="1" applyAlignment="1">
      <alignment horizontal="left" vertical="center" wrapText="1" indent="37"/>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4"/>
  <sheetViews>
    <sheetView showGridLines="0" tabSelected="1" workbookViewId="0">
      <selection activeCell="C2" sqref="C2:F2"/>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3"/>
      <c r="B1" s="13"/>
      <c r="C1" s="50" t="s">
        <v>64</v>
      </c>
      <c r="D1" s="50"/>
      <c r="E1" s="50"/>
      <c r="F1" s="50"/>
    </row>
    <row r="2" spans="1:11" ht="75" customHeight="1">
      <c r="A2" s="51" t="s">
        <v>1</v>
      </c>
      <c r="B2" s="51"/>
      <c r="C2" s="52" t="s">
        <v>59</v>
      </c>
      <c r="D2" s="52"/>
      <c r="E2" s="52"/>
      <c r="F2" s="52"/>
      <c r="G2" s="7"/>
      <c r="H2" s="7"/>
      <c r="I2" s="2"/>
      <c r="J2" s="1"/>
    </row>
    <row r="3" spans="1:11" ht="19.5">
      <c r="A3" s="53" t="s">
        <v>27</v>
      </c>
      <c r="B3" s="53"/>
      <c r="C3" s="53"/>
      <c r="D3" s="53"/>
      <c r="E3" s="53"/>
      <c r="F3" s="53"/>
      <c r="G3" s="7"/>
      <c r="H3" s="7"/>
      <c r="I3" s="2"/>
      <c r="J3" s="1"/>
    </row>
    <row r="4" spans="1:11" ht="15.75" customHeight="1">
      <c r="A4" s="8" t="s">
        <v>2</v>
      </c>
      <c r="B4" s="8" t="s">
        <v>0</v>
      </c>
      <c r="C4" s="8" t="s">
        <v>23</v>
      </c>
      <c r="D4" s="8" t="s">
        <v>24</v>
      </c>
      <c r="E4" s="8" t="s">
        <v>25</v>
      </c>
      <c r="F4" s="8" t="s">
        <v>26</v>
      </c>
      <c r="G4" s="4"/>
      <c r="H4" s="4"/>
      <c r="I4" s="3"/>
      <c r="J4" s="5"/>
      <c r="K4" s="6"/>
    </row>
    <row r="5" spans="1:11" ht="15.75">
      <c r="A5" s="33">
        <v>1</v>
      </c>
      <c r="B5" s="10" t="s">
        <v>35</v>
      </c>
      <c r="C5" s="35">
        <v>1147</v>
      </c>
      <c r="D5" s="39">
        <v>3327.5</v>
      </c>
      <c r="E5" s="34" t="s">
        <v>28</v>
      </c>
      <c r="F5" s="37">
        <f>C5*D5/100</f>
        <v>38166.425000000003</v>
      </c>
      <c r="G5" s="4"/>
      <c r="H5" s="4"/>
      <c r="I5" s="3"/>
      <c r="J5" s="5"/>
      <c r="K5" s="6"/>
    </row>
    <row r="6" spans="1:11" ht="47.25">
      <c r="A6" s="29">
        <v>2</v>
      </c>
      <c r="B6" s="43" t="s">
        <v>7</v>
      </c>
      <c r="C6" s="30">
        <v>2315</v>
      </c>
      <c r="D6" s="29">
        <v>5445</v>
      </c>
      <c r="E6" s="29" t="s">
        <v>28</v>
      </c>
      <c r="F6" s="28">
        <f>C6*D6/100</f>
        <v>126051.75</v>
      </c>
      <c r="G6" s="4"/>
      <c r="H6" s="4"/>
      <c r="I6" s="3"/>
      <c r="J6" s="5"/>
      <c r="K6" s="6"/>
    </row>
    <row r="7" spans="1:11" ht="15.75">
      <c r="A7" s="29">
        <v>3</v>
      </c>
      <c r="B7" s="26" t="s">
        <v>34</v>
      </c>
      <c r="C7" s="30">
        <v>2082</v>
      </c>
      <c r="D7" s="40">
        <v>1285.6300000000001</v>
      </c>
      <c r="E7" s="29" t="s">
        <v>28</v>
      </c>
      <c r="F7" s="28">
        <v>26095</v>
      </c>
      <c r="G7" s="4"/>
      <c r="H7" s="4"/>
      <c r="I7" s="3"/>
      <c r="J7" s="5"/>
      <c r="K7" s="6"/>
    </row>
    <row r="8" spans="1:11" ht="31.5">
      <c r="A8" s="31">
        <v>4</v>
      </c>
      <c r="B8" s="43" t="s">
        <v>8</v>
      </c>
      <c r="C8" s="30">
        <v>80</v>
      </c>
      <c r="D8" s="32">
        <v>11948.36</v>
      </c>
      <c r="E8" s="29" t="s">
        <v>28</v>
      </c>
      <c r="F8" s="28">
        <f>C8*D8/100</f>
        <v>9558.6880000000001</v>
      </c>
      <c r="G8" s="4"/>
      <c r="H8" s="4"/>
      <c r="I8" s="3"/>
      <c r="J8" s="5"/>
      <c r="K8" s="6"/>
    </row>
    <row r="9" spans="1:11" ht="157.5">
      <c r="A9" s="33">
        <v>5</v>
      </c>
      <c r="B9" s="10" t="s">
        <v>9</v>
      </c>
      <c r="C9" s="35">
        <v>2315</v>
      </c>
      <c r="D9" s="36">
        <v>337</v>
      </c>
      <c r="E9" s="34" t="s">
        <v>31</v>
      </c>
      <c r="F9" s="37">
        <f>C9*D9</f>
        <v>780155</v>
      </c>
      <c r="G9" s="4"/>
      <c r="H9" s="4"/>
      <c r="I9" s="3"/>
      <c r="J9" s="5"/>
      <c r="K9" s="6"/>
    </row>
    <row r="10" spans="1:11" ht="63">
      <c r="A10" s="33">
        <v>6</v>
      </c>
      <c r="B10" s="10" t="s">
        <v>10</v>
      </c>
      <c r="C10" s="46">
        <v>113.68300000000001</v>
      </c>
      <c r="D10" s="36">
        <v>5001.7</v>
      </c>
      <c r="E10" s="34" t="s">
        <v>30</v>
      </c>
      <c r="F10" s="37">
        <f>C10*D10</f>
        <v>568608.2611</v>
      </c>
      <c r="G10" s="4"/>
      <c r="H10" s="4"/>
      <c r="I10" s="3"/>
      <c r="J10" s="5"/>
      <c r="K10" s="6"/>
    </row>
    <row r="11" spans="1:11" ht="15.75">
      <c r="A11" s="33">
        <v>7</v>
      </c>
      <c r="B11" s="10" t="s">
        <v>12</v>
      </c>
      <c r="C11" s="35">
        <v>4900</v>
      </c>
      <c r="D11" s="36">
        <v>1141.25</v>
      </c>
      <c r="E11" s="34" t="s">
        <v>28</v>
      </c>
      <c r="F11" s="37">
        <f>C11*D11/100</f>
        <v>55921.25</v>
      </c>
      <c r="G11" s="4"/>
      <c r="H11" s="4"/>
      <c r="I11" s="3"/>
      <c r="J11" s="5"/>
      <c r="K11" s="6"/>
    </row>
    <row r="12" spans="1:11" ht="31.5">
      <c r="A12" s="31">
        <v>8</v>
      </c>
      <c r="B12" s="26" t="s">
        <v>11</v>
      </c>
      <c r="C12" s="30">
        <v>2082</v>
      </c>
      <c r="D12" s="32">
        <v>12674.36</v>
      </c>
      <c r="E12" s="29" t="s">
        <v>28</v>
      </c>
      <c r="F12" s="28">
        <v>265148</v>
      </c>
      <c r="G12" s="4"/>
      <c r="H12" s="4"/>
      <c r="I12" s="3"/>
      <c r="J12" s="5"/>
      <c r="K12" s="6"/>
    </row>
    <row r="13" spans="1:11" ht="31.5">
      <c r="A13" s="33">
        <v>9</v>
      </c>
      <c r="B13" s="10" t="s">
        <v>3</v>
      </c>
      <c r="C13" s="35">
        <v>9771</v>
      </c>
      <c r="D13" s="36">
        <v>2206.6</v>
      </c>
      <c r="E13" s="34" t="s">
        <v>28</v>
      </c>
      <c r="F13" s="37">
        <f>C13*D13/100</f>
        <v>215606.88599999997</v>
      </c>
      <c r="G13" s="4"/>
      <c r="H13" s="4"/>
      <c r="I13" s="3"/>
      <c r="J13" s="5"/>
      <c r="K13" s="6"/>
    </row>
    <row r="14" spans="1:11" ht="31.5">
      <c r="A14" s="33">
        <v>10</v>
      </c>
      <c r="B14" s="10" t="s">
        <v>4</v>
      </c>
      <c r="C14" s="35">
        <v>9771</v>
      </c>
      <c r="D14" s="36">
        <v>2197.52</v>
      </c>
      <c r="E14" s="34" t="s">
        <v>28</v>
      </c>
      <c r="F14" s="37">
        <f>C14*D14/100</f>
        <v>214719.67919999998</v>
      </c>
      <c r="G14" s="4"/>
      <c r="H14" s="4"/>
      <c r="I14" s="3"/>
      <c r="J14" s="5"/>
      <c r="K14" s="6"/>
    </row>
    <row r="15" spans="1:11" ht="15.75">
      <c r="A15" s="33">
        <v>11</v>
      </c>
      <c r="B15" s="10" t="s">
        <v>60</v>
      </c>
      <c r="C15" s="35">
        <v>32</v>
      </c>
      <c r="D15" s="36">
        <v>228.9</v>
      </c>
      <c r="E15" s="34" t="s">
        <v>29</v>
      </c>
      <c r="F15" s="37">
        <f>C15*D15</f>
        <v>7324.8</v>
      </c>
      <c r="G15" s="4"/>
      <c r="H15" s="4"/>
      <c r="I15" s="3"/>
      <c r="J15" s="5"/>
      <c r="K15" s="6"/>
    </row>
    <row r="16" spans="1:11" ht="31.5">
      <c r="A16" s="33">
        <v>12</v>
      </c>
      <c r="B16" s="10" t="s">
        <v>20</v>
      </c>
      <c r="C16" s="35">
        <v>772</v>
      </c>
      <c r="D16" s="36">
        <v>1287.44</v>
      </c>
      <c r="E16" s="34" t="s">
        <v>28</v>
      </c>
      <c r="F16" s="37">
        <f t="shared" ref="F16" si="0">C16*D16/100</f>
        <v>9939.0367999999999</v>
      </c>
      <c r="G16" s="4"/>
      <c r="H16" s="4"/>
      <c r="I16" s="3"/>
      <c r="J16" s="5"/>
      <c r="K16" s="6"/>
    </row>
    <row r="17" spans="1:11" ht="47.25">
      <c r="A17" s="33">
        <v>13</v>
      </c>
      <c r="B17" s="10" t="s">
        <v>33</v>
      </c>
      <c r="C17" s="35">
        <v>3604</v>
      </c>
      <c r="D17" s="36">
        <v>3275.5</v>
      </c>
      <c r="E17" s="34" t="s">
        <v>28</v>
      </c>
      <c r="F17" s="37">
        <f>C17*D17/100</f>
        <v>118049.02</v>
      </c>
      <c r="G17" s="4"/>
      <c r="H17" s="4"/>
      <c r="I17" s="3"/>
      <c r="J17" s="5"/>
      <c r="K17" s="6"/>
    </row>
    <row r="18" spans="1:11" ht="78.75">
      <c r="A18" s="31">
        <v>14</v>
      </c>
      <c r="B18" s="26" t="s">
        <v>22</v>
      </c>
      <c r="C18" s="30">
        <v>35</v>
      </c>
      <c r="D18" s="32">
        <v>1273.76</v>
      </c>
      <c r="E18" s="29" t="s">
        <v>29</v>
      </c>
      <c r="F18" s="28">
        <f>C18*D18</f>
        <v>44581.599999999999</v>
      </c>
      <c r="G18" s="4"/>
      <c r="H18" s="4"/>
      <c r="I18" s="3"/>
      <c r="J18" s="5"/>
      <c r="K18" s="6"/>
    </row>
    <row r="19" spans="1:11" ht="15.75">
      <c r="A19" s="42" t="s">
        <v>5</v>
      </c>
      <c r="B19" s="11" t="s">
        <v>38</v>
      </c>
      <c r="C19" s="35">
        <v>367</v>
      </c>
      <c r="D19" s="36">
        <v>902.93</v>
      </c>
      <c r="E19" s="34" t="s">
        <v>29</v>
      </c>
      <c r="F19" s="37">
        <f>C19*D19</f>
        <v>331375.31</v>
      </c>
      <c r="G19" s="4"/>
      <c r="H19" s="4"/>
      <c r="I19" s="3"/>
      <c r="J19" s="5"/>
      <c r="K19" s="6"/>
    </row>
    <row r="20" spans="1:11" ht="31.5">
      <c r="A20" s="29">
        <v>15</v>
      </c>
      <c r="B20" s="26" t="s">
        <v>39</v>
      </c>
      <c r="C20" s="30">
        <v>159</v>
      </c>
      <c r="D20" s="32">
        <v>180.5</v>
      </c>
      <c r="E20" s="29" t="s">
        <v>29</v>
      </c>
      <c r="F20" s="28">
        <f>C20*D20</f>
        <v>28699.5</v>
      </c>
      <c r="G20" s="4"/>
      <c r="H20" s="4"/>
      <c r="I20" s="3"/>
      <c r="J20" s="5"/>
      <c r="K20" s="6"/>
    </row>
    <row r="21" spans="1:11" ht="47.25">
      <c r="A21" s="33">
        <v>16</v>
      </c>
      <c r="B21" s="10" t="s">
        <v>18</v>
      </c>
      <c r="C21" s="35">
        <v>280</v>
      </c>
      <c r="D21" s="36">
        <v>14429.25</v>
      </c>
      <c r="E21" s="34" t="s">
        <v>28</v>
      </c>
      <c r="F21" s="37">
        <f t="shared" ref="F21:F22" si="1">C21*D21/100</f>
        <v>40401.9</v>
      </c>
      <c r="G21" s="4"/>
      <c r="H21" s="4"/>
      <c r="I21" s="3"/>
      <c r="J21" s="5"/>
      <c r="K21" s="6"/>
    </row>
    <row r="22" spans="1:11" ht="126">
      <c r="A22" s="33">
        <v>17</v>
      </c>
      <c r="B22" s="10" t="s">
        <v>19</v>
      </c>
      <c r="C22" s="36">
        <v>129</v>
      </c>
      <c r="D22" s="36">
        <v>28253.51</v>
      </c>
      <c r="E22" s="34" t="s">
        <v>28</v>
      </c>
      <c r="F22" s="37">
        <f t="shared" si="1"/>
        <v>36447.027899999994</v>
      </c>
      <c r="G22" s="4"/>
      <c r="H22" s="4"/>
      <c r="I22" s="3"/>
      <c r="J22" s="5"/>
      <c r="K22" s="6"/>
    </row>
    <row r="23" spans="1:11" ht="47.25">
      <c r="A23" s="31">
        <v>18</v>
      </c>
      <c r="B23" s="26" t="s">
        <v>13</v>
      </c>
      <c r="C23" s="30">
        <v>58</v>
      </c>
      <c r="D23" s="32">
        <v>30509.77</v>
      </c>
      <c r="E23" s="29" t="s">
        <v>28</v>
      </c>
      <c r="F23" s="28">
        <f t="shared" ref="F23:F25" si="2">C23*D23/100</f>
        <v>17695.6666</v>
      </c>
      <c r="G23" s="4"/>
      <c r="H23" s="4"/>
      <c r="I23" s="3"/>
      <c r="J23" s="5"/>
      <c r="K23" s="6"/>
    </row>
    <row r="24" spans="1:11" ht="47.25">
      <c r="A24" s="34">
        <v>19</v>
      </c>
      <c r="B24" s="14" t="s">
        <v>61</v>
      </c>
      <c r="C24" s="34">
        <v>2618</v>
      </c>
      <c r="D24" s="36">
        <v>21021.11</v>
      </c>
      <c r="E24" s="34" t="s">
        <v>37</v>
      </c>
      <c r="F24" s="37">
        <f t="shared" si="2"/>
        <v>550332.65980000002</v>
      </c>
      <c r="G24" s="4"/>
      <c r="H24" s="4"/>
      <c r="I24" s="3"/>
      <c r="J24" s="5"/>
      <c r="K24" s="6"/>
    </row>
    <row r="25" spans="1:11" ht="15.75">
      <c r="A25" s="33">
        <v>20</v>
      </c>
      <c r="B25" s="10" t="s">
        <v>21</v>
      </c>
      <c r="C25" s="35">
        <v>2742</v>
      </c>
      <c r="D25" s="36">
        <v>829.95</v>
      </c>
      <c r="E25" s="34" t="s">
        <v>28</v>
      </c>
      <c r="F25" s="37">
        <f t="shared" si="2"/>
        <v>22757.228999999999</v>
      </c>
      <c r="G25" s="4"/>
      <c r="H25" s="4"/>
      <c r="I25" s="3"/>
      <c r="J25" s="5"/>
      <c r="K25" s="6"/>
    </row>
    <row r="26" spans="1:11" ht="15.75">
      <c r="A26" s="33">
        <v>21</v>
      </c>
      <c r="B26" s="10" t="s">
        <v>14</v>
      </c>
      <c r="C26" s="35">
        <v>9771</v>
      </c>
      <c r="D26" s="36">
        <v>442.75</v>
      </c>
      <c r="E26" s="34" t="s">
        <v>28</v>
      </c>
      <c r="F26" s="37">
        <v>41875</v>
      </c>
      <c r="G26" s="4"/>
      <c r="H26" s="4"/>
      <c r="I26" s="3"/>
      <c r="J26" s="5"/>
      <c r="K26" s="6"/>
    </row>
    <row r="27" spans="1:11" ht="15.75">
      <c r="A27" s="33">
        <v>22</v>
      </c>
      <c r="B27" s="10" t="s">
        <v>15</v>
      </c>
      <c r="C27" s="35">
        <v>9771</v>
      </c>
      <c r="D27" s="36">
        <v>1079.6500000000001</v>
      </c>
      <c r="E27" s="34" t="s">
        <v>28</v>
      </c>
      <c r="F27" s="37">
        <v>102113</v>
      </c>
      <c r="G27" s="4"/>
      <c r="H27" s="4"/>
      <c r="I27" s="3"/>
      <c r="J27" s="5"/>
      <c r="K27" s="6"/>
    </row>
    <row r="28" spans="1:11" ht="31.5">
      <c r="A28" s="33">
        <v>23</v>
      </c>
      <c r="B28" s="10" t="s">
        <v>16</v>
      </c>
      <c r="C28" s="35">
        <v>932</v>
      </c>
      <c r="D28" s="36">
        <v>2116.6999999999998</v>
      </c>
      <c r="E28" s="34" t="s">
        <v>28</v>
      </c>
      <c r="F28" s="37">
        <v>19725</v>
      </c>
      <c r="G28" s="4"/>
      <c r="H28" s="4"/>
      <c r="I28" s="3"/>
      <c r="J28" s="5"/>
      <c r="K28" s="6"/>
    </row>
    <row r="29" spans="1:11" ht="47.25">
      <c r="A29" s="33">
        <v>24</v>
      </c>
      <c r="B29" s="10" t="s">
        <v>17</v>
      </c>
      <c r="C29" s="35">
        <v>448</v>
      </c>
      <c r="D29" s="36">
        <v>1270.83</v>
      </c>
      <c r="E29" s="34" t="s">
        <v>28</v>
      </c>
      <c r="F29" s="37">
        <f t="shared" ref="F29:F32" si="3">C29*D29/100</f>
        <v>5693.3184000000001</v>
      </c>
      <c r="G29" s="4"/>
      <c r="H29" s="4"/>
      <c r="I29" s="3"/>
      <c r="J29" s="5"/>
      <c r="K29" s="6"/>
    </row>
    <row r="30" spans="1:11" ht="31.5">
      <c r="A30" s="29">
        <v>25</v>
      </c>
      <c r="B30" s="26" t="s">
        <v>40</v>
      </c>
      <c r="C30" s="30">
        <v>3730</v>
      </c>
      <c r="D30" s="32">
        <v>1887.45</v>
      </c>
      <c r="E30" s="29" t="s">
        <v>28</v>
      </c>
      <c r="F30" s="28">
        <f t="shared" si="3"/>
        <v>70401.884999999995</v>
      </c>
      <c r="G30" s="4"/>
      <c r="H30" s="4"/>
      <c r="I30" s="3"/>
      <c r="J30" s="5"/>
      <c r="K30" s="6"/>
    </row>
    <row r="31" spans="1:11" ht="47.25">
      <c r="A31" s="31">
        <v>26</v>
      </c>
      <c r="B31" s="26" t="s">
        <v>41</v>
      </c>
      <c r="C31" s="30">
        <v>2450</v>
      </c>
      <c r="D31" s="30">
        <v>3918.2</v>
      </c>
      <c r="E31" s="29" t="s">
        <v>28</v>
      </c>
      <c r="F31" s="28">
        <f t="shared" si="3"/>
        <v>95995.9</v>
      </c>
      <c r="G31" s="4"/>
      <c r="H31" s="4"/>
      <c r="I31" s="3"/>
      <c r="J31" s="5"/>
      <c r="K31" s="6"/>
    </row>
    <row r="32" spans="1:11" ht="126">
      <c r="A32" s="33">
        <v>27</v>
      </c>
      <c r="B32" s="10" t="s">
        <v>19</v>
      </c>
      <c r="C32" s="35">
        <v>440</v>
      </c>
      <c r="D32" s="36">
        <v>47651.56</v>
      </c>
      <c r="E32" s="34" t="s">
        <v>28</v>
      </c>
      <c r="F32" s="37">
        <f t="shared" si="3"/>
        <v>209666.86399999997</v>
      </c>
      <c r="G32" s="4"/>
      <c r="H32" s="4"/>
      <c r="I32" s="3"/>
      <c r="J32" s="5"/>
      <c r="K32" s="6"/>
    </row>
    <row r="33" spans="1:11" ht="15.75">
      <c r="A33" s="34">
        <v>28</v>
      </c>
      <c r="B33" s="38" t="s">
        <v>42</v>
      </c>
      <c r="C33" s="35">
        <v>2450</v>
      </c>
      <c r="D33" s="36">
        <v>223.97</v>
      </c>
      <c r="E33" s="34" t="s">
        <v>29</v>
      </c>
      <c r="F33" s="37">
        <f>C33*D33</f>
        <v>548726.5</v>
      </c>
      <c r="G33" s="4"/>
      <c r="H33" s="4"/>
      <c r="I33" s="3"/>
      <c r="J33" s="5"/>
      <c r="K33" s="6"/>
    </row>
    <row r="34" spans="1:11" ht="15.75">
      <c r="A34" s="33"/>
      <c r="B34" s="54" t="s">
        <v>32</v>
      </c>
      <c r="C34" s="54"/>
      <c r="D34" s="54"/>
      <c r="E34" s="54"/>
      <c r="F34" s="12">
        <v>4685788</v>
      </c>
      <c r="G34" s="4"/>
      <c r="H34" s="4"/>
      <c r="I34" s="3"/>
      <c r="J34" s="5"/>
      <c r="K34" s="6"/>
    </row>
    <row r="35" spans="1:11" ht="15.75">
      <c r="A35" s="41" t="s">
        <v>5</v>
      </c>
      <c r="B35" s="16" t="s">
        <v>43</v>
      </c>
      <c r="C35" s="17"/>
      <c r="D35" s="18"/>
      <c r="E35" s="18"/>
      <c r="F35" s="19"/>
      <c r="G35" s="4"/>
      <c r="H35" s="4"/>
      <c r="I35" s="3"/>
      <c r="J35" s="5"/>
      <c r="K35" s="6"/>
    </row>
    <row r="36" spans="1:11" ht="94.5">
      <c r="A36" s="29">
        <v>1</v>
      </c>
      <c r="B36" s="26" t="s">
        <v>44</v>
      </c>
      <c r="C36" s="29">
        <v>4</v>
      </c>
      <c r="D36" s="30">
        <v>4802.6099999999997</v>
      </c>
      <c r="E36" s="29" t="s">
        <v>45</v>
      </c>
      <c r="F36" s="28">
        <f t="shared" ref="F36" si="4">C36*D36</f>
        <v>19210.439999999999</v>
      </c>
      <c r="G36" s="4"/>
      <c r="H36" s="4"/>
      <c r="I36" s="3"/>
      <c r="J36" s="5"/>
      <c r="K36" s="6"/>
    </row>
    <row r="37" spans="1:11" ht="78.75">
      <c r="A37" s="31">
        <v>2</v>
      </c>
      <c r="B37" s="26" t="s">
        <v>48</v>
      </c>
      <c r="C37" s="29">
        <v>100</v>
      </c>
      <c r="D37" s="30">
        <v>99.79</v>
      </c>
      <c r="E37" s="29" t="s">
        <v>47</v>
      </c>
      <c r="F37" s="28">
        <f>D37*C37</f>
        <v>9979</v>
      </c>
      <c r="G37" s="4"/>
      <c r="H37" s="4"/>
      <c r="I37" s="3"/>
      <c r="J37" s="5"/>
      <c r="K37" s="6"/>
    </row>
    <row r="38" spans="1:11" ht="15.75">
      <c r="A38" s="42" t="s">
        <v>5</v>
      </c>
      <c r="B38" s="47" t="s">
        <v>62</v>
      </c>
      <c r="C38" s="29">
        <v>190</v>
      </c>
      <c r="D38" s="30">
        <v>73.25</v>
      </c>
      <c r="E38" s="29" t="s">
        <v>47</v>
      </c>
      <c r="F38" s="28">
        <v>14577</v>
      </c>
      <c r="G38" s="4"/>
      <c r="H38" s="4"/>
      <c r="I38" s="3"/>
      <c r="J38" s="5"/>
      <c r="K38" s="6"/>
    </row>
    <row r="39" spans="1:11" ht="94.5">
      <c r="A39" s="29">
        <v>3</v>
      </c>
      <c r="B39" s="27" t="s">
        <v>49</v>
      </c>
      <c r="C39" s="29">
        <v>200</v>
      </c>
      <c r="D39" s="30">
        <v>199.25</v>
      </c>
      <c r="E39" s="29" t="s">
        <v>36</v>
      </c>
      <c r="F39" s="28">
        <f t="shared" ref="F39" si="5">C39*D39</f>
        <v>39850</v>
      </c>
      <c r="G39" s="4"/>
      <c r="H39" s="4"/>
      <c r="I39" s="3"/>
      <c r="J39" s="5"/>
      <c r="K39" s="6"/>
    </row>
    <row r="40" spans="1:11" ht="31.5">
      <c r="A40" s="31">
        <v>4</v>
      </c>
      <c r="B40" s="43" t="s">
        <v>58</v>
      </c>
      <c r="C40" s="29">
        <v>24</v>
      </c>
      <c r="D40" s="30">
        <v>333.29</v>
      </c>
      <c r="E40" s="29" t="s">
        <v>36</v>
      </c>
      <c r="F40" s="28">
        <v>7799</v>
      </c>
      <c r="G40" s="4"/>
      <c r="H40" s="4"/>
      <c r="I40" s="3"/>
      <c r="J40" s="5"/>
      <c r="K40" s="6"/>
    </row>
    <row r="41" spans="1:11" ht="31.5">
      <c r="A41" s="31">
        <v>5</v>
      </c>
      <c r="B41" s="43" t="s">
        <v>63</v>
      </c>
      <c r="C41" s="29">
        <v>2</v>
      </c>
      <c r="D41" s="30">
        <v>197.12</v>
      </c>
      <c r="E41" s="29" t="s">
        <v>36</v>
      </c>
      <c r="F41" s="28">
        <f>D41*C41</f>
        <v>394.24</v>
      </c>
      <c r="G41" s="4"/>
      <c r="H41" s="4"/>
      <c r="I41" s="3"/>
      <c r="J41" s="5"/>
      <c r="K41" s="6"/>
    </row>
    <row r="42" spans="1:11" ht="78.75">
      <c r="A42" s="34">
        <v>6</v>
      </c>
      <c r="B42" s="10" t="s">
        <v>55</v>
      </c>
      <c r="C42" s="34">
        <v>2</v>
      </c>
      <c r="D42" s="35">
        <v>8396</v>
      </c>
      <c r="E42" s="34" t="s">
        <v>47</v>
      </c>
      <c r="F42" s="37">
        <f>C42*D42</f>
        <v>16792</v>
      </c>
      <c r="G42" s="4"/>
      <c r="H42" s="4"/>
      <c r="I42" s="3"/>
      <c r="J42" s="5"/>
      <c r="K42" s="6"/>
    </row>
    <row r="43" spans="1:11" ht="78.75">
      <c r="A43" s="29">
        <v>8</v>
      </c>
      <c r="B43" s="26" t="s">
        <v>46</v>
      </c>
      <c r="C43" s="29">
        <v>2</v>
      </c>
      <c r="D43" s="30">
        <v>21989.61</v>
      </c>
      <c r="E43" s="29" t="s">
        <v>47</v>
      </c>
      <c r="F43" s="28">
        <f t="shared" ref="F43" si="6">C43*D43</f>
        <v>43979.22</v>
      </c>
      <c r="G43" s="4"/>
      <c r="H43" s="4"/>
      <c r="I43" s="3"/>
      <c r="J43" s="5"/>
      <c r="K43" s="6"/>
    </row>
    <row r="44" spans="1:11" ht="31.5">
      <c r="A44" s="29">
        <v>9</v>
      </c>
      <c r="B44" s="43" t="s">
        <v>50</v>
      </c>
      <c r="C44" s="26"/>
      <c r="D44" s="44"/>
      <c r="E44" s="26"/>
      <c r="F44" s="45"/>
      <c r="G44" s="4"/>
      <c r="H44" s="4"/>
      <c r="I44" s="3"/>
      <c r="J44" s="5"/>
      <c r="K44" s="6"/>
    </row>
    <row r="45" spans="1:11" ht="15.75">
      <c r="A45" s="34" t="s">
        <v>6</v>
      </c>
      <c r="B45" s="10" t="s">
        <v>51</v>
      </c>
      <c r="C45" s="34">
        <v>10</v>
      </c>
      <c r="D45" s="35">
        <v>76.05</v>
      </c>
      <c r="E45" s="34" t="s">
        <v>47</v>
      </c>
      <c r="F45" s="37">
        <f t="shared" ref="F45" si="7">C45*D45</f>
        <v>760.5</v>
      </c>
      <c r="G45" s="4"/>
      <c r="H45" s="4"/>
      <c r="I45" s="3"/>
      <c r="J45" s="5"/>
      <c r="K45" s="6"/>
    </row>
    <row r="46" spans="1:11" ht="15.75">
      <c r="A46" s="33"/>
      <c r="B46" s="17"/>
      <c r="C46" s="20"/>
      <c r="D46" s="17"/>
      <c r="E46" s="33"/>
      <c r="F46" s="19"/>
      <c r="G46" s="4"/>
      <c r="H46" s="4"/>
      <c r="I46" s="3"/>
      <c r="J46" s="5"/>
      <c r="K46" s="6"/>
    </row>
    <row r="47" spans="1:11" ht="15.75">
      <c r="A47" s="34" t="s">
        <v>5</v>
      </c>
      <c r="B47" s="10" t="s">
        <v>52</v>
      </c>
      <c r="C47" s="34">
        <v>90</v>
      </c>
      <c r="D47" s="35">
        <v>38.950000000000003</v>
      </c>
      <c r="E47" s="34" t="s">
        <v>47</v>
      </c>
      <c r="F47" s="37">
        <f>C47*D47</f>
        <v>3505.5000000000005</v>
      </c>
      <c r="G47" s="4"/>
      <c r="H47" s="4"/>
      <c r="I47" s="3"/>
      <c r="J47" s="5"/>
      <c r="K47" s="6"/>
    </row>
    <row r="48" spans="1:11">
      <c r="A48" s="21"/>
      <c r="B48" s="21"/>
      <c r="C48" s="21"/>
      <c r="D48" s="21"/>
      <c r="E48" s="21"/>
      <c r="F48" s="22"/>
      <c r="G48" s="4"/>
      <c r="H48" s="4"/>
      <c r="I48" s="3"/>
      <c r="J48" s="5"/>
      <c r="K48" s="6"/>
    </row>
    <row r="49" spans="1:11" ht="15.75">
      <c r="A49" s="34" t="s">
        <v>53</v>
      </c>
      <c r="B49" s="10" t="s">
        <v>54</v>
      </c>
      <c r="C49" s="34">
        <v>1</v>
      </c>
      <c r="D49" s="35">
        <v>1441.65</v>
      </c>
      <c r="E49" s="34" t="s">
        <v>47</v>
      </c>
      <c r="F49" s="37">
        <f>C49*D49</f>
        <v>1441.65</v>
      </c>
      <c r="G49" s="4"/>
      <c r="H49" s="4"/>
      <c r="I49" s="3"/>
      <c r="J49" s="5"/>
      <c r="K49" s="6"/>
    </row>
    <row r="50" spans="1:11" ht="15.75">
      <c r="A50" s="23" t="s">
        <v>56</v>
      </c>
      <c r="B50" s="24"/>
      <c r="C50" s="24"/>
      <c r="D50" s="24"/>
      <c r="E50" s="25"/>
      <c r="F50" s="15">
        <v>159207</v>
      </c>
      <c r="G50" s="4"/>
      <c r="H50" s="4"/>
      <c r="I50" s="3"/>
      <c r="J50" s="5"/>
      <c r="K50" s="6"/>
    </row>
    <row r="51" spans="1:11" ht="15.75">
      <c r="A51" s="23" t="s">
        <v>57</v>
      </c>
      <c r="B51" s="24"/>
      <c r="C51" s="24"/>
      <c r="D51" s="24"/>
      <c r="E51" s="48">
        <f>SUM(F50+F34)</f>
        <v>4844995</v>
      </c>
      <c r="F51" s="49"/>
      <c r="G51" s="4"/>
      <c r="H51" s="4"/>
      <c r="I51" s="3"/>
      <c r="J51" s="5"/>
      <c r="K51" s="6"/>
    </row>
    <row r="52" spans="1:11">
      <c r="B52" s="9"/>
    </row>
    <row r="53" spans="1:11">
      <c r="B53" s="9"/>
    </row>
    <row r="54" spans="1:11">
      <c r="B54" s="9"/>
    </row>
  </sheetData>
  <mergeCells count="6">
    <mergeCell ref="E51:F51"/>
    <mergeCell ref="C1:F1"/>
    <mergeCell ref="A2:B2"/>
    <mergeCell ref="C2:F2"/>
    <mergeCell ref="A3:F3"/>
    <mergeCell ref="B34:E34"/>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Shadule</vt:lpstr>
      <vt:lpstr>Shadule!Print_Titles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2001-12-31T19:52:45Z</cp:lastPrinted>
  <dcterms:created xsi:type="dcterms:W3CDTF">2003-07-19T10:48:28Z</dcterms:created>
  <dcterms:modified xsi:type="dcterms:W3CDTF">2017-03-08T11:31:34Z</dcterms:modified>
</cp:coreProperties>
</file>