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5255" windowHeight="7935"/>
  </bookViews>
  <sheets>
    <sheet name="01" sheetId="5" r:id="rId1"/>
  </sheets>
  <definedNames>
    <definedName name="_xlnm.Print_Area" localSheetId="0">'01'!$A$1:$H$77</definedName>
  </definedNames>
  <calcPr calcId="124519"/>
</workbook>
</file>

<file path=xl/calcChain.xml><?xml version="1.0" encoding="utf-8"?>
<calcChain xmlns="http://schemas.openxmlformats.org/spreadsheetml/2006/main">
  <c r="F51" i="5"/>
  <c r="J51"/>
  <c r="K51"/>
  <c r="L51"/>
  <c r="M51"/>
  <c r="L59"/>
  <c r="M71"/>
  <c r="L71"/>
  <c r="M70"/>
  <c r="L70"/>
  <c r="M69"/>
  <c r="L69"/>
  <c r="M68"/>
  <c r="L68"/>
  <c r="M67"/>
  <c r="L67"/>
  <c r="M66"/>
  <c r="L66"/>
  <c r="M65"/>
  <c r="L65"/>
  <c r="M64"/>
  <c r="L64"/>
  <c r="M63"/>
  <c r="L63"/>
  <c r="M62"/>
  <c r="L62"/>
  <c r="M61"/>
  <c r="L61"/>
  <c r="M60"/>
  <c r="L60"/>
  <c r="M59"/>
  <c r="M58"/>
  <c r="L58"/>
  <c r="M57"/>
  <c r="L57"/>
  <c r="M56"/>
  <c r="L56"/>
  <c r="M55"/>
  <c r="L55"/>
  <c r="M54"/>
  <c r="L54"/>
  <c r="M53"/>
  <c r="L53"/>
  <c r="M52"/>
  <c r="L52"/>
  <c r="M50"/>
  <c r="L50"/>
  <c r="M49"/>
  <c r="L49"/>
  <c r="M48"/>
  <c r="L48"/>
  <c r="K70" l="1"/>
  <c r="J70"/>
  <c r="F70"/>
  <c r="K71" l="1"/>
  <c r="J71"/>
  <c r="F71"/>
  <c r="K69"/>
  <c r="J69"/>
  <c r="F69"/>
  <c r="K67"/>
  <c r="J67"/>
  <c r="F67"/>
  <c r="K66"/>
  <c r="J66"/>
  <c r="F66"/>
  <c r="K64" l="1"/>
  <c r="J64"/>
  <c r="F64"/>
  <c r="K63"/>
  <c r="J63"/>
  <c r="F63"/>
  <c r="K62"/>
  <c r="J62"/>
  <c r="F62"/>
  <c r="K53" l="1"/>
  <c r="J53"/>
  <c r="F53"/>
  <c r="K52"/>
  <c r="J52"/>
  <c r="F52"/>
  <c r="K54"/>
  <c r="J54"/>
  <c r="F54"/>
  <c r="K50"/>
  <c r="J50"/>
  <c r="F50"/>
  <c r="K49"/>
  <c r="J49"/>
  <c r="F49"/>
  <c r="K57"/>
  <c r="J57"/>
  <c r="F57"/>
  <c r="K56"/>
  <c r="J56"/>
  <c r="F56"/>
  <c r="K55"/>
  <c r="J55"/>
  <c r="F55"/>
  <c r="K61" l="1"/>
  <c r="J61"/>
  <c r="F61"/>
  <c r="K59"/>
  <c r="J59"/>
  <c r="F59"/>
  <c r="K58"/>
  <c r="J58"/>
  <c r="F58"/>
  <c r="K48"/>
  <c r="J48"/>
  <c r="F48"/>
  <c r="K46"/>
  <c r="J46"/>
  <c r="F46"/>
</calcChain>
</file>

<file path=xl/sharedStrings.xml><?xml version="1.0" encoding="utf-8"?>
<sst xmlns="http://schemas.openxmlformats.org/spreadsheetml/2006/main" count="163" uniqueCount="102">
  <si>
    <t>S.No</t>
  </si>
  <si>
    <t>Earnest Money</t>
  </si>
  <si>
    <t>Tender Fee</t>
  </si>
  <si>
    <t>Time for Completion</t>
  </si>
  <si>
    <t>Name of Work</t>
  </si>
  <si>
    <t>Taluka</t>
  </si>
  <si>
    <t>Estimated Cost</t>
  </si>
  <si>
    <t xml:space="preserve">OFFICE OF THE EXECUTIVE ENGINEER
EDUCATION WORKS DIVISION THARPARKAR @ MITHI
</t>
  </si>
  <si>
    <t>NOTICE INVITING TENDERS</t>
  </si>
  <si>
    <t xml:space="preserve">             All the interested contractors/firms/parties meeting the eligibility criteria under Sindh Procurement Regulatory Authority Rules are invited to participate, in the tenders of works detailed below:-</t>
  </si>
  <si>
    <t>The Procuring Agency may reject all or any bids subject to the relevant provision of SPPRA Rules.</t>
  </si>
  <si>
    <t>In case any of works remain un-responded the dates of issues &amp; receipts will be as under: -.</t>
  </si>
  <si>
    <t>Particular</t>
  </si>
  <si>
    <t>In case of Un-Responded work</t>
  </si>
  <si>
    <t>EXECUTIVE ENGINEER</t>
  </si>
  <si>
    <t>EDUCATION WORKS DIVISION</t>
  </si>
  <si>
    <t>THARPARKAR @ MITHI</t>
  </si>
  <si>
    <t>1.</t>
  </si>
  <si>
    <t xml:space="preserve"> The Secretary Information Technology, Government of Sindh Secretariat No. 6 @ Karachi along-with copies of N.I.T for favor of information and placing them on the Web site of Sindh Government. </t>
  </si>
  <si>
    <t>Copy forwarded with compliments for information to: -</t>
  </si>
  <si>
    <t>3.</t>
  </si>
  <si>
    <t>4.</t>
  </si>
  <si>
    <t>The Deputy Commissioner Tharparkar @ Mithi.</t>
  </si>
  <si>
    <t>5.</t>
  </si>
  <si>
    <t>The Superintending Engineer Education Works Circle Mirpurkhas.</t>
  </si>
  <si>
    <t>6.</t>
  </si>
  <si>
    <t>The District Education Officer (Primary / Elementary / Secondary &amp; Higher Secondary Tharparkar @ Mithi.</t>
  </si>
  <si>
    <t>7.</t>
  </si>
  <si>
    <t>The Assistant Engineer (Education Works Sub-Division) Mithi, Diplo, Chachro, Nangerparkar .</t>
  </si>
  <si>
    <t>8.</t>
  </si>
  <si>
    <t>Copy Notice Board / Draftsman / Head Clerk / Tender Clerk.</t>
  </si>
  <si>
    <t>Office Order file.</t>
  </si>
  <si>
    <t>The Director SPPRA Karachi for placing them, alongwith tender documents and Yearly Procurement Plan on the web site of www.pprasindh.gov.pk.</t>
  </si>
  <si>
    <t>2.</t>
  </si>
  <si>
    <t>Seven (7) copies of N.I.T of forwarded to the Director Information publication Relation (Advertisement) Karachi, for publication in the English, Urdu, and Sindhi (03) news papers only.</t>
  </si>
  <si>
    <t>9.</t>
  </si>
  <si>
    <t>TEL # 0232-920113</t>
  </si>
  <si>
    <t>Date of Issue &amp; Receipt, Opening of Tenders (Receipts up to 1:00 P.M &amp; Opening 01:30 PM).</t>
  </si>
  <si>
    <t xml:space="preserve">  --- LIST ATTACHED---</t>
  </si>
  <si>
    <t>Page No. 01</t>
  </si>
  <si>
    <t>UC</t>
  </si>
  <si>
    <t>Tender Cost</t>
  </si>
  <si>
    <t>Bid Security</t>
  </si>
  <si>
    <t>Mithi</t>
  </si>
  <si>
    <t>Chachro</t>
  </si>
  <si>
    <t>Dahili</t>
  </si>
  <si>
    <t xml:space="preserve">EDUCATION WORKS DIVISION </t>
  </si>
  <si>
    <t xml:space="preserve">3.
</t>
  </si>
  <si>
    <t>The N.I.T can be seen on Sindh Government web site www.sindh.gov.pk and www.pprasindh.gov.pk.</t>
  </si>
  <si>
    <t>In case of works costing below Rs.4.00 (M) the conditions @ S.No.3 (i) to (v)  will not be applicable.</t>
  </si>
  <si>
    <t>GLS Qazi Sahib Dino Soomro</t>
  </si>
  <si>
    <t>Diplo</t>
  </si>
  <si>
    <t>Rehabilitation, Improvement / Renovation for Missing Facilities in Existing Primary / Elementary Schools in District Tharparkar (ADP No.175 of 2016-17)</t>
  </si>
  <si>
    <t xml:space="preserve">GBPS Dujo Colony Bapuhar </t>
  </si>
  <si>
    <t xml:space="preserve">GBPS Allahyar Kapri </t>
  </si>
  <si>
    <t xml:space="preserve">GBPS Amrio </t>
  </si>
  <si>
    <t>GBPS Meghwar Paro Helario Pir</t>
  </si>
  <si>
    <t>Sobhiyar</t>
  </si>
  <si>
    <t>GGPS Jalal Paro Jetrar</t>
  </si>
  <si>
    <t>GBPS M.Siddique Gaju</t>
  </si>
  <si>
    <t>GBPS Abdul Karim Nohrio</t>
  </si>
  <si>
    <t>GBPS Noor Mohammad Paro Besarnio</t>
  </si>
  <si>
    <t xml:space="preserve">GBPS Bego Khan Nohri </t>
  </si>
  <si>
    <t>GBPS Jumoon Kumbhar</t>
  </si>
  <si>
    <t>GBPS Abdul Rehmani Paro Panat</t>
  </si>
  <si>
    <t>Joruo</t>
  </si>
  <si>
    <t>GBPS Wasand ji Veri</t>
  </si>
  <si>
    <t>GBPS Salhu ram</t>
  </si>
  <si>
    <t xml:space="preserve">GBPS Khari Fazal </t>
  </si>
  <si>
    <t>GBPS Unro</t>
  </si>
  <si>
    <t>Construction of Building for Shelter less Primary School District Tharparkar  (ADP No. 204 of 2016-17).</t>
  </si>
  <si>
    <t xml:space="preserve">Up-gradation of Primary Schools to Middle Schools at Mirpurkhas Division. (ADP No. 220 of 2016-17). </t>
  </si>
  <si>
    <t xml:space="preserve">GBPS Hothiar </t>
  </si>
  <si>
    <t>GBPS Samoon Rind</t>
  </si>
  <si>
    <t>GBHS Chachro</t>
  </si>
  <si>
    <t>GBHS Tardos</t>
  </si>
  <si>
    <t>GHS Charnore</t>
  </si>
  <si>
    <t>Rehabilitation, Improvement / Renovation &amp; Provision for Missing Facilities in Existing Secondary / Higher Secondary Schools in District Tharparkar ( ADP No.321 of 2016-17)</t>
  </si>
  <si>
    <t>Construcion of Girls Lower Secondary (GLS) School Qazi Sahibdino Soomro, Taluka Diplo, District Tharparkar (ADP NO.157 of 2016-17)</t>
  </si>
  <si>
    <t>24 Months</t>
  </si>
  <si>
    <t>16 Months</t>
  </si>
  <si>
    <t>14 Months</t>
  </si>
  <si>
    <t xml:space="preserve">LIST OF WORK </t>
  </si>
  <si>
    <r>
      <t xml:space="preserve">Tender documents can be had from office of the Executive Engineer Education Works Division Mithi situated in the premises of works and services complex Mithi on production of tender fee as shown against each work (Non- Refundable), from the date of hoisted in SPPRA till </t>
    </r>
    <r>
      <rPr>
        <b/>
        <sz val="14"/>
        <rFont val="Times New Roman"/>
        <family val="1"/>
      </rPr>
      <t>03-04-2017.</t>
    </r>
  </si>
  <si>
    <r>
      <rPr>
        <b/>
        <u/>
        <sz val="11"/>
        <rFont val="Times New Roman"/>
        <family val="1"/>
      </rPr>
      <t>Eligibility conditions for intending participants are as under.</t>
    </r>
    <r>
      <rPr>
        <sz val="11"/>
        <rFont val="Times New Roman"/>
        <family val="1"/>
      </rPr>
      <t xml:space="preserve">
(i)  Registration with Pakistan Engineering Council in the relevant filed of specialization of work and to the extent of tender amount of each work.
(ii)  Bio data of Engineers and technical staff working with the firm.
(iii) Documentary evidence of works executed /works in progress and certificate of satisfactory completion of works by the employers.
(iv) List of works in progress indicating cost of each work and copy of letter of award of work.
(v)  List of Machinery and equipment available with documentary evidence of its ownership certificates of Bank showing credit worthiness along with Bank 
      statement.
(vi)  Registration with income Tax department (NTN Certificates) and copy of N.I.C.
(vii) Tender will be issued to the contractors who are registered in Sindh Board of Revenue (SBR) Government of Sindh.
(viii) Under Taking on Affidavit that firm is not involved in any litigation or abandoned any work in the department.
(ix)  Affidavit to the effect that the Firm/contractor have not been black listed previously by any executing agency.
(x)  Affidavit with effect that all documents/particulars/information furnished are true &amp; correct. 
(xi)  In case of Firm, list of partners/Partnership Deed, giving full particulars of Directors/proprietors or others connected along-with Power of Attorney. In 
       case of being sole proprietors such undertaking on affidavit be furnished.
(xii) In case of undesirable circumstances on submission/opening date and time or if Government declares Holiday the tender shall be submitted/opened on the  
       next working day at the same time and venue.
(xiii) The relevant experience of same nature works.
(xiv) Financial Turn Over of last (03) three years.
</t>
    </r>
  </si>
  <si>
    <t>20-04-2017</t>
  </si>
  <si>
    <r>
      <t xml:space="preserve">Tenders will be received back in sealed envelopes along with call deposit in the name of Executive Engineer Education Works Division Mithi of schedule bank on </t>
    </r>
    <r>
      <rPr>
        <b/>
        <sz val="14"/>
        <rFont val="Times New Roman"/>
        <family val="1"/>
      </rPr>
      <t xml:space="preserve">04-04-2017 </t>
    </r>
    <r>
      <rPr>
        <sz val="14"/>
        <rFont val="Times New Roman"/>
        <family val="1"/>
      </rPr>
      <t xml:space="preserve">Upto </t>
    </r>
    <r>
      <rPr>
        <b/>
        <sz val="14"/>
        <rFont val="Times New Roman"/>
        <family val="1"/>
      </rPr>
      <t xml:space="preserve">1:00 </t>
    </r>
    <r>
      <rPr>
        <sz val="14"/>
        <rFont val="Times New Roman"/>
        <family val="1"/>
      </rPr>
      <t>p.m and will be opened in the presence of tender opening / evaluation committee on same day at</t>
    </r>
    <r>
      <rPr>
        <b/>
        <sz val="14"/>
        <rFont val="Times New Roman"/>
        <family val="1"/>
      </rPr>
      <t xml:space="preserve">  1:30 </t>
    </r>
    <r>
      <rPr>
        <sz val="14"/>
        <rFont val="Times New Roman"/>
        <family val="1"/>
      </rPr>
      <t>p.m in the presence of contractors or their authorized agents in the office of the Executive Engineer Education Works Mithi if available in the Head-Quarter other-wise on the next working day.</t>
    </r>
  </si>
  <si>
    <t>Bhakuo</t>
  </si>
  <si>
    <t>Manjithi</t>
  </si>
  <si>
    <t>Tar Ahmed</t>
  </si>
  <si>
    <t>Saranghiar</t>
  </si>
  <si>
    <t>Hirar</t>
  </si>
  <si>
    <t>Kantio</t>
  </si>
  <si>
    <t>Jesse jo Par</t>
  </si>
  <si>
    <t>Khensar</t>
  </si>
  <si>
    <t>Khetlari</t>
  </si>
  <si>
    <t xml:space="preserve">M.Veena </t>
  </si>
  <si>
    <t>Tardos</t>
  </si>
  <si>
    <t>Bhitaro</t>
  </si>
  <si>
    <t>GBPS Haji Bhoot</t>
  </si>
  <si>
    <t>Kaloi</t>
  </si>
  <si>
    <t>NO:  XEN (E.W) TC/G-55/ 340 OF 2017, DATED. 07  / 03 / 2017.</t>
  </si>
</sst>
</file>

<file path=xl/styles.xml><?xml version="1.0" encoding="utf-8"?>
<styleSheet xmlns="http://schemas.openxmlformats.org/spreadsheetml/2006/main">
  <numFmts count="1">
    <numFmt numFmtId="164" formatCode="0.000"/>
  </numFmts>
  <fonts count="23">
    <font>
      <sz val="11"/>
      <color theme="1"/>
      <name val="Calibri"/>
      <family val="2"/>
      <scheme val="minor"/>
    </font>
    <font>
      <sz val="10"/>
      <name val="Arial"/>
      <family val="2"/>
    </font>
    <font>
      <sz val="10"/>
      <name val="Times New Roman"/>
      <family val="1"/>
    </font>
    <font>
      <b/>
      <sz val="12"/>
      <name val="Times New Roman"/>
      <family val="1"/>
    </font>
    <font>
      <sz val="11.75"/>
      <name val="Times New Roman"/>
      <family val="1"/>
    </font>
    <font>
      <b/>
      <sz val="14"/>
      <name val="Times New Roman"/>
      <family val="1"/>
    </font>
    <font>
      <b/>
      <sz val="11"/>
      <name val="Times New Roman"/>
      <family val="1"/>
    </font>
    <font>
      <b/>
      <i/>
      <u/>
      <sz val="14"/>
      <name val="Times New Roman"/>
      <family val="1"/>
    </font>
    <font>
      <sz val="12"/>
      <name val="Times New Roman"/>
      <family val="1"/>
    </font>
    <font>
      <sz val="14"/>
      <name val="Times New Roman"/>
      <family val="1"/>
    </font>
    <font>
      <sz val="16"/>
      <name val="Times New Roman"/>
      <family val="1"/>
    </font>
    <font>
      <sz val="11"/>
      <name val="Times New Roman"/>
      <family val="1"/>
    </font>
    <font>
      <b/>
      <u/>
      <sz val="11"/>
      <name val="Times New Roman"/>
      <family val="1"/>
    </font>
    <font>
      <b/>
      <i/>
      <sz val="12"/>
      <name val="Times New Roman"/>
      <family val="1"/>
    </font>
    <font>
      <b/>
      <i/>
      <sz val="20"/>
      <name val="Times New Roman"/>
      <family val="1"/>
    </font>
    <font>
      <b/>
      <u/>
      <sz val="22"/>
      <name val="Times New Roman"/>
      <family val="1"/>
    </font>
    <font>
      <sz val="13"/>
      <name val="Times New Roman"/>
      <family val="1"/>
    </font>
    <font>
      <sz val="12"/>
      <name val="Arial"/>
      <family val="2"/>
    </font>
    <font>
      <sz val="11"/>
      <name val="Arial"/>
      <family val="2"/>
    </font>
    <font>
      <b/>
      <sz val="14"/>
      <name val="Bookman Old Style"/>
      <family val="1"/>
    </font>
    <font>
      <b/>
      <u/>
      <sz val="16"/>
      <name val="Arial Black"/>
      <family val="2"/>
    </font>
    <font>
      <b/>
      <sz val="10"/>
      <name val="Times New Roman"/>
      <family val="1"/>
    </font>
    <font>
      <b/>
      <sz val="14"/>
      <name val="Arial Black"/>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8"/>
      </left>
      <right style="thin">
        <color indexed="8"/>
      </right>
      <top style="thin">
        <color indexed="8"/>
      </top>
      <bottom style="thin">
        <color indexed="8"/>
      </bottom>
      <diagonal/>
    </border>
    <border>
      <left style="medium">
        <color indexed="64"/>
      </left>
      <right/>
      <top/>
      <bottom/>
      <diagonal/>
    </border>
  </borders>
  <cellStyleXfs count="2">
    <xf numFmtId="0" fontId="0" fillId="0" borderId="0"/>
    <xf numFmtId="0" fontId="1" fillId="0" borderId="0"/>
  </cellStyleXfs>
  <cellXfs count="68">
    <xf numFmtId="0" fontId="0" fillId="0" borderId="0" xfId="0"/>
    <xf numFmtId="0" fontId="0" fillId="0" borderId="0" xfId="0" applyFont="1" applyAlignment="1">
      <alignment vertical="center"/>
    </xf>
    <xf numFmtId="0" fontId="2" fillId="0" borderId="0" xfId="0" applyFont="1"/>
    <xf numFmtId="0" fontId="4" fillId="0" borderId="0" xfId="0" applyFont="1" applyAlignment="1">
      <alignment horizontal="justify" vertical="center"/>
    </xf>
    <xf numFmtId="0" fontId="8" fillId="0" borderId="0" xfId="0" applyFont="1"/>
    <xf numFmtId="0" fontId="2" fillId="0" borderId="0" xfId="0" quotePrefix="1" applyFont="1" applyAlignment="1">
      <alignment horizontal="center" vertical="center"/>
    </xf>
    <xf numFmtId="0" fontId="2" fillId="0" borderId="0" xfId="0" applyFont="1" applyAlignment="1">
      <alignment vertical="center"/>
    </xf>
    <xf numFmtId="0" fontId="6" fillId="0" borderId="0" xfId="0" quotePrefix="1" applyFont="1" applyAlignment="1">
      <alignment horizontal="center" vertical="center"/>
    </xf>
    <xf numFmtId="0" fontId="3" fillId="0" borderId="0" xfId="0" quotePrefix="1" applyFont="1" applyAlignment="1">
      <alignment horizontal="center" vertical="center"/>
    </xf>
    <xf numFmtId="0" fontId="6"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vertical="center" wrapText="1"/>
    </xf>
    <xf numFmtId="0" fontId="16" fillId="0" borderId="3" xfId="0" applyFont="1" applyBorder="1" applyAlignment="1">
      <alignment horizontal="center" vertical="center"/>
    </xf>
    <xf numFmtId="0" fontId="17" fillId="2" borderId="3" xfId="0" applyFont="1" applyFill="1" applyBorder="1" applyAlignment="1">
      <alignment horizontal="center" vertical="center"/>
    </xf>
    <xf numFmtId="0" fontId="9" fillId="0" borderId="3" xfId="0" applyFont="1" applyBorder="1" applyAlignment="1">
      <alignment horizontal="center" vertical="center"/>
    </xf>
    <xf numFmtId="164" fontId="9" fillId="0" borderId="3" xfId="0" applyNumberFormat="1" applyFont="1" applyBorder="1" applyAlignment="1">
      <alignment horizontal="center" vertical="center"/>
    </xf>
    <xf numFmtId="1" fontId="8" fillId="0" borderId="3" xfId="0" applyNumberFormat="1" applyFont="1" applyBorder="1" applyAlignment="1">
      <alignment horizontal="center" vertical="center" wrapText="1"/>
    </xf>
    <xf numFmtId="0" fontId="8" fillId="0" borderId="3" xfId="0" applyFont="1" applyBorder="1" applyAlignment="1">
      <alignment horizontal="center" vertical="center" wrapText="1"/>
    </xf>
    <xf numFmtId="0" fontId="18" fillId="2" borderId="3" xfId="0" applyFont="1" applyFill="1" applyBorder="1" applyAlignment="1">
      <alignment horizontal="left" vertical="center"/>
    </xf>
    <xf numFmtId="0" fontId="18" fillId="2" borderId="6" xfId="0" applyFont="1" applyFill="1" applyBorder="1" applyAlignment="1">
      <alignment horizontal="left" vertical="center"/>
    </xf>
    <xf numFmtId="0" fontId="18" fillId="2" borderId="3" xfId="0" applyFont="1" applyFill="1" applyBorder="1" applyAlignment="1">
      <alignment horizontal="left" vertical="center" wrapText="1"/>
    </xf>
    <xf numFmtId="0" fontId="9" fillId="0" borderId="3" xfId="0" applyFont="1" applyBorder="1" applyAlignment="1">
      <alignment horizontal="center" vertical="center" wrapText="1"/>
    </xf>
    <xf numFmtId="0" fontId="21" fillId="0" borderId="0" xfId="0" quotePrefix="1" applyFont="1" applyAlignment="1">
      <alignment horizontal="center" vertical="center"/>
    </xf>
    <xf numFmtId="0" fontId="21" fillId="0" borderId="0" xfId="0" applyFont="1" applyAlignment="1">
      <alignment horizontal="center" vertical="top" wrapText="1"/>
    </xf>
    <xf numFmtId="0" fontId="21" fillId="0" borderId="0" xfId="0" quotePrefix="1" applyFont="1" applyAlignment="1">
      <alignment horizontal="center" vertical="top" wrapText="1"/>
    </xf>
    <xf numFmtId="1" fontId="8" fillId="3" borderId="3" xfId="0" applyNumberFormat="1" applyFont="1" applyFill="1" applyBorder="1" applyAlignment="1">
      <alignment horizontal="center" vertical="center" wrapText="1"/>
    </xf>
    <xf numFmtId="0" fontId="2" fillId="3" borderId="0" xfId="0" applyFont="1" applyFill="1"/>
    <xf numFmtId="0" fontId="16" fillId="2" borderId="3" xfId="0" applyFont="1" applyFill="1" applyBorder="1" applyAlignment="1">
      <alignment horizontal="center" vertical="center"/>
    </xf>
    <xf numFmtId="0" fontId="9" fillId="2" borderId="3" xfId="0" applyFont="1" applyFill="1" applyBorder="1" applyAlignment="1">
      <alignment horizontal="center" vertical="center"/>
    </xf>
    <xf numFmtId="164" fontId="9" fillId="2" borderId="3" xfId="0" applyNumberFormat="1" applyFont="1" applyFill="1" applyBorder="1" applyAlignment="1">
      <alignment horizontal="center" vertical="center"/>
    </xf>
    <xf numFmtId="1" fontId="8" fillId="2" borderId="3" xfId="0" applyNumberFormat="1" applyFont="1" applyFill="1" applyBorder="1" applyAlignment="1">
      <alignment horizontal="center" vertical="center" wrapText="1"/>
    </xf>
    <xf numFmtId="0" fontId="8" fillId="2" borderId="3" xfId="0" applyFont="1" applyFill="1" applyBorder="1" applyAlignment="1">
      <alignment horizontal="center" vertical="center" wrapText="1"/>
    </xf>
    <xf numFmtId="0" fontId="2" fillId="2" borderId="0" xfId="0" applyFont="1" applyFill="1"/>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13" fillId="0" borderId="0" xfId="0" applyFont="1" applyAlignment="1">
      <alignment horizontal="center" vertical="center"/>
    </xf>
    <xf numFmtId="0" fontId="9" fillId="0" borderId="0" xfId="0" applyFont="1" applyAlignment="1">
      <alignment horizontal="justify" vertical="center" wrapText="1"/>
    </xf>
    <xf numFmtId="0" fontId="20" fillId="0" borderId="0" xfId="0" applyFont="1" applyAlignment="1">
      <alignment horizontal="center" vertical="center" wrapText="1"/>
    </xf>
    <xf numFmtId="0" fontId="9" fillId="0" borderId="1" xfId="0" applyFont="1" applyBorder="1" applyAlignment="1">
      <alignment horizontal="justify" vertical="center" wrapText="1"/>
    </xf>
    <xf numFmtId="0" fontId="9" fillId="0" borderId="2" xfId="0" applyFont="1" applyBorder="1" applyAlignment="1">
      <alignment horizontal="justify" vertical="center" wrapText="1"/>
    </xf>
    <xf numFmtId="0" fontId="9" fillId="0" borderId="4" xfId="0" applyFont="1" applyBorder="1" applyAlignment="1">
      <alignment horizontal="justify" vertical="center" wrapText="1"/>
    </xf>
    <xf numFmtId="0" fontId="11" fillId="0" borderId="0" xfId="0" applyFont="1" applyAlignment="1">
      <alignment horizontal="left" vertical="center"/>
    </xf>
    <xf numFmtId="0" fontId="11" fillId="0" borderId="0" xfId="0" applyFont="1" applyBorder="1" applyAlignment="1">
      <alignment horizontal="left" vertical="center"/>
    </xf>
    <xf numFmtId="0" fontId="6" fillId="0" borderId="0" xfId="0" applyFont="1" applyAlignment="1">
      <alignment horizontal="justify" vertical="center"/>
    </xf>
    <xf numFmtId="0" fontId="10" fillId="0" borderId="0" xfId="0" applyFont="1" applyAlignment="1">
      <alignment horizontal="center" vertical="center" wrapText="1"/>
    </xf>
    <xf numFmtId="0" fontId="11" fillId="0" borderId="0" xfId="0" applyFont="1" applyAlignment="1">
      <alignment horizontal="left" vertical="top"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9" fillId="0" borderId="0" xfId="0" applyFont="1" applyAlignment="1">
      <alignment horizontal="justify" vertical="center"/>
    </xf>
    <xf numFmtId="0" fontId="11" fillId="0" borderId="0" xfId="0" applyFont="1" applyAlignment="1">
      <alignment horizontal="justify" vertical="top" wrapText="1"/>
    </xf>
    <xf numFmtId="0" fontId="22" fillId="0" borderId="7" xfId="0" applyFont="1" applyBorder="1" applyAlignment="1">
      <alignment horizontal="center" vertical="center" wrapText="1"/>
    </xf>
    <xf numFmtId="0" fontId="22" fillId="0" borderId="0" xfId="0" applyFont="1" applyBorder="1" applyAlignment="1">
      <alignment horizontal="center" vertical="center" wrapText="1"/>
    </xf>
    <xf numFmtId="0" fontId="9" fillId="0" borderId="0" xfId="0" applyFont="1" applyBorder="1" applyAlignment="1">
      <alignment horizontal="justify" vertical="center"/>
    </xf>
    <xf numFmtId="0" fontId="19" fillId="0" borderId="0" xfId="0" applyFont="1" applyAlignment="1">
      <alignment horizontal="center" vertical="center"/>
    </xf>
    <xf numFmtId="0" fontId="3" fillId="0" borderId="0" xfId="0" applyFont="1" applyAlignment="1">
      <alignment horizontal="justify" vertical="center"/>
    </xf>
    <xf numFmtId="0" fontId="14" fillId="0" borderId="0" xfId="0" applyFont="1" applyAlignment="1">
      <alignment horizontal="center" vertical="center"/>
    </xf>
    <xf numFmtId="14" fontId="5" fillId="0" borderId="1" xfId="0" quotePrefix="1" applyNumberFormat="1" applyFont="1" applyBorder="1" applyAlignment="1">
      <alignment horizontal="center" vertical="center"/>
    </xf>
    <xf numFmtId="14" fontId="5" fillId="0" borderId="2" xfId="0" quotePrefix="1" applyNumberFormat="1" applyFont="1" applyBorder="1" applyAlignment="1">
      <alignment horizontal="center" vertical="center"/>
    </xf>
    <xf numFmtId="14" fontId="5" fillId="0" borderId="4" xfId="0" quotePrefix="1" applyNumberFormat="1" applyFont="1" applyBorder="1" applyAlignment="1">
      <alignment horizontal="center" vertical="center"/>
    </xf>
    <xf numFmtId="0" fontId="5" fillId="0" borderId="1" xfId="0" applyFont="1" applyBorder="1" applyAlignment="1">
      <alignment horizontal="justify" vertical="center" wrapText="1"/>
    </xf>
    <xf numFmtId="0" fontId="5" fillId="0" borderId="2" xfId="0" applyFont="1" applyBorder="1" applyAlignment="1">
      <alignment horizontal="justify" vertical="center" wrapText="1"/>
    </xf>
    <xf numFmtId="0" fontId="5"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2" xfId="0" applyFont="1" applyBorder="1" applyAlignment="1">
      <alignment horizontal="justify" vertical="center" wrapText="1"/>
    </xf>
    <xf numFmtId="0" fontId="3" fillId="0" borderId="4" xfId="0" applyFont="1" applyBorder="1" applyAlignment="1">
      <alignment horizontal="justify" vertical="center" wrapText="1"/>
    </xf>
    <xf numFmtId="0" fontId="7" fillId="0" borderId="0" xfId="0" applyFont="1" applyAlignment="1">
      <alignment horizontal="left" vertical="center"/>
    </xf>
    <xf numFmtId="0" fontId="15" fillId="0" borderId="5" xfId="0" applyFont="1" applyBorder="1" applyAlignment="1">
      <alignment horizontal="center" vertical="center"/>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78"/>
  <sheetViews>
    <sheetView tabSelected="1" view="pageBreakPreview" zoomScale="85" zoomScaleSheetLayoutView="85" workbookViewId="0">
      <selection activeCell="A2" sqref="A2:H2"/>
    </sheetView>
  </sheetViews>
  <sheetFormatPr defaultRowHeight="15"/>
  <cols>
    <col min="1" max="1" width="7.85546875" style="1" customWidth="1"/>
    <col min="2" max="2" width="51.140625" style="1" customWidth="1"/>
    <col min="3" max="3" width="18.42578125" style="1" customWidth="1"/>
    <col min="4" max="4" width="14" style="1" customWidth="1"/>
    <col min="5" max="5" width="11.42578125" style="1" customWidth="1"/>
    <col min="6" max="6" width="13" style="1" customWidth="1"/>
    <col min="7" max="7" width="14.7109375" style="1" customWidth="1"/>
    <col min="8" max="8" width="13.7109375" style="1" customWidth="1"/>
    <col min="9" max="9" width="10.140625" style="1" bestFit="1" customWidth="1"/>
    <col min="10" max="11" width="0" style="1" hidden="1" customWidth="1"/>
    <col min="12" max="12" width="11.85546875" style="1" hidden="1" customWidth="1"/>
    <col min="13" max="13" width="12.42578125" style="1" hidden="1" customWidth="1"/>
    <col min="14" max="16384" width="9.140625" style="1"/>
  </cols>
  <sheetData>
    <row r="1" spans="1:8" s="2" customFormat="1" ht="48.75" customHeight="1">
      <c r="A1" s="38" t="s">
        <v>7</v>
      </c>
      <c r="B1" s="38"/>
      <c r="C1" s="38"/>
      <c r="D1" s="38"/>
      <c r="E1" s="38"/>
      <c r="F1" s="38"/>
      <c r="G1" s="38"/>
      <c r="H1" s="38"/>
    </row>
    <row r="2" spans="1:8" s="2" customFormat="1" ht="28.5" customHeight="1">
      <c r="A2" s="45" t="s">
        <v>101</v>
      </c>
      <c r="B2" s="45"/>
      <c r="C2" s="45"/>
      <c r="D2" s="45"/>
      <c r="E2" s="45"/>
      <c r="F2" s="45"/>
      <c r="G2" s="45"/>
      <c r="H2" s="45"/>
    </row>
    <row r="3" spans="1:8" s="2" customFormat="1" ht="24.75">
      <c r="A3" s="38" t="s">
        <v>8</v>
      </c>
      <c r="B3" s="38"/>
      <c r="C3" s="38"/>
      <c r="D3" s="38"/>
      <c r="E3" s="38"/>
      <c r="F3" s="38"/>
      <c r="G3" s="38"/>
      <c r="H3" s="38"/>
    </row>
    <row r="4" spans="1:8" s="2" customFormat="1" ht="38.25" customHeight="1" thickBot="1">
      <c r="A4" s="37" t="s">
        <v>9</v>
      </c>
      <c r="B4" s="37"/>
      <c r="C4" s="37"/>
      <c r="D4" s="37"/>
      <c r="E4" s="37"/>
      <c r="F4" s="37"/>
      <c r="G4" s="37"/>
      <c r="H4" s="37"/>
    </row>
    <row r="5" spans="1:8" s="2" customFormat="1" ht="1.5" hidden="1" customHeight="1" thickBot="1">
      <c r="A5" s="4"/>
      <c r="B5" s="4"/>
    </row>
    <row r="6" spans="1:8" s="2" customFormat="1" ht="32.25" customHeight="1" thickBot="1">
      <c r="A6" s="9" t="s">
        <v>0</v>
      </c>
      <c r="B6" s="9" t="s">
        <v>4</v>
      </c>
      <c r="C6" s="9" t="s">
        <v>5</v>
      </c>
      <c r="D6" s="9" t="s">
        <v>6</v>
      </c>
      <c r="E6" s="9" t="s">
        <v>1</v>
      </c>
      <c r="F6" s="9" t="s">
        <v>2</v>
      </c>
      <c r="G6" s="47" t="s">
        <v>3</v>
      </c>
      <c r="H6" s="48"/>
    </row>
    <row r="7" spans="1:8" s="2" customFormat="1" ht="20.25" customHeight="1">
      <c r="A7" s="51" t="s">
        <v>38</v>
      </c>
      <c r="B7" s="52"/>
      <c r="C7" s="52"/>
      <c r="D7" s="52"/>
      <c r="E7" s="52"/>
      <c r="F7" s="52"/>
      <c r="G7" s="52"/>
      <c r="H7" s="52"/>
    </row>
    <row r="8" spans="1:8" s="2" customFormat="1" ht="58.5" customHeight="1">
      <c r="A8" s="22" t="s">
        <v>17</v>
      </c>
      <c r="B8" s="53" t="s">
        <v>83</v>
      </c>
      <c r="C8" s="53"/>
      <c r="D8" s="53"/>
      <c r="E8" s="53"/>
      <c r="F8" s="53"/>
      <c r="G8" s="53"/>
      <c r="H8" s="53"/>
    </row>
    <row r="9" spans="1:8" s="2" customFormat="1" ht="77.25" customHeight="1">
      <c r="A9" s="22" t="s">
        <v>33</v>
      </c>
      <c r="B9" s="49" t="s">
        <v>86</v>
      </c>
      <c r="C9" s="49"/>
      <c r="D9" s="49"/>
      <c r="E9" s="49"/>
      <c r="F9" s="49"/>
      <c r="G9" s="49"/>
      <c r="H9" s="49"/>
    </row>
    <row r="10" spans="1:8" s="2" customFormat="1" ht="273" customHeight="1">
      <c r="A10" s="23" t="s">
        <v>47</v>
      </c>
      <c r="B10" s="50" t="s">
        <v>84</v>
      </c>
      <c r="C10" s="50"/>
      <c r="D10" s="50"/>
      <c r="E10" s="50"/>
      <c r="F10" s="50"/>
      <c r="G10" s="50"/>
      <c r="H10" s="50"/>
    </row>
    <row r="11" spans="1:8" s="2" customFormat="1" ht="17.25" customHeight="1">
      <c r="A11" s="24" t="s">
        <v>21</v>
      </c>
      <c r="B11" s="46" t="s">
        <v>48</v>
      </c>
      <c r="C11" s="46"/>
      <c r="D11" s="46"/>
      <c r="E11" s="46"/>
      <c r="F11" s="46"/>
      <c r="G11" s="46"/>
      <c r="H11" s="46"/>
    </row>
    <row r="12" spans="1:8" s="2" customFormat="1" ht="18.75" customHeight="1">
      <c r="A12" s="24" t="s">
        <v>23</v>
      </c>
      <c r="B12" s="42" t="s">
        <v>49</v>
      </c>
      <c r="C12" s="42"/>
      <c r="D12" s="42"/>
      <c r="E12" s="42"/>
      <c r="F12" s="42"/>
      <c r="G12" s="42"/>
      <c r="H12" s="42"/>
    </row>
    <row r="13" spans="1:8" s="2" customFormat="1" ht="18.75" customHeight="1">
      <c r="A13" s="24" t="s">
        <v>25</v>
      </c>
      <c r="B13" s="42" t="s">
        <v>10</v>
      </c>
      <c r="C13" s="42"/>
      <c r="D13" s="42"/>
      <c r="E13" s="42"/>
      <c r="F13" s="42"/>
      <c r="G13" s="42"/>
      <c r="H13" s="42"/>
    </row>
    <row r="14" spans="1:8" s="2" customFormat="1" ht="24.75" customHeight="1" thickBot="1">
      <c r="A14" s="24" t="s">
        <v>27</v>
      </c>
      <c r="B14" s="43" t="s">
        <v>11</v>
      </c>
      <c r="C14" s="43"/>
      <c r="D14" s="43"/>
      <c r="E14" s="43"/>
      <c r="F14" s="43"/>
      <c r="G14" s="43"/>
      <c r="H14" s="43"/>
    </row>
    <row r="15" spans="1:8" s="2" customFormat="1" ht="21" customHeight="1" thickBot="1">
      <c r="A15" s="33" t="s">
        <v>12</v>
      </c>
      <c r="B15" s="34"/>
      <c r="C15" s="35"/>
      <c r="D15" s="33" t="s">
        <v>13</v>
      </c>
      <c r="E15" s="34"/>
      <c r="F15" s="34"/>
      <c r="G15" s="34"/>
      <c r="H15" s="35"/>
    </row>
    <row r="16" spans="1:8" s="2" customFormat="1" ht="39" customHeight="1" thickBot="1">
      <c r="A16" s="39" t="s">
        <v>37</v>
      </c>
      <c r="B16" s="40"/>
      <c r="C16" s="41"/>
      <c r="D16" s="57" t="s">
        <v>85</v>
      </c>
      <c r="E16" s="58"/>
      <c r="F16" s="58"/>
      <c r="G16" s="58"/>
      <c r="H16" s="59"/>
    </row>
    <row r="17" spans="1:7" s="2" customFormat="1" ht="15.75">
      <c r="A17" s="5"/>
      <c r="B17" s="3"/>
      <c r="C17" s="3"/>
      <c r="D17" s="3"/>
      <c r="E17" s="3"/>
      <c r="F17" s="3"/>
      <c r="G17" s="3"/>
    </row>
    <row r="18" spans="1:7" s="2" customFormat="1" ht="15.75">
      <c r="A18" s="5"/>
      <c r="B18" s="3"/>
      <c r="C18" s="3"/>
      <c r="D18" s="3"/>
      <c r="E18" s="3"/>
      <c r="F18" s="3"/>
      <c r="G18" s="3"/>
    </row>
    <row r="19" spans="1:7" s="2" customFormat="1" ht="6" customHeight="1">
      <c r="A19" s="5"/>
      <c r="B19" s="3"/>
      <c r="C19" s="3"/>
      <c r="D19" s="3"/>
      <c r="E19" s="3"/>
      <c r="F19" s="3"/>
      <c r="G19" s="3"/>
    </row>
    <row r="20" spans="1:7" s="6" customFormat="1" ht="15.75">
      <c r="D20" s="36" t="s">
        <v>14</v>
      </c>
      <c r="E20" s="36"/>
      <c r="F20" s="36"/>
      <c r="G20" s="36"/>
    </row>
    <row r="21" spans="1:7" s="6" customFormat="1" ht="15.75">
      <c r="D21" s="36" t="s">
        <v>15</v>
      </c>
      <c r="E21" s="36"/>
      <c r="F21" s="36"/>
      <c r="G21" s="36"/>
    </row>
    <row r="22" spans="1:7" s="6" customFormat="1" ht="15.75">
      <c r="D22" s="36" t="s">
        <v>16</v>
      </c>
      <c r="E22" s="36"/>
      <c r="F22" s="36"/>
      <c r="G22" s="36"/>
    </row>
    <row r="23" spans="1:7" s="2" customFormat="1" ht="15.75">
      <c r="A23" s="6"/>
      <c r="B23" s="6"/>
      <c r="C23" s="6"/>
      <c r="D23" s="36" t="s">
        <v>36</v>
      </c>
      <c r="E23" s="36"/>
      <c r="F23" s="36"/>
      <c r="G23" s="36"/>
    </row>
    <row r="24" spans="1:7" s="2" customFormat="1" ht="2.25" customHeight="1"/>
    <row r="25" spans="1:7" s="2" customFormat="1" ht="34.5" customHeight="1">
      <c r="A25" s="7" t="s">
        <v>17</v>
      </c>
      <c r="B25" s="44" t="s">
        <v>18</v>
      </c>
      <c r="C25" s="44"/>
      <c r="D25" s="44"/>
      <c r="E25" s="44"/>
      <c r="F25" s="44"/>
      <c r="G25" s="44"/>
    </row>
    <row r="26" spans="1:7" s="4" customFormat="1" ht="31.5" customHeight="1">
      <c r="A26" s="8" t="s">
        <v>33</v>
      </c>
      <c r="B26" s="55" t="s">
        <v>34</v>
      </c>
      <c r="C26" s="55"/>
      <c r="D26" s="55"/>
      <c r="E26" s="55"/>
      <c r="F26" s="55"/>
      <c r="G26" s="55"/>
    </row>
    <row r="27" spans="1:7" s="2" customFormat="1" ht="19.5">
      <c r="A27" s="7"/>
      <c r="B27" s="66" t="s">
        <v>19</v>
      </c>
      <c r="C27" s="66"/>
      <c r="D27" s="66"/>
      <c r="E27" s="66"/>
      <c r="F27" s="66"/>
      <c r="G27" s="66"/>
    </row>
    <row r="28" spans="1:7" s="2" customFormat="1" ht="1.5" customHeight="1"/>
    <row r="29" spans="1:7" s="2" customFormat="1" ht="28.5" customHeight="1">
      <c r="A29" s="7" t="s">
        <v>20</v>
      </c>
      <c r="B29" s="44" t="s">
        <v>32</v>
      </c>
      <c r="C29" s="44"/>
      <c r="D29" s="44"/>
      <c r="E29" s="44"/>
      <c r="F29" s="44"/>
      <c r="G29" s="44"/>
    </row>
    <row r="30" spans="1:7" s="2" customFormat="1" ht="18" customHeight="1">
      <c r="A30" s="7" t="s">
        <v>21</v>
      </c>
      <c r="B30" s="44" t="s">
        <v>22</v>
      </c>
      <c r="C30" s="44"/>
      <c r="D30" s="44"/>
      <c r="E30" s="44"/>
      <c r="F30" s="44"/>
      <c r="G30" s="44"/>
    </row>
    <row r="31" spans="1:7" s="2" customFormat="1" ht="18" customHeight="1">
      <c r="A31" s="7" t="s">
        <v>23</v>
      </c>
      <c r="B31" s="44" t="s">
        <v>24</v>
      </c>
      <c r="C31" s="44"/>
      <c r="D31" s="44"/>
      <c r="E31" s="44"/>
      <c r="F31" s="44"/>
      <c r="G31" s="44"/>
    </row>
    <row r="32" spans="1:7" s="2" customFormat="1" ht="18" customHeight="1">
      <c r="A32" s="7" t="s">
        <v>25</v>
      </c>
      <c r="B32" s="44" t="s">
        <v>26</v>
      </c>
      <c r="C32" s="44"/>
      <c r="D32" s="44"/>
      <c r="E32" s="44"/>
      <c r="F32" s="44"/>
      <c r="G32" s="44"/>
    </row>
    <row r="33" spans="1:13" s="2" customFormat="1" ht="18" customHeight="1">
      <c r="A33" s="7" t="s">
        <v>27</v>
      </c>
      <c r="B33" s="44" t="s">
        <v>28</v>
      </c>
      <c r="C33" s="44"/>
      <c r="D33" s="44"/>
      <c r="E33" s="44"/>
      <c r="F33" s="44"/>
      <c r="G33" s="44"/>
    </row>
    <row r="34" spans="1:13" s="2" customFormat="1" ht="18" customHeight="1">
      <c r="A34" s="7" t="s">
        <v>29</v>
      </c>
      <c r="B34" s="44" t="s">
        <v>30</v>
      </c>
      <c r="C34" s="44"/>
      <c r="D34" s="44"/>
      <c r="E34" s="44"/>
      <c r="F34" s="44"/>
      <c r="G34" s="44"/>
    </row>
    <row r="35" spans="1:13" s="2" customFormat="1" ht="18" customHeight="1">
      <c r="A35" s="7" t="s">
        <v>35</v>
      </c>
      <c r="B35" s="44" t="s">
        <v>31</v>
      </c>
      <c r="C35" s="44"/>
      <c r="D35" s="44"/>
      <c r="E35" s="44"/>
      <c r="F35" s="44"/>
      <c r="G35" s="44"/>
    </row>
    <row r="36" spans="1:13" s="2" customFormat="1" ht="4.5" customHeight="1"/>
    <row r="37" spans="1:13" s="2" customFormat="1" ht="6.75" hidden="1" customHeight="1"/>
    <row r="38" spans="1:13" s="2" customFormat="1" ht="15.75">
      <c r="A38" s="6"/>
      <c r="B38" s="6"/>
      <c r="C38" s="6"/>
      <c r="D38" s="36" t="s">
        <v>14</v>
      </c>
      <c r="E38" s="36"/>
      <c r="F38" s="36"/>
      <c r="G38" s="36"/>
    </row>
    <row r="39" spans="1:13" s="2" customFormat="1" ht="15.75">
      <c r="A39" s="6"/>
      <c r="B39" s="6"/>
      <c r="C39" s="6"/>
      <c r="D39" s="36" t="s">
        <v>15</v>
      </c>
      <c r="E39" s="36"/>
      <c r="F39" s="36"/>
      <c r="G39" s="36"/>
    </row>
    <row r="40" spans="1:13" s="2" customFormat="1" ht="15.75">
      <c r="A40" s="6"/>
      <c r="B40" s="6"/>
      <c r="C40" s="6"/>
      <c r="D40" s="36" t="s">
        <v>16</v>
      </c>
      <c r="E40" s="36"/>
      <c r="F40" s="36"/>
      <c r="G40" s="36"/>
    </row>
    <row r="41" spans="1:13" s="2" customFormat="1" ht="15.75">
      <c r="A41" s="6"/>
      <c r="B41" s="6"/>
      <c r="C41" s="6"/>
      <c r="D41" s="36" t="s">
        <v>36</v>
      </c>
      <c r="E41" s="36"/>
      <c r="F41" s="36"/>
      <c r="G41" s="36"/>
    </row>
    <row r="42" spans="1:13" s="2" customFormat="1" ht="33" customHeight="1">
      <c r="A42" s="56" t="s">
        <v>39</v>
      </c>
      <c r="B42" s="56"/>
      <c r="C42" s="56"/>
      <c r="D42" s="56"/>
      <c r="E42" s="56"/>
      <c r="F42" s="56"/>
      <c r="G42" s="56"/>
      <c r="H42" s="56"/>
    </row>
    <row r="43" spans="1:13" s="2" customFormat="1" ht="33" customHeight="1" thickBot="1">
      <c r="A43" s="67" t="s">
        <v>82</v>
      </c>
      <c r="B43" s="67"/>
      <c r="C43" s="67"/>
      <c r="D43" s="67"/>
      <c r="E43" s="67"/>
      <c r="F43" s="67"/>
      <c r="G43" s="67"/>
      <c r="H43" s="67"/>
    </row>
    <row r="44" spans="1:13" s="2" customFormat="1" ht="36.75" customHeight="1" thickBot="1">
      <c r="A44" s="10" t="s">
        <v>0</v>
      </c>
      <c r="B44" s="10" t="s">
        <v>4</v>
      </c>
      <c r="C44" s="10" t="s">
        <v>40</v>
      </c>
      <c r="D44" s="10" t="s">
        <v>5</v>
      </c>
      <c r="E44" s="10" t="s">
        <v>41</v>
      </c>
      <c r="F44" s="10" t="s">
        <v>42</v>
      </c>
      <c r="G44" s="10" t="s">
        <v>2</v>
      </c>
      <c r="H44" s="10" t="s">
        <v>3</v>
      </c>
    </row>
    <row r="45" spans="1:13" s="2" customFormat="1" ht="46.5" customHeight="1" thickBot="1">
      <c r="A45" s="10"/>
      <c r="B45" s="63" t="s">
        <v>78</v>
      </c>
      <c r="C45" s="64"/>
      <c r="D45" s="65"/>
      <c r="E45" s="11"/>
      <c r="F45" s="11"/>
      <c r="G45" s="11"/>
      <c r="H45" s="11"/>
    </row>
    <row r="46" spans="1:13" s="2" customFormat="1" ht="32.25" customHeight="1" thickBot="1">
      <c r="A46" s="12">
        <v>1</v>
      </c>
      <c r="B46" s="18" t="s">
        <v>50</v>
      </c>
      <c r="C46" s="13" t="s">
        <v>98</v>
      </c>
      <c r="D46" s="14" t="s">
        <v>51</v>
      </c>
      <c r="E46" s="15">
        <v>8.8000000000000007</v>
      </c>
      <c r="F46" s="16">
        <f>E46*2%*1000000</f>
        <v>176000.00000000003</v>
      </c>
      <c r="G46" s="17">
        <v>2000</v>
      </c>
      <c r="H46" s="17" t="s">
        <v>79</v>
      </c>
      <c r="J46" s="16">
        <f t="shared" ref="J46:J61" si="0">E46*5%*1000000</f>
        <v>440000.00000000006</v>
      </c>
      <c r="K46" s="16">
        <f t="shared" ref="K46:K61" si="1">E46*7.5%*1000000</f>
        <v>660000</v>
      </c>
    </row>
    <row r="47" spans="1:13" s="2" customFormat="1" ht="46.5" customHeight="1" thickBot="1">
      <c r="A47" s="10"/>
      <c r="B47" s="63" t="s">
        <v>52</v>
      </c>
      <c r="C47" s="64"/>
      <c r="D47" s="65"/>
      <c r="E47" s="11"/>
      <c r="F47" s="11"/>
      <c r="G47" s="11"/>
      <c r="H47" s="11"/>
    </row>
    <row r="48" spans="1:13" s="26" customFormat="1" ht="29.25" customHeight="1" thickBot="1">
      <c r="A48" s="27">
        <v>2</v>
      </c>
      <c r="B48" s="19" t="s">
        <v>53</v>
      </c>
      <c r="C48" s="28" t="s">
        <v>87</v>
      </c>
      <c r="D48" s="29" t="s">
        <v>43</v>
      </c>
      <c r="E48" s="29">
        <v>1.4</v>
      </c>
      <c r="F48" s="30">
        <f>E48*2%*1000000</f>
        <v>27999.999999999996</v>
      </c>
      <c r="G48" s="31">
        <v>1000</v>
      </c>
      <c r="H48" s="31" t="s">
        <v>80</v>
      </c>
      <c r="J48" s="25">
        <f t="shared" si="0"/>
        <v>70000</v>
      </c>
      <c r="K48" s="25">
        <f t="shared" si="1"/>
        <v>105000</v>
      </c>
      <c r="L48" s="25">
        <f>E48*5%*1000000</f>
        <v>70000</v>
      </c>
      <c r="M48" s="25">
        <f>E48*7.5%*1000000</f>
        <v>105000</v>
      </c>
    </row>
    <row r="49" spans="1:13" s="26" customFormat="1" ht="29.25" customHeight="1" thickBot="1">
      <c r="A49" s="27">
        <v>3</v>
      </c>
      <c r="B49" s="18" t="s">
        <v>54</v>
      </c>
      <c r="C49" s="28" t="s">
        <v>88</v>
      </c>
      <c r="D49" s="29" t="s">
        <v>43</v>
      </c>
      <c r="E49" s="29">
        <v>2</v>
      </c>
      <c r="F49" s="30">
        <f t="shared" ref="F49:F54" si="2">E49*2%*1000000</f>
        <v>40000</v>
      </c>
      <c r="G49" s="31">
        <v>1000</v>
      </c>
      <c r="H49" s="31" t="s">
        <v>80</v>
      </c>
      <c r="J49" s="25">
        <f t="shared" si="0"/>
        <v>100000</v>
      </c>
      <c r="K49" s="25">
        <f t="shared" si="1"/>
        <v>150000</v>
      </c>
      <c r="L49" s="25">
        <f t="shared" ref="L49:L71" si="3">E49*5%*1000000</f>
        <v>100000</v>
      </c>
      <c r="M49" s="25">
        <f t="shared" ref="M49:M71" si="4">E49*7.5%*1000000</f>
        <v>150000</v>
      </c>
    </row>
    <row r="50" spans="1:13" s="26" customFormat="1" ht="29.25" customHeight="1" thickBot="1">
      <c r="A50" s="27">
        <v>4</v>
      </c>
      <c r="B50" s="20" t="s">
        <v>55</v>
      </c>
      <c r="C50" s="28" t="s">
        <v>65</v>
      </c>
      <c r="D50" s="29" t="s">
        <v>43</v>
      </c>
      <c r="E50" s="29">
        <v>1</v>
      </c>
      <c r="F50" s="30">
        <f t="shared" si="2"/>
        <v>20000</v>
      </c>
      <c r="G50" s="31">
        <v>500</v>
      </c>
      <c r="H50" s="31" t="s">
        <v>81</v>
      </c>
      <c r="J50" s="25">
        <f t="shared" si="0"/>
        <v>50000</v>
      </c>
      <c r="K50" s="25">
        <f t="shared" si="1"/>
        <v>75000</v>
      </c>
      <c r="L50" s="25">
        <f t="shared" si="3"/>
        <v>50000</v>
      </c>
      <c r="M50" s="25">
        <f t="shared" si="4"/>
        <v>75000</v>
      </c>
    </row>
    <row r="51" spans="1:13" s="26" customFormat="1" ht="29.25" customHeight="1" thickBot="1">
      <c r="A51" s="27">
        <v>5</v>
      </c>
      <c r="B51" s="18" t="s">
        <v>99</v>
      </c>
      <c r="C51" s="28" t="s">
        <v>100</v>
      </c>
      <c r="D51" s="29" t="s">
        <v>51</v>
      </c>
      <c r="E51" s="29">
        <v>1.8</v>
      </c>
      <c r="F51" s="30">
        <f t="shared" ref="F51" si="5">E51*2%*1000000</f>
        <v>36000.000000000007</v>
      </c>
      <c r="G51" s="31">
        <v>1000</v>
      </c>
      <c r="H51" s="31" t="s">
        <v>80</v>
      </c>
      <c r="J51" s="25">
        <f t="shared" ref="J51" si="6">E51*5%*1000000</f>
        <v>90000.000000000015</v>
      </c>
      <c r="K51" s="25">
        <f t="shared" ref="K51" si="7">E51*7.5%*1000000</f>
        <v>135000</v>
      </c>
      <c r="L51" s="25">
        <f t="shared" ref="L51" si="8">E51*5%*1000000</f>
        <v>90000.000000000015</v>
      </c>
      <c r="M51" s="25">
        <f t="shared" ref="M51" si="9">E51*7.5%*1000000</f>
        <v>135000</v>
      </c>
    </row>
    <row r="52" spans="1:13" s="26" customFormat="1" ht="29.25" customHeight="1" thickBot="1">
      <c r="A52" s="27">
        <v>6</v>
      </c>
      <c r="B52" s="18" t="s">
        <v>56</v>
      </c>
      <c r="C52" s="28" t="s">
        <v>57</v>
      </c>
      <c r="D52" s="29" t="s">
        <v>51</v>
      </c>
      <c r="E52" s="29">
        <v>0.65</v>
      </c>
      <c r="F52" s="30">
        <f t="shared" ref="F52:F53" si="10">E52*2%*1000000</f>
        <v>13000.000000000002</v>
      </c>
      <c r="G52" s="31">
        <v>500</v>
      </c>
      <c r="H52" s="31" t="s">
        <v>81</v>
      </c>
      <c r="J52" s="25">
        <f t="shared" ref="J52:J53" si="11">E52*5%*1000000</f>
        <v>32500</v>
      </c>
      <c r="K52" s="25">
        <f t="shared" ref="K52:K53" si="12">E52*7.5%*1000000</f>
        <v>48750</v>
      </c>
      <c r="L52" s="25">
        <f t="shared" si="3"/>
        <v>32500</v>
      </c>
      <c r="M52" s="25">
        <f t="shared" si="4"/>
        <v>48750</v>
      </c>
    </row>
    <row r="53" spans="1:13" s="2" customFormat="1" ht="29.25" customHeight="1" thickBot="1">
      <c r="A53" s="12">
        <v>7</v>
      </c>
      <c r="B53" s="20" t="s">
        <v>58</v>
      </c>
      <c r="C53" s="14" t="s">
        <v>89</v>
      </c>
      <c r="D53" s="15" t="s">
        <v>44</v>
      </c>
      <c r="E53" s="15">
        <v>4.5</v>
      </c>
      <c r="F53" s="16">
        <f t="shared" si="10"/>
        <v>90000</v>
      </c>
      <c r="G53" s="17">
        <v>2000</v>
      </c>
      <c r="H53" s="17" t="s">
        <v>79</v>
      </c>
      <c r="J53" s="16">
        <f t="shared" si="11"/>
        <v>225000</v>
      </c>
      <c r="K53" s="16">
        <f t="shared" si="12"/>
        <v>337499.99999999994</v>
      </c>
      <c r="L53" s="25">
        <f t="shared" si="3"/>
        <v>225000</v>
      </c>
      <c r="M53" s="25">
        <f t="shared" si="4"/>
        <v>337499.99999999994</v>
      </c>
    </row>
    <row r="54" spans="1:13" s="2" customFormat="1" ht="29.25" customHeight="1" thickBot="1">
      <c r="A54" s="12">
        <v>8</v>
      </c>
      <c r="B54" s="18" t="s">
        <v>59</v>
      </c>
      <c r="C54" s="14" t="s">
        <v>90</v>
      </c>
      <c r="D54" s="15" t="s">
        <v>44</v>
      </c>
      <c r="E54" s="15">
        <v>3.25</v>
      </c>
      <c r="F54" s="16">
        <f t="shared" si="2"/>
        <v>65000</v>
      </c>
      <c r="G54" s="17">
        <v>2000</v>
      </c>
      <c r="H54" s="17" t="s">
        <v>79</v>
      </c>
      <c r="J54" s="16">
        <f t="shared" si="0"/>
        <v>162500</v>
      </c>
      <c r="K54" s="16">
        <f t="shared" si="1"/>
        <v>243750</v>
      </c>
      <c r="L54" s="25">
        <f t="shared" si="3"/>
        <v>162500</v>
      </c>
      <c r="M54" s="25">
        <f t="shared" si="4"/>
        <v>243750</v>
      </c>
    </row>
    <row r="55" spans="1:13" s="32" customFormat="1" ht="29.25" customHeight="1" thickBot="1">
      <c r="A55" s="27">
        <v>9</v>
      </c>
      <c r="B55" s="18" t="s">
        <v>60</v>
      </c>
      <c r="C55" s="28" t="s">
        <v>89</v>
      </c>
      <c r="D55" s="29" t="s">
        <v>44</v>
      </c>
      <c r="E55" s="29">
        <v>1.35</v>
      </c>
      <c r="F55" s="30">
        <f t="shared" ref="F55:F57" si="13">E55*2%*1000000</f>
        <v>27000.000000000004</v>
      </c>
      <c r="G55" s="31">
        <v>1000</v>
      </c>
      <c r="H55" s="31" t="s">
        <v>80</v>
      </c>
      <c r="J55" s="30">
        <f t="shared" ref="J55:J57" si="14">E55*5%*1000000</f>
        <v>67500</v>
      </c>
      <c r="K55" s="30">
        <f t="shared" ref="K55:K57" si="15">E55*7.5%*1000000</f>
        <v>101250</v>
      </c>
      <c r="L55" s="30">
        <f t="shared" si="3"/>
        <v>67500</v>
      </c>
      <c r="M55" s="30">
        <f t="shared" si="4"/>
        <v>101250</v>
      </c>
    </row>
    <row r="56" spans="1:13" s="32" customFormat="1" ht="29.25" customHeight="1" thickBot="1">
      <c r="A56" s="27">
        <v>10</v>
      </c>
      <c r="B56" s="20" t="s">
        <v>61</v>
      </c>
      <c r="C56" s="28" t="s">
        <v>91</v>
      </c>
      <c r="D56" s="29" t="s">
        <v>44</v>
      </c>
      <c r="E56" s="29">
        <v>1</v>
      </c>
      <c r="F56" s="30">
        <f t="shared" si="13"/>
        <v>20000</v>
      </c>
      <c r="G56" s="31">
        <v>500</v>
      </c>
      <c r="H56" s="31" t="s">
        <v>81</v>
      </c>
      <c r="J56" s="30">
        <f t="shared" si="14"/>
        <v>50000</v>
      </c>
      <c r="K56" s="30">
        <f t="shared" si="15"/>
        <v>75000</v>
      </c>
      <c r="L56" s="30">
        <f t="shared" si="3"/>
        <v>50000</v>
      </c>
      <c r="M56" s="30">
        <f t="shared" si="4"/>
        <v>75000</v>
      </c>
    </row>
    <row r="57" spans="1:13" s="32" customFormat="1" ht="29.25" customHeight="1" thickBot="1">
      <c r="A57" s="27">
        <v>11</v>
      </c>
      <c r="B57" s="18" t="s">
        <v>62</v>
      </c>
      <c r="C57" s="28" t="s">
        <v>89</v>
      </c>
      <c r="D57" s="29" t="s">
        <v>44</v>
      </c>
      <c r="E57" s="29">
        <v>1.35</v>
      </c>
      <c r="F57" s="30">
        <f t="shared" si="13"/>
        <v>27000.000000000004</v>
      </c>
      <c r="G57" s="31">
        <v>1000</v>
      </c>
      <c r="H57" s="31" t="s">
        <v>80</v>
      </c>
      <c r="J57" s="30">
        <f t="shared" si="14"/>
        <v>67500</v>
      </c>
      <c r="K57" s="30">
        <f t="shared" si="15"/>
        <v>101250</v>
      </c>
      <c r="L57" s="30">
        <f t="shared" si="3"/>
        <v>67500</v>
      </c>
      <c r="M57" s="30">
        <f t="shared" si="4"/>
        <v>101250</v>
      </c>
    </row>
    <row r="58" spans="1:13" s="32" customFormat="1" ht="29.25" customHeight="1" thickBot="1">
      <c r="A58" s="27">
        <v>12</v>
      </c>
      <c r="B58" s="18" t="s">
        <v>63</v>
      </c>
      <c r="C58" s="28" t="s">
        <v>92</v>
      </c>
      <c r="D58" s="29" t="s">
        <v>44</v>
      </c>
      <c r="E58" s="29">
        <v>1.4</v>
      </c>
      <c r="F58" s="30">
        <f t="shared" ref="F58:F59" si="16">E58*2%*1000000</f>
        <v>27999.999999999996</v>
      </c>
      <c r="G58" s="31">
        <v>1000</v>
      </c>
      <c r="H58" s="31" t="s">
        <v>80</v>
      </c>
      <c r="J58" s="30">
        <f t="shared" si="0"/>
        <v>70000</v>
      </c>
      <c r="K58" s="30">
        <f t="shared" si="1"/>
        <v>105000</v>
      </c>
      <c r="L58" s="30">
        <f t="shared" si="3"/>
        <v>70000</v>
      </c>
      <c r="M58" s="30">
        <f t="shared" si="4"/>
        <v>105000</v>
      </c>
    </row>
    <row r="59" spans="1:13" s="32" customFormat="1" ht="29.25" customHeight="1" thickBot="1">
      <c r="A59" s="27">
        <v>13</v>
      </c>
      <c r="B59" s="20" t="s">
        <v>64</v>
      </c>
      <c r="C59" s="28" t="s">
        <v>45</v>
      </c>
      <c r="D59" s="29" t="s">
        <v>45</v>
      </c>
      <c r="E59" s="29">
        <v>1.95</v>
      </c>
      <c r="F59" s="30">
        <f t="shared" si="16"/>
        <v>39000</v>
      </c>
      <c r="G59" s="31">
        <v>1000</v>
      </c>
      <c r="H59" s="31" t="s">
        <v>80</v>
      </c>
      <c r="J59" s="30">
        <f t="shared" si="0"/>
        <v>97500</v>
      </c>
      <c r="K59" s="30">
        <f t="shared" si="1"/>
        <v>146250</v>
      </c>
      <c r="L59" s="30">
        <f t="shared" si="3"/>
        <v>97500</v>
      </c>
      <c r="M59" s="30">
        <f t="shared" si="4"/>
        <v>146250</v>
      </c>
    </row>
    <row r="60" spans="1:13" s="2" customFormat="1" ht="45" customHeight="1" thickBot="1">
      <c r="A60" s="10"/>
      <c r="B60" s="60" t="s">
        <v>70</v>
      </c>
      <c r="C60" s="61"/>
      <c r="D60" s="62"/>
      <c r="E60" s="11"/>
      <c r="F60" s="11"/>
      <c r="G60" s="11"/>
      <c r="H60" s="11"/>
      <c r="L60" s="25">
        <f t="shared" si="3"/>
        <v>0</v>
      </c>
      <c r="M60" s="25">
        <f t="shared" si="4"/>
        <v>0</v>
      </c>
    </row>
    <row r="61" spans="1:13" s="2" customFormat="1" ht="28.5" customHeight="1" thickBot="1">
      <c r="A61" s="12">
        <v>14</v>
      </c>
      <c r="B61" s="18" t="s">
        <v>66</v>
      </c>
      <c r="C61" s="14" t="s">
        <v>93</v>
      </c>
      <c r="D61" s="14" t="s">
        <v>44</v>
      </c>
      <c r="E61" s="15">
        <v>4.5</v>
      </c>
      <c r="F61" s="16">
        <f>E61*2%*1000000</f>
        <v>90000</v>
      </c>
      <c r="G61" s="17">
        <v>2000</v>
      </c>
      <c r="H61" s="17" t="s">
        <v>79</v>
      </c>
      <c r="J61" s="16">
        <f t="shared" si="0"/>
        <v>225000</v>
      </c>
      <c r="K61" s="16">
        <f t="shared" si="1"/>
        <v>337499.99999999994</v>
      </c>
      <c r="L61" s="25">
        <f t="shared" si="3"/>
        <v>225000</v>
      </c>
      <c r="M61" s="25">
        <f t="shared" si="4"/>
        <v>337499.99999999994</v>
      </c>
    </row>
    <row r="62" spans="1:13" s="2" customFormat="1" ht="28.5" customHeight="1" thickBot="1">
      <c r="A62" s="12">
        <v>15</v>
      </c>
      <c r="B62" s="18" t="s">
        <v>67</v>
      </c>
      <c r="C62" s="14" t="s">
        <v>90</v>
      </c>
      <c r="D62" s="14" t="s">
        <v>44</v>
      </c>
      <c r="E62" s="15">
        <v>4.5</v>
      </c>
      <c r="F62" s="16">
        <f t="shared" ref="F62:F64" si="17">E62*2%*1000000</f>
        <v>90000</v>
      </c>
      <c r="G62" s="17">
        <v>2000</v>
      </c>
      <c r="H62" s="17" t="s">
        <v>79</v>
      </c>
      <c r="J62" s="16">
        <f t="shared" ref="J62:J64" si="18">E62*5%*1000000</f>
        <v>225000</v>
      </c>
      <c r="K62" s="16">
        <f t="shared" ref="K62:K64" si="19">E62*7.5%*1000000</f>
        <v>337499.99999999994</v>
      </c>
      <c r="L62" s="25">
        <f t="shared" si="3"/>
        <v>225000</v>
      </c>
      <c r="M62" s="25">
        <f t="shared" si="4"/>
        <v>337499.99999999994</v>
      </c>
    </row>
    <row r="63" spans="1:13" s="2" customFormat="1" ht="28.5" customHeight="1" thickBot="1">
      <c r="A63" s="12">
        <v>16</v>
      </c>
      <c r="B63" s="18" t="s">
        <v>68</v>
      </c>
      <c r="C63" s="14" t="s">
        <v>94</v>
      </c>
      <c r="D63" s="14" t="s">
        <v>44</v>
      </c>
      <c r="E63" s="15">
        <v>4.5</v>
      </c>
      <c r="F63" s="16">
        <f t="shared" si="17"/>
        <v>90000</v>
      </c>
      <c r="G63" s="17">
        <v>2000</v>
      </c>
      <c r="H63" s="17" t="s">
        <v>79</v>
      </c>
      <c r="J63" s="16">
        <f t="shared" si="18"/>
        <v>225000</v>
      </c>
      <c r="K63" s="16">
        <f t="shared" si="19"/>
        <v>337499.99999999994</v>
      </c>
      <c r="L63" s="25">
        <f t="shared" si="3"/>
        <v>225000</v>
      </c>
      <c r="M63" s="25">
        <f t="shared" si="4"/>
        <v>337499.99999999994</v>
      </c>
    </row>
    <row r="64" spans="1:13" s="2" customFormat="1" ht="28.5" customHeight="1" thickBot="1">
      <c r="A64" s="12">
        <v>17</v>
      </c>
      <c r="B64" s="18" t="s">
        <v>69</v>
      </c>
      <c r="C64" s="21" t="s">
        <v>95</v>
      </c>
      <c r="D64" s="14" t="s">
        <v>51</v>
      </c>
      <c r="E64" s="15">
        <v>4.5</v>
      </c>
      <c r="F64" s="16">
        <f t="shared" si="17"/>
        <v>90000</v>
      </c>
      <c r="G64" s="17">
        <v>2000</v>
      </c>
      <c r="H64" s="17" t="s">
        <v>79</v>
      </c>
      <c r="J64" s="16">
        <f t="shared" si="18"/>
        <v>225000</v>
      </c>
      <c r="K64" s="16">
        <f t="shared" si="19"/>
        <v>337499.99999999994</v>
      </c>
      <c r="L64" s="25">
        <f t="shared" si="3"/>
        <v>225000</v>
      </c>
      <c r="M64" s="25">
        <f t="shared" si="4"/>
        <v>337499.99999999994</v>
      </c>
    </row>
    <row r="65" spans="1:13" s="2" customFormat="1" ht="42.75" customHeight="1" thickBot="1">
      <c r="A65" s="10"/>
      <c r="B65" s="60" t="s">
        <v>71</v>
      </c>
      <c r="C65" s="61"/>
      <c r="D65" s="62"/>
      <c r="E65" s="11"/>
      <c r="F65" s="11"/>
      <c r="G65" s="11"/>
      <c r="H65" s="11"/>
      <c r="L65" s="25">
        <f t="shared" si="3"/>
        <v>0</v>
      </c>
      <c r="M65" s="25">
        <f t="shared" si="4"/>
        <v>0</v>
      </c>
    </row>
    <row r="66" spans="1:13" s="2" customFormat="1" ht="26.25" customHeight="1" thickBot="1">
      <c r="A66" s="12">
        <v>18</v>
      </c>
      <c r="B66" s="19" t="s">
        <v>72</v>
      </c>
      <c r="C66" s="14" t="s">
        <v>96</v>
      </c>
      <c r="D66" s="14" t="s">
        <v>43</v>
      </c>
      <c r="E66" s="15">
        <v>7.75</v>
      </c>
      <c r="F66" s="16">
        <f>E66*2%*1000000</f>
        <v>155000</v>
      </c>
      <c r="G66" s="17">
        <v>2000</v>
      </c>
      <c r="H66" s="17" t="s">
        <v>79</v>
      </c>
      <c r="J66" s="16">
        <f t="shared" ref="J66:J67" si="20">E66*5%*1000000</f>
        <v>387500</v>
      </c>
      <c r="K66" s="16">
        <f t="shared" ref="K66:K67" si="21">E66*7.5%*1000000</f>
        <v>581249.99999999988</v>
      </c>
      <c r="L66" s="25">
        <f t="shared" si="3"/>
        <v>387500</v>
      </c>
      <c r="M66" s="25">
        <f t="shared" si="4"/>
        <v>581249.99999999988</v>
      </c>
    </row>
    <row r="67" spans="1:13" s="2" customFormat="1" ht="26.25" customHeight="1" thickBot="1">
      <c r="A67" s="12">
        <v>19</v>
      </c>
      <c r="B67" s="18" t="s">
        <v>73</v>
      </c>
      <c r="C67" s="14" t="s">
        <v>90</v>
      </c>
      <c r="D67" s="14" t="s">
        <v>44</v>
      </c>
      <c r="E67" s="15">
        <v>7.75</v>
      </c>
      <c r="F67" s="16">
        <f t="shared" ref="F67" si="22">E67*2%*1000000</f>
        <v>155000</v>
      </c>
      <c r="G67" s="17">
        <v>2000</v>
      </c>
      <c r="H67" s="17" t="s">
        <v>79</v>
      </c>
      <c r="J67" s="16">
        <f t="shared" si="20"/>
        <v>387500</v>
      </c>
      <c r="K67" s="16">
        <f t="shared" si="21"/>
        <v>581249.99999999988</v>
      </c>
      <c r="L67" s="25">
        <f t="shared" si="3"/>
        <v>387500</v>
      </c>
      <c r="M67" s="25">
        <f t="shared" si="4"/>
        <v>581249.99999999988</v>
      </c>
    </row>
    <row r="68" spans="1:13" s="2" customFormat="1" ht="60" customHeight="1" thickBot="1">
      <c r="A68" s="10"/>
      <c r="B68" s="60" t="s">
        <v>77</v>
      </c>
      <c r="C68" s="61"/>
      <c r="D68" s="62"/>
      <c r="E68" s="11"/>
      <c r="F68" s="11"/>
      <c r="G68" s="11"/>
      <c r="H68" s="11"/>
      <c r="L68" s="25">
        <f t="shared" si="3"/>
        <v>0</v>
      </c>
      <c r="M68" s="25">
        <f t="shared" si="4"/>
        <v>0</v>
      </c>
    </row>
    <row r="69" spans="1:13" s="2" customFormat="1" ht="25.5" customHeight="1" thickBot="1">
      <c r="A69" s="12">
        <v>20</v>
      </c>
      <c r="B69" s="19" t="s">
        <v>74</v>
      </c>
      <c r="C69" s="14" t="s">
        <v>44</v>
      </c>
      <c r="D69" s="14" t="s">
        <v>44</v>
      </c>
      <c r="E69" s="15">
        <v>10</v>
      </c>
      <c r="F69" s="16">
        <f>E69*2%*1000000</f>
        <v>200000</v>
      </c>
      <c r="G69" s="17">
        <v>2000</v>
      </c>
      <c r="H69" s="17" t="s">
        <v>79</v>
      </c>
      <c r="J69" s="16">
        <f t="shared" ref="J69:J71" si="23">E69*5%*1000000</f>
        <v>500000</v>
      </c>
      <c r="K69" s="16">
        <f t="shared" ref="K69:K71" si="24">E69*7.5%*1000000</f>
        <v>750000</v>
      </c>
      <c r="L69" s="25">
        <f t="shared" si="3"/>
        <v>500000</v>
      </c>
      <c r="M69" s="25">
        <f t="shared" si="4"/>
        <v>750000</v>
      </c>
    </row>
    <row r="70" spans="1:13" s="2" customFormat="1" ht="25.5" customHeight="1" thickBot="1">
      <c r="A70" s="12">
        <v>21</v>
      </c>
      <c r="B70" s="18" t="s">
        <v>75</v>
      </c>
      <c r="C70" s="14" t="s">
        <v>97</v>
      </c>
      <c r="D70" s="14" t="s">
        <v>44</v>
      </c>
      <c r="E70" s="15">
        <v>4.4000000000000004</v>
      </c>
      <c r="F70" s="16">
        <f t="shared" ref="F70" si="25">E70*2%*1000000</f>
        <v>88000.000000000015</v>
      </c>
      <c r="G70" s="17">
        <v>2000</v>
      </c>
      <c r="H70" s="17" t="s">
        <v>79</v>
      </c>
      <c r="J70" s="16">
        <f t="shared" ref="J70" si="26">E70*5%*1000000</f>
        <v>220000.00000000003</v>
      </c>
      <c r="K70" s="16">
        <f t="shared" ref="K70" si="27">E70*7.5%*1000000</f>
        <v>330000</v>
      </c>
      <c r="L70" s="25">
        <f t="shared" si="3"/>
        <v>220000.00000000003</v>
      </c>
      <c r="M70" s="25">
        <f t="shared" si="4"/>
        <v>330000</v>
      </c>
    </row>
    <row r="71" spans="1:13" s="2" customFormat="1" ht="25.5" customHeight="1" thickBot="1">
      <c r="A71" s="12">
        <v>22</v>
      </c>
      <c r="B71" s="18" t="s">
        <v>76</v>
      </c>
      <c r="C71" s="14" t="s">
        <v>90</v>
      </c>
      <c r="D71" s="14" t="s">
        <v>44</v>
      </c>
      <c r="E71" s="15">
        <v>5</v>
      </c>
      <c r="F71" s="16">
        <f t="shared" ref="F71" si="28">E71*2%*1000000</f>
        <v>100000</v>
      </c>
      <c r="G71" s="17">
        <v>2000</v>
      </c>
      <c r="H71" s="17" t="s">
        <v>79</v>
      </c>
      <c r="J71" s="16">
        <f t="shared" si="23"/>
        <v>250000</v>
      </c>
      <c r="K71" s="16">
        <f t="shared" si="24"/>
        <v>375000</v>
      </c>
      <c r="L71" s="25">
        <f t="shared" si="3"/>
        <v>250000</v>
      </c>
      <c r="M71" s="25">
        <f t="shared" si="4"/>
        <v>375000</v>
      </c>
    </row>
    <row r="72" spans="1:13" s="2" customFormat="1" ht="18" customHeight="1">
      <c r="B72" s="6"/>
      <c r="C72" s="6"/>
    </row>
    <row r="73" spans="1:13" s="2" customFormat="1" ht="32.25" customHeight="1">
      <c r="B73" s="6"/>
      <c r="C73" s="6"/>
    </row>
    <row r="74" spans="1:13" s="2" customFormat="1" ht="12.75">
      <c r="B74" s="6"/>
      <c r="C74" s="6"/>
    </row>
    <row r="75" spans="1:13" s="2" customFormat="1" ht="21" customHeight="1">
      <c r="B75" s="6"/>
      <c r="C75" s="6"/>
      <c r="D75" s="54" t="s">
        <v>14</v>
      </c>
      <c r="E75" s="54"/>
      <c r="F75" s="54"/>
      <c r="G75" s="54"/>
      <c r="H75" s="54"/>
    </row>
    <row r="76" spans="1:13" s="2" customFormat="1" ht="21" customHeight="1">
      <c r="B76" s="6"/>
      <c r="C76" s="6"/>
      <c r="D76" s="54" t="s">
        <v>46</v>
      </c>
      <c r="E76" s="54"/>
      <c r="F76" s="54"/>
      <c r="G76" s="54"/>
      <c r="H76" s="54"/>
    </row>
    <row r="77" spans="1:13" s="2" customFormat="1" ht="21" customHeight="1">
      <c r="B77" s="6"/>
      <c r="C77" s="6"/>
      <c r="D77" s="54" t="s">
        <v>16</v>
      </c>
      <c r="E77" s="54"/>
      <c r="F77" s="54"/>
      <c r="G77" s="54"/>
      <c r="H77" s="54"/>
    </row>
    <row r="78" spans="1:13" s="2" customFormat="1" ht="21" customHeight="1">
      <c r="B78" s="6"/>
      <c r="C78" s="6"/>
      <c r="D78" s="54"/>
      <c r="E78" s="54"/>
      <c r="F78" s="54"/>
      <c r="G78" s="54"/>
      <c r="H78" s="54"/>
    </row>
  </sheetData>
  <mergeCells count="46">
    <mergeCell ref="D16:H16"/>
    <mergeCell ref="D75:H75"/>
    <mergeCell ref="B65:D65"/>
    <mergeCell ref="B45:D45"/>
    <mergeCell ref="B47:D47"/>
    <mergeCell ref="B60:D60"/>
    <mergeCell ref="D40:G40"/>
    <mergeCell ref="B27:G27"/>
    <mergeCell ref="B31:G31"/>
    <mergeCell ref="B34:G34"/>
    <mergeCell ref="A43:H43"/>
    <mergeCell ref="B68:D68"/>
    <mergeCell ref="D41:G41"/>
    <mergeCell ref="D77:H77"/>
    <mergeCell ref="D78:H78"/>
    <mergeCell ref="D76:H76"/>
    <mergeCell ref="D22:G22"/>
    <mergeCell ref="B26:G26"/>
    <mergeCell ref="D23:G23"/>
    <mergeCell ref="B25:G25"/>
    <mergeCell ref="A42:H42"/>
    <mergeCell ref="A1:H1"/>
    <mergeCell ref="A2:H2"/>
    <mergeCell ref="B12:H12"/>
    <mergeCell ref="B11:H11"/>
    <mergeCell ref="G6:H6"/>
    <mergeCell ref="B9:H9"/>
    <mergeCell ref="B10:H10"/>
    <mergeCell ref="A7:H7"/>
    <mergeCell ref="B8:H8"/>
    <mergeCell ref="D15:H15"/>
    <mergeCell ref="D39:G39"/>
    <mergeCell ref="A4:H4"/>
    <mergeCell ref="A15:C15"/>
    <mergeCell ref="A3:H3"/>
    <mergeCell ref="A16:C16"/>
    <mergeCell ref="B13:H13"/>
    <mergeCell ref="B14:H14"/>
    <mergeCell ref="B35:G35"/>
    <mergeCell ref="D38:G38"/>
    <mergeCell ref="B32:G32"/>
    <mergeCell ref="B33:G33"/>
    <mergeCell ref="B29:G29"/>
    <mergeCell ref="B30:G30"/>
    <mergeCell ref="D20:G20"/>
    <mergeCell ref="D21:G21"/>
  </mergeCells>
  <printOptions horizontalCentered="1"/>
  <pageMargins left="0.5" right="0.25" top="0.75" bottom="0.75" header="0.3" footer="0.3"/>
  <pageSetup paperSize="9" scale="66" orientation="portrait" horizontalDpi="0" verticalDpi="0" r:id="rId1"/>
  <rowBreaks count="1" manualBreakCount="1">
    <brk id="41" max="7" man="1"/>
  </rowBreaks>
  <ignoredErrors>
    <ignoredError sqref="A11:A14"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01</vt:lpstr>
      <vt:lpstr>'01'!Print_Area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c:creator>
  <cp:lastModifiedBy>win</cp:lastModifiedBy>
  <cp:lastPrinted>2017-03-08T07:53:03Z</cp:lastPrinted>
  <dcterms:created xsi:type="dcterms:W3CDTF">2016-01-19T07:02:12Z</dcterms:created>
  <dcterms:modified xsi:type="dcterms:W3CDTF">2017-03-08T08:35:06Z</dcterms:modified>
</cp:coreProperties>
</file>