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255" windowHeight="8955" tabRatio="868" activeTab="1"/>
  </bookViews>
  <sheets>
    <sheet name="Muslim 1" sheetId="12" r:id="rId1"/>
    <sheet name="Muslim (Part-B)" sheetId="13" r:id="rId2"/>
  </sheets>
  <definedNames>
    <definedName name="_xlnm.Print_Area" localSheetId="1">'Muslim (Part-B)'!$A$1:$J$55</definedName>
    <definedName name="_xlnm.Print_Area" localSheetId="0">'Muslim 1'!$A$1:$J$146</definedName>
    <definedName name="_xlnm.Print_Titles" localSheetId="1">'Muslim (Part-B)'!$4:$5</definedName>
    <definedName name="_xlnm.Print_Titles" localSheetId="0">'Muslim 1'!$5:$6</definedName>
  </definedNames>
  <calcPr calcId="125725"/>
</workbook>
</file>

<file path=xl/calcChain.xml><?xml version="1.0" encoding="utf-8"?>
<calcChain xmlns="http://schemas.openxmlformats.org/spreadsheetml/2006/main">
  <c r="J48" i="13"/>
  <c r="J43"/>
  <c r="J50" s="1"/>
  <c r="J37"/>
  <c r="J33"/>
  <c r="J29"/>
  <c r="J25"/>
  <c r="J21"/>
  <c r="J17"/>
  <c r="J13"/>
  <c r="J9"/>
  <c r="J141" i="12"/>
  <c r="J143" s="1"/>
  <c r="J127"/>
  <c r="J123"/>
  <c r="J113"/>
  <c r="J109"/>
  <c r="J103"/>
  <c r="J99"/>
  <c r="J95"/>
  <c r="J91"/>
  <c r="J83"/>
  <c r="J79"/>
  <c r="J75"/>
  <c r="J71"/>
  <c r="J67"/>
  <c r="J63"/>
  <c r="J59"/>
  <c r="J47"/>
  <c r="J42"/>
  <c r="J38"/>
  <c r="J34"/>
  <c r="J30"/>
  <c r="J22"/>
  <c r="J18"/>
  <c r="J14"/>
  <c r="J39" i="13" l="1"/>
  <c r="J115" i="12"/>
  <c r="J10"/>
  <c r="J135"/>
  <c r="K135" s="1"/>
  <c r="J131"/>
  <c r="K131" s="1"/>
  <c r="J87"/>
  <c r="J26"/>
  <c r="J119"/>
  <c r="J137" l="1"/>
  <c r="J51"/>
  <c r="J55"/>
  <c r="J105" l="1"/>
</calcChain>
</file>

<file path=xl/sharedStrings.xml><?xml version="1.0" encoding="utf-8"?>
<sst xmlns="http://schemas.openxmlformats.org/spreadsheetml/2006/main" count="261" uniqueCount="101">
  <si>
    <t>Name of Work :-</t>
  </si>
  <si>
    <t>S.#</t>
  </si>
  <si>
    <t>DESCRIPTION</t>
  </si>
  <si>
    <t>QNTY</t>
  </si>
  <si>
    <t>RATE</t>
  </si>
  <si>
    <t>UNIT</t>
  </si>
  <si>
    <t>AMOUNT</t>
  </si>
  <si>
    <t>A)</t>
  </si>
  <si>
    <t>PART --A--</t>
  </si>
  <si>
    <t>Removing cement or lime plaster.(S.I.NO:53/P-13)</t>
  </si>
  <si>
    <t>Sft</t>
  </si>
  <si>
    <t>@</t>
  </si>
  <si>
    <t>%Sft</t>
  </si>
  <si>
    <t>Rs</t>
  </si>
  <si>
    <t>Dismantling cement concrete plain 1:2:4.(S.I.NO:19(c)/P-10)</t>
  </si>
  <si>
    <t>Cft</t>
  </si>
  <si>
    <t>%Cft</t>
  </si>
  <si>
    <t>% Cft</t>
  </si>
  <si>
    <t>Scraping ordinary distemper, oil bound distemper or paint on walls. (S.I.NO:54(b)/P-13)</t>
  </si>
  <si>
    <t xml:space="preserve">R.C.C work i/c all labour and material except the cost of steel reinforcement for cement concrete i/c cutting bending  which will be paid separately .This ratel also i/call kinds of moulds liftinbg shuttering curing rendering infinishing the exposed surface (a) R.C.C work in roof slab, beams, coloumns,rafts, lintals, &amp; other structural member laid in situ or precast with all respective ratio 1:2:4 (S.I.NO:6/P-16) </t>
  </si>
  <si>
    <t>P.Cft</t>
  </si>
  <si>
    <t xml:space="preserve">Cement plaster 1: 6 upto 12' hiehgt 1/2" thick (S.I No.13 /P-52)  </t>
  </si>
  <si>
    <t>B)</t>
  </si>
  <si>
    <t>Cement Plaster 1:4 upto 12' hieght 3/8" thick (S.I No.11 /P-52 )</t>
  </si>
  <si>
    <t>Cement concrete plain 1:3:6 i/c placing compecting finishing and curing complete (i/c screening and washing of stone aggregate without shuttering(S.I No. 5/P-16)</t>
  </si>
  <si>
    <t>% Sft</t>
  </si>
  <si>
    <t>Applying chemical polishing in existing mosic /marble flooring /dado i.c cleaning with carbonadum stone /sand paper and applying chemical polish as per requirment (S.I.No 70 P/48 )</t>
  </si>
  <si>
    <t>P. Sft</t>
  </si>
  <si>
    <t xml:space="preserve">First class deodar wood wrought joinery in doors &amp; winbdows etc fixed in posoition i/c chowkhat holds fasts hinghs iron tower bolts cleats handlkes cords with hooks etc.Deodar wood panelled or panlelled glaszed or fully glazed 1-3/4" thick.(S.I.NO 7(b) P/-58 ) </t>
  </si>
  <si>
    <t>Only Shutter</t>
  </si>
  <si>
    <t>P.Sft</t>
  </si>
  <si>
    <t>Distembering 3-coat (S.I No. 24 /P-54)</t>
  </si>
  <si>
    <t>Prepairing the surface &amp; painting  with WEATHER-COAT  I/c rubbing the  surface with rubbing bricks/ sand paper filling the voids with chalk/plaster of paris &amp; then painting with weather coat of approved mae. (3-coats) (S.I.NO: 38/P-56)</t>
  </si>
  <si>
    <t>Painting OLD surface painting of Door &amp; Window any type i/c edge (3-coats) (S.I.NO: 4/P-68)</t>
  </si>
  <si>
    <t>Painting OLD surface painting guard bars, gates, iron bars, grating,  railings i/c standard braces etc. &amp; similar open work (2-coat) (S.I. No: 4/P-69)</t>
  </si>
  <si>
    <t>TOTAL--A-</t>
  </si>
  <si>
    <t xml:space="preserve">B) </t>
  </si>
  <si>
    <t>PART --B--</t>
  </si>
  <si>
    <t>P/F 3/8" thick Marble of approved  quality &amp; colour &amp; shade size (8"x4/6"x4") in dado skirting &amp; facing removal tucking of existing plaster surface etc iover 1/2" thiuck base of white cement mortor 1:3 setting of tiles insulury of white cement curing finshing ,cleaning &amp; polishing etc complete (i) for new works.(S.I.NO :68(i)/P-48)</t>
  </si>
  <si>
    <t>P .Sft</t>
  </si>
  <si>
    <t>TOTAL--B-</t>
  </si>
  <si>
    <t xml:space="preserve">C) </t>
  </si>
  <si>
    <t>PART --C--</t>
  </si>
  <si>
    <t>First class deodar wood wrought joinery work in wire-guaze etc 22.S.W.G. Galvanized wire guaze 144 mesh per sq: inch iron fitting etc completeb) Galvanized wire guaze fixed to chowkhats with 3/4" deodar wooden strips &amp;screws.Galvanized wire gauze fixed to chowkhats  3/4" deodar wooden strips &amp; screws.(S.I.NO:14(d)/P-60)</t>
  </si>
  <si>
    <t>Fixing expanded metal with 1" deodar wooden strips &amp; screws . (S.I.NO:22(a)/P-61)</t>
  </si>
  <si>
    <t>Fabrication of mild steel reinforcement for bending cutting binding &amp; laying making joints &amp; fastening i/c cost of binding wire &amp; also i/c removal of rust from bars.(S.I.NO.8/P-17)</t>
  </si>
  <si>
    <t>Cwt</t>
  </si>
  <si>
    <t>P.Cwt</t>
  </si>
  <si>
    <t>S/F in position iron steel grill 3/4" X 1/4" size flate iron approved design i/c painting 3-coats (wt: not to be less than 3-7 lbs: sq: ft: of finshing grill)(S.I.NO: 26/93)</t>
  </si>
  <si>
    <t>TOTAL--C-</t>
  </si>
  <si>
    <t xml:space="preserve">D) </t>
  </si>
  <si>
    <t>PART --D--</t>
  </si>
  <si>
    <t>P sft</t>
  </si>
  <si>
    <t>TOTAL--D-</t>
  </si>
  <si>
    <t>S C H E D U L E --"B"</t>
  </si>
  <si>
    <t>a)</t>
  </si>
  <si>
    <t>PART---'B' .</t>
  </si>
  <si>
    <t xml:space="preserve"> ( WATER SUPPLY &amp; S/FITTING )</t>
  </si>
  <si>
    <t>S#</t>
  </si>
  <si>
    <t>QUANTITY</t>
  </si>
  <si>
    <t>Nos:</t>
  </si>
  <si>
    <t>Each</t>
  </si>
  <si>
    <t>Rs:</t>
  </si>
  <si>
    <t>P/F 22"x16"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</si>
  <si>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Add extra for labour for P/Fixing of earthenware PEDESTAL white or coloured glazed .(Standard Patterns)(S.I.NO: 9/P-3)</t>
  </si>
  <si>
    <t>P/Fixing 4" dia C.I Terminal guard i/c extra painting to match the colour of the building.(S.I.NO:11/P-10)</t>
  </si>
  <si>
    <t>P/Fixing 4"x4" dia C.I Branch of the required degree with access doors rubber washers 3/8" thick &amp; built &amp; nuts &amp; extra painting to match the colour of the building.(S.I.NO:3/P-9)</t>
  </si>
  <si>
    <t>P/Fixing  HANDLE VALVES (CHINA). (S.I.NO:7/P-17)</t>
  </si>
  <si>
    <t>1/2" DIA</t>
  </si>
  <si>
    <t>S/Fixing Long-Bib-Cock of supperior quality with C.P head 1/2" dia. (S.I.NO13(a)(/P-19)</t>
  </si>
  <si>
    <t>S/Fixing Cancealled Stop-Cock of supperior quality with crystal head 1/2" dia.(S.I.NO:11(a)/P-18)</t>
  </si>
  <si>
    <t>P/Fixing ASBESTOS cement pipe with collars Ddex or equivalent i/c digging the trenches to required depth &amp; fixing to position &amp; jointing with rubber rings i/c testing to water pressure head of 200 ft. (S.I.NO:3/P-24)</t>
  </si>
  <si>
    <t>4" dia.</t>
  </si>
  <si>
    <t>Rft</t>
  </si>
  <si>
    <t>P.Rft</t>
  </si>
  <si>
    <t>TOTAL PART--"A"</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</si>
  <si>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handling.(S.I.NO:1/P-12)</t>
  </si>
  <si>
    <t xml:space="preserve">Providing R.C.C pipe with collars class "B" &amp; Digging the trecnces to required depth &amp; fixing in position i/c cutting fitting  &amp; joining with maxphat composition and cement motor 1:1 and testing with water pressure to a head of 4 feet above the top of the height pipe  &amp; re-filling with excavated stuff (S .I.No:2/P ) </t>
  </si>
  <si>
    <t>9" Dia</t>
  </si>
  <si>
    <t>TOTAL PART--"B"</t>
  </si>
  <si>
    <t>2</t>
  </si>
  <si>
    <t>A.D.P No: 164 ( 2016-2017 )  Rehabilitation , Impovement /Renovation &amp; Missing Facilities in Existing Primary / Elementary School @ GGPS Muslim N0:1 Tando Wali Muhammad   Taluka City Hyd</t>
  </si>
  <si>
    <t>Excavation in foundation of building bridges &amp; other structure I/c  degbelling, dressing, refilling arround structure with excavated earth watering &amp; ramming lead upto 5 feet. b) in ordinary siol. ( S.I No: 18(b)/P-4)</t>
  </si>
  <si>
    <t>%0 Cft</t>
  </si>
  <si>
    <t>Pacca brick work in foundation &amp; plinth in cement sand mortor ratio 1:6 (S.I.NO:4/P-20)</t>
  </si>
  <si>
    <t>Pacca brick work in other then building i/c stricking of joints cement sand ratio 1:6 (S.I No. 7/P-22)</t>
  </si>
  <si>
    <t>S/Filling sand under floor &amp; plugging in wells.(S.I.NO:29/P-26)</t>
  </si>
  <si>
    <t>Cement concrete brick or stone ballaste 1 1/2" to 2" guage ratio 1:5:10 (S.I.NO:4/P-14)</t>
  </si>
  <si>
    <t>Hard wood railing of any shape and design includinh bends and corners fixed in position including polishing complete s directed.(a) Shisham wood ) (S.I.No 30(A)/p-62)</t>
  </si>
  <si>
    <t>Notice board made with cement. (S.I. No: 01/P-94)</t>
  </si>
  <si>
    <t>18</t>
  </si>
  <si>
    <t>Providing and fixing precast Edge Block 3750 PSI industrial made size 6" inch thickness x 12" inch long x 12" inch High  i/c the cost of cartage, excavation form work for haunching, 1450 PSI lean concrete, 2250 PSI concrete for haunching 1:4 cement sand mortar. (S.I.No:14/P-16)</t>
  </si>
  <si>
    <t>P.rft</t>
  </si>
  <si>
    <t>Supplying and Fixing broken glasses on courtyard walls including 1:3:6 cement concrete coping (S.I.No 61-P/104)</t>
  </si>
  <si>
    <t>Lft</t>
  </si>
  <si>
    <t>P .Lft</t>
  </si>
  <si>
    <t>Painting NEW surface painting guard bars, gates, iron bars, gretting,  railing i/c standard braces etc. &amp; similar open work (S.I. No: 5/P-68)</t>
  </si>
  <si>
    <t>Providing &amp; fixing cement paving blocks flooring having size of 197 x 97 x 60 (mm) of city / quddra / cobble shape with natural colours, having strength b/w 5000 psi to 8500 psi I/c filling the joints with hill sand and laying in specified manner / pattern and design etc: complete. (S.I. No: 71/P-48)</t>
  </si>
  <si>
    <t>M/ Fixing steel grated door with 1/16" thick sheeting i/c angle iron frame 2" x 2" x 3/8" &amp; 3/4" square bars @ 4" center to center  (S.I No. 24/P-92)</t>
  </si>
  <si>
    <t>Providing &amp; Laying floor of Verona marble tiles of size 12"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 Aproved by Cheif Engineer Education Works Department</t>
  </si>
  <si>
    <r>
      <t xml:space="preserve">P/L  </t>
    </r>
    <r>
      <rPr>
        <b/>
        <sz val="11"/>
        <rFont val="Arial"/>
        <family val="2"/>
      </rPr>
      <t>3"</t>
    </r>
    <r>
      <rPr>
        <sz val="11"/>
        <rFont val="Arial"/>
        <family val="2"/>
      </rPr>
      <t xml:space="preserve"> Thick TOPPING cement concrete (1:2:4) i/c surface finshuing &amp;divising into pannels.(S.I.NO:   /P-    )</t>
    </r>
  </si>
</sst>
</file>

<file path=xl/styles.xml><?xml version="1.0" encoding="utf-8"?>
<styleSheet xmlns="http://schemas.openxmlformats.org/spreadsheetml/2006/main">
  <numFmts count="2">
    <numFmt numFmtId="43" formatCode="_(* #,##0.00_);_(* \(#,##0.00\);_(* &quot;-&quot;??_);_(@_)"/>
    <numFmt numFmtId="166" formatCode="_(* #,##0.0_);_(* \(#,##0.0\);_(* &quot;-&quot;??_);_(@_)"/>
  </numFmts>
  <fonts count="32">
    <font>
      <sz val="11"/>
      <color theme="1"/>
      <name val="Calibri"/>
      <family val="2"/>
      <scheme val="minor"/>
    </font>
    <font>
      <sz val="11"/>
      <color theme="1"/>
      <name val="Calibri"/>
      <family val="2"/>
      <scheme val="minor"/>
    </font>
    <font>
      <sz val="11"/>
      <color rgb="FFFF0000"/>
      <name val="Calibri"/>
      <family val="2"/>
      <scheme val="minor"/>
    </font>
    <font>
      <b/>
      <u/>
      <sz val="16"/>
      <color rgb="FFFF0000"/>
      <name val="Arial"/>
      <family val="2"/>
    </font>
    <font>
      <b/>
      <sz val="10"/>
      <name val="Arial"/>
      <family val="2"/>
    </font>
    <font>
      <b/>
      <sz val="11"/>
      <name val="Arial"/>
      <family val="2"/>
    </font>
    <font>
      <b/>
      <sz val="11"/>
      <color theme="1"/>
      <name val="Arial"/>
      <family val="2"/>
    </font>
    <font>
      <b/>
      <sz val="11"/>
      <color rgb="FFFF0000"/>
      <name val="Arial"/>
      <family val="2"/>
    </font>
    <font>
      <sz val="11"/>
      <name val="Arial"/>
      <family val="2"/>
    </font>
    <font>
      <sz val="8"/>
      <name val="Arial"/>
      <family val="2"/>
    </font>
    <font>
      <b/>
      <u/>
      <sz val="11"/>
      <name val="Arial"/>
      <family val="2"/>
    </font>
    <font>
      <b/>
      <sz val="11"/>
      <color indexed="8"/>
      <name val="Arial"/>
      <family val="2"/>
    </font>
    <font>
      <b/>
      <sz val="14"/>
      <color rgb="FFFF0000"/>
      <name val="Arial"/>
      <family val="2"/>
    </font>
    <font>
      <b/>
      <u/>
      <sz val="14"/>
      <color rgb="FFFF0000"/>
      <name val="Arial"/>
      <family val="2"/>
    </font>
    <font>
      <sz val="11"/>
      <color rgb="FFFF0000"/>
      <name val="Arial"/>
      <family val="2"/>
    </font>
    <font>
      <b/>
      <sz val="11"/>
      <color rgb="FF7030A0"/>
      <name val="Arial"/>
      <family val="2"/>
    </font>
    <font>
      <sz val="10"/>
      <name val="Arial"/>
      <family val="2"/>
    </font>
    <font>
      <u/>
      <sz val="11"/>
      <name val="Arial"/>
      <family val="2"/>
    </font>
    <font>
      <b/>
      <u/>
      <sz val="18"/>
      <color rgb="FFFF0000"/>
      <name val="Arial"/>
      <family val="2"/>
    </font>
    <font>
      <sz val="18"/>
      <name val="Arial"/>
      <family val="2"/>
    </font>
    <font>
      <b/>
      <sz val="14"/>
      <name val="Arial"/>
      <family val="2"/>
    </font>
    <font>
      <u/>
      <sz val="14"/>
      <name val="Arial"/>
      <family val="2"/>
    </font>
    <font>
      <u/>
      <sz val="10"/>
      <name val="Arial"/>
      <family val="2"/>
    </font>
    <font>
      <b/>
      <u/>
      <sz val="14"/>
      <name val="Arial"/>
      <family val="2"/>
    </font>
    <font>
      <b/>
      <sz val="10"/>
      <color rgb="FF7030A0"/>
      <name val="Arial"/>
      <family val="2"/>
    </font>
    <font>
      <b/>
      <u/>
      <sz val="11"/>
      <color rgb="FF7030A0"/>
      <name val="Arial"/>
      <family val="2"/>
    </font>
    <font>
      <b/>
      <sz val="11"/>
      <color rgb="FF0070C0"/>
      <name val="Arial"/>
      <family val="2"/>
    </font>
    <font>
      <sz val="8"/>
      <color rgb="FFFF0000"/>
      <name val="Arial"/>
      <family val="2"/>
    </font>
    <font>
      <b/>
      <sz val="12"/>
      <name val="Arial"/>
      <family val="2"/>
    </font>
    <font>
      <b/>
      <sz val="10"/>
      <color rgb="FF0070C0"/>
      <name val="Arial"/>
      <family val="2"/>
    </font>
    <font>
      <b/>
      <u/>
      <sz val="14"/>
      <color rgb="FF7030A0"/>
      <name val="Arial"/>
      <family val="2"/>
    </font>
    <font>
      <b/>
      <sz val="14"/>
      <color rgb="FF7030A0"/>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6" fillId="0" borderId="0"/>
  </cellStyleXfs>
  <cellXfs count="181">
    <xf numFmtId="0" fontId="0" fillId="0" borderId="0" xfId="0"/>
    <xf numFmtId="0" fontId="0" fillId="0" borderId="0" xfId="0" applyAlignment="1">
      <alignment vertical="center"/>
    </xf>
    <xf numFmtId="0" fontId="4" fillId="0" borderId="0" xfId="0" applyFont="1" applyAlignment="1">
      <alignment horizontal="center"/>
    </xf>
    <xf numFmtId="0" fontId="0" fillId="0" borderId="0" xfId="0" applyAlignment="1">
      <alignment horizontal="center"/>
    </xf>
    <xf numFmtId="0" fontId="4" fillId="0" borderId="0" xfId="0" applyFont="1" applyAlignment="1">
      <alignment horizontal="center" vertical="top" wrapText="1"/>
    </xf>
    <xf numFmtId="0" fontId="5" fillId="0" borderId="0" xfId="0" applyFont="1" applyAlignment="1">
      <alignment vertical="top" wrapText="1"/>
    </xf>
    <xf numFmtId="0" fontId="4" fillId="0" borderId="0" xfId="0" applyFont="1" applyAlignment="1">
      <alignment vertical="top" wrapText="1"/>
    </xf>
    <xf numFmtId="0" fontId="6" fillId="0" borderId="1" xfId="0" applyFont="1" applyBorder="1" applyAlignment="1">
      <alignment horizontal="justify" vertical="top" wrapText="1"/>
    </xf>
    <xf numFmtId="0" fontId="5" fillId="0" borderId="0" xfId="0" applyFont="1" applyAlignment="1">
      <alignment vertical="center" wrapText="1"/>
    </xf>
    <xf numFmtId="0" fontId="5" fillId="0" borderId="0"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center" vertical="top" wrapText="1"/>
    </xf>
    <xf numFmtId="0" fontId="8" fillId="0" borderId="0" xfId="0" applyFont="1" applyAlignment="1">
      <alignment vertical="top"/>
    </xf>
    <xf numFmtId="0" fontId="5" fillId="0" borderId="0" xfId="0" applyFont="1" applyAlignment="1">
      <alignment horizontal="center" vertical="top"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top"/>
    </xf>
    <xf numFmtId="1" fontId="8" fillId="0" borderId="0" xfId="0" applyNumberFormat="1" applyFont="1" applyAlignment="1">
      <alignment horizontal="center" vertical="top"/>
    </xf>
    <xf numFmtId="2" fontId="8" fillId="0" borderId="0" xfId="0" applyNumberFormat="1" applyFont="1" applyAlignment="1">
      <alignment horizontal="center" vertical="top"/>
    </xf>
    <xf numFmtId="2" fontId="8" fillId="0" borderId="0" xfId="0" applyNumberFormat="1" applyFont="1" applyAlignment="1">
      <alignment horizontal="left" vertical="top"/>
    </xf>
    <xf numFmtId="0" fontId="8" fillId="0" borderId="0" xfId="0" applyFont="1" applyAlignment="1">
      <alignment horizontal="left" vertical="justify"/>
    </xf>
    <xf numFmtId="2" fontId="8" fillId="0" borderId="0" xfId="0" applyNumberFormat="1"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center"/>
    </xf>
    <xf numFmtId="0" fontId="9" fillId="0" borderId="0" xfId="0" applyFont="1" applyAlignment="1">
      <alignment horizontal="center" vertical="top"/>
    </xf>
    <xf numFmtId="0" fontId="8" fillId="0" borderId="0" xfId="0" applyFont="1" applyAlignment="1">
      <alignment horizontal="left" vertical="top" wrapText="1"/>
    </xf>
    <xf numFmtId="0" fontId="8" fillId="0" borderId="0" xfId="0" applyFont="1" applyAlignment="1">
      <alignment horizontal="justify" vertical="top" wrapText="1"/>
    </xf>
    <xf numFmtId="2" fontId="8" fillId="0" borderId="0" xfId="0" applyNumberFormat="1" applyFont="1" applyAlignment="1">
      <alignment horizontal="justify" vertical="top" wrapText="1"/>
    </xf>
    <xf numFmtId="1" fontId="8" fillId="0" borderId="0" xfId="0" applyNumberFormat="1" applyFont="1" applyAlignment="1">
      <alignment horizontal="center" vertical="top" wrapText="1"/>
    </xf>
    <xf numFmtId="0" fontId="10" fillId="0" borderId="0" xfId="0" applyFont="1" applyAlignment="1">
      <alignment vertical="top"/>
    </xf>
    <xf numFmtId="0" fontId="10" fillId="0" borderId="0" xfId="0" applyFont="1" applyAlignment="1">
      <alignment horizontal="left" vertical="top" wrapText="1"/>
    </xf>
    <xf numFmtId="0" fontId="8" fillId="0" borderId="0" xfId="0" applyFont="1" applyAlignment="1">
      <alignment horizontal="justify" vertical="justify"/>
    </xf>
    <xf numFmtId="0" fontId="8" fillId="0" borderId="0" xfId="0" applyFont="1" applyAlignment="1">
      <alignment horizontal="left" vertical="justify" wrapText="1"/>
    </xf>
    <xf numFmtId="0" fontId="8" fillId="0" borderId="0" xfId="0" applyFont="1" applyAlignment="1">
      <alignment horizontal="center" vertical="justify"/>
    </xf>
    <xf numFmtId="0" fontId="8" fillId="0" borderId="0" xfId="0" applyFont="1" applyFill="1" applyAlignment="1">
      <alignment horizontal="center" vertical="top" wrapText="1"/>
    </xf>
    <xf numFmtId="0" fontId="8" fillId="0" borderId="0" xfId="0" applyFont="1" applyFill="1" applyAlignment="1">
      <alignment horizontal="left" vertical="center" wrapText="1"/>
    </xf>
    <xf numFmtId="2" fontId="8" fillId="0" borderId="0" xfId="0" applyNumberFormat="1" applyFont="1" applyFill="1" applyAlignment="1">
      <alignment horizontal="center" vertical="center"/>
    </xf>
    <xf numFmtId="0" fontId="8" fillId="0" borderId="0" xfId="0" applyFont="1" applyFill="1" applyAlignment="1">
      <alignment horizontal="center" vertical="top"/>
    </xf>
    <xf numFmtId="2" fontId="8" fillId="0" borderId="0" xfId="0" applyNumberFormat="1" applyFont="1" applyFill="1" applyAlignment="1">
      <alignment horizontal="center" vertical="top"/>
    </xf>
    <xf numFmtId="2" fontId="8" fillId="0" borderId="0" xfId="0" applyNumberFormat="1" applyFont="1" applyAlignment="1">
      <alignment horizontal="center" vertical="center"/>
    </xf>
    <xf numFmtId="1" fontId="8" fillId="0" borderId="0" xfId="0" applyNumberFormat="1" applyFont="1" applyAlignment="1">
      <alignment vertical="top"/>
    </xf>
    <xf numFmtId="0" fontId="10" fillId="0" borderId="0" xfId="0" applyFont="1"/>
    <xf numFmtId="0" fontId="8" fillId="0" borderId="0" xfId="0" applyFont="1" applyAlignment="1">
      <alignment horizontal="left"/>
    </xf>
    <xf numFmtId="0" fontId="8" fillId="0" borderId="0" xfId="0" applyFont="1"/>
    <xf numFmtId="2" fontId="8" fillId="0" borderId="0" xfId="0" applyNumberFormat="1" applyFont="1" applyAlignment="1">
      <alignment horizontal="left"/>
    </xf>
    <xf numFmtId="0" fontId="8" fillId="0" borderId="0" xfId="0" applyFont="1" applyBorder="1" applyAlignment="1">
      <alignment horizontal="center" vertical="top"/>
    </xf>
    <xf numFmtId="0" fontId="11" fillId="0" borderId="0" xfId="0" applyFont="1" applyAlignment="1">
      <alignment horizontal="center" vertical="top" wrapText="1"/>
    </xf>
    <xf numFmtId="0" fontId="10" fillId="0" borderId="0" xfId="0" applyFont="1" applyAlignment="1">
      <alignment vertical="center"/>
    </xf>
    <xf numFmtId="0" fontId="8" fillId="0" borderId="0" xfId="0" applyFont="1" applyFill="1" applyAlignment="1">
      <alignment vertical="top"/>
    </xf>
    <xf numFmtId="0" fontId="0" fillId="0" borderId="0" xfId="0" applyAlignment="1">
      <alignment horizontal="left" vertical="top" wrapText="1"/>
    </xf>
    <xf numFmtId="0" fontId="8" fillId="0" borderId="0" xfId="0" applyFont="1" applyBorder="1" applyAlignment="1">
      <alignment horizontal="center" vertical="top" wrapText="1"/>
    </xf>
    <xf numFmtId="2" fontId="8" fillId="0" borderId="0" xfId="0" applyNumberFormat="1" applyFont="1" applyAlignment="1">
      <alignment horizontal="center" vertical="top" wrapText="1"/>
    </xf>
    <xf numFmtId="0" fontId="7" fillId="0" borderId="4" xfId="0" applyFont="1" applyBorder="1" applyAlignment="1">
      <alignment horizontal="center" vertical="center" wrapText="1"/>
    </xf>
    <xf numFmtId="3" fontId="7" fillId="0" borderId="5" xfId="0" applyNumberFormat="1" applyFont="1" applyBorder="1" applyAlignment="1">
      <alignment horizontal="center" vertical="center"/>
    </xf>
    <xf numFmtId="0" fontId="12" fillId="0" borderId="0" xfId="0" applyFont="1" applyAlignment="1">
      <alignment horizontal="center" vertical="top" wrapText="1"/>
    </xf>
    <xf numFmtId="0" fontId="13" fillId="0" borderId="0" xfId="0" applyFont="1" applyAlignment="1">
      <alignment horizontal="justify" vertical="top" wrapText="1"/>
    </xf>
    <xf numFmtId="0" fontId="5" fillId="0" borderId="0" xfId="0" applyFont="1" applyAlignment="1">
      <alignment horizontal="left" vertical="top" wrapText="1"/>
    </xf>
    <xf numFmtId="0" fontId="14" fillId="0" borderId="0" xfId="0" applyFont="1" applyAlignment="1">
      <alignment vertical="top"/>
    </xf>
    <xf numFmtId="3" fontId="8" fillId="0" borderId="0" xfId="0" applyNumberFormat="1" applyFont="1" applyFill="1" applyAlignment="1">
      <alignment horizontal="center" vertical="top"/>
    </xf>
    <xf numFmtId="0" fontId="8" fillId="0" borderId="0" xfId="0" applyFont="1" applyFill="1" applyAlignment="1">
      <alignment horizontal="left" vertical="top" wrapText="1"/>
    </xf>
    <xf numFmtId="2" fontId="8" fillId="0" borderId="0" xfId="0" applyNumberFormat="1" applyFont="1" applyAlignment="1">
      <alignment horizontal="left" vertical="justify"/>
    </xf>
    <xf numFmtId="0" fontId="7" fillId="0" borderId="4" xfId="0" applyFont="1" applyBorder="1" applyAlignment="1">
      <alignment vertical="center"/>
    </xf>
    <xf numFmtId="0" fontId="5" fillId="0" borderId="0" xfId="0" applyFont="1" applyAlignment="1">
      <alignment horizontal="center" vertical="top"/>
    </xf>
    <xf numFmtId="0" fontId="8" fillId="0" borderId="0" xfId="0" applyFont="1" applyAlignment="1">
      <alignment vertical="top" wrapText="1"/>
    </xf>
    <xf numFmtId="0" fontId="5" fillId="0" borderId="0" xfId="0" applyFont="1" applyAlignment="1">
      <alignment horizontal="center"/>
    </xf>
    <xf numFmtId="0" fontId="8" fillId="0" borderId="0" xfId="0" applyFont="1" applyAlignment="1">
      <alignment horizontal="right"/>
    </xf>
    <xf numFmtId="3" fontId="8" fillId="0" borderId="0" xfId="0" applyNumberFormat="1" applyFont="1" applyAlignment="1">
      <alignment horizontal="center"/>
    </xf>
    <xf numFmtId="0" fontId="8" fillId="0" borderId="0" xfId="0" applyFont="1" applyFill="1" applyAlignment="1">
      <alignment horizontal="justify" vertical="top" wrapText="1"/>
    </xf>
    <xf numFmtId="2" fontId="8" fillId="0" borderId="0" xfId="0" applyNumberFormat="1" applyFont="1" applyAlignment="1">
      <alignment horizontal="center" vertical="center" wrapText="1"/>
    </xf>
    <xf numFmtId="2" fontId="8" fillId="0" borderId="0" xfId="0" applyNumberFormat="1" applyFont="1" applyAlignment="1">
      <alignment horizontal="left" vertical="top" wrapText="1"/>
    </xf>
    <xf numFmtId="2" fontId="8" fillId="0" borderId="0" xfId="0" applyNumberFormat="1" applyFont="1" applyAlignment="1">
      <alignment horizontal="center"/>
    </xf>
    <xf numFmtId="2" fontId="0" fillId="0" borderId="0" xfId="0" applyNumberFormat="1" applyAlignment="1">
      <alignment horizontal="center"/>
    </xf>
    <xf numFmtId="0" fontId="17" fillId="0" borderId="0" xfId="0" applyFont="1"/>
    <xf numFmtId="0" fontId="17" fillId="0" borderId="0" xfId="0" applyFont="1" applyAlignment="1">
      <alignment vertical="center"/>
    </xf>
    <xf numFmtId="0" fontId="6" fillId="0" borderId="1" xfId="0" applyFont="1" applyBorder="1" applyAlignment="1">
      <alignment horizontal="left" vertical="top" wrapText="1"/>
    </xf>
    <xf numFmtId="0" fontId="5" fillId="0" borderId="0" xfId="0" applyFont="1" applyBorder="1" applyAlignment="1">
      <alignment horizontal="left" vertical="center" wrapText="1"/>
    </xf>
    <xf numFmtId="0" fontId="8" fillId="0" borderId="0" xfId="0" applyFont="1" applyAlignment="1">
      <alignment horizontal="left" vertical="center"/>
    </xf>
    <xf numFmtId="0" fontId="0" fillId="0" borderId="0" xfId="0" applyAlignment="1">
      <alignment horizontal="left"/>
    </xf>
    <xf numFmtId="2" fontId="8" fillId="0" borderId="0" xfId="0" applyNumberFormat="1" applyFont="1" applyFill="1" applyAlignment="1">
      <alignment horizontal="left" vertical="top"/>
    </xf>
    <xf numFmtId="0" fontId="8" fillId="0" borderId="0" xfId="0" applyFont="1" applyAlignment="1">
      <alignment horizontal="left" vertical="top"/>
    </xf>
    <xf numFmtId="0" fontId="6" fillId="0" borderId="1" xfId="0" applyFont="1" applyBorder="1" applyAlignment="1">
      <alignment horizontal="center" vertical="top" wrapText="1"/>
    </xf>
    <xf numFmtId="0" fontId="8" fillId="0" borderId="0" xfId="0" applyFont="1" applyAlignment="1">
      <alignment horizontal="center" vertical="justify" wrapText="1"/>
    </xf>
    <xf numFmtId="0" fontId="8" fillId="0" borderId="0" xfId="0" applyFont="1" applyAlignment="1"/>
    <xf numFmtId="0" fontId="7" fillId="0" borderId="4" xfId="0" applyFont="1" applyBorder="1" applyAlignment="1">
      <alignment horizontal="center" vertical="center"/>
    </xf>
    <xf numFmtId="0" fontId="19" fillId="0" borderId="0" xfId="0" applyFont="1" applyAlignment="1">
      <alignment vertical="center"/>
    </xf>
    <xf numFmtId="0" fontId="21" fillId="0" borderId="0" xfId="0" applyFont="1" applyAlignment="1">
      <alignment vertical="center"/>
    </xf>
    <xf numFmtId="2" fontId="17" fillId="0" borderId="0" xfId="0" applyNumberFormat="1" applyFont="1" applyAlignment="1">
      <alignment horizontal="right" vertical="center"/>
    </xf>
    <xf numFmtId="0" fontId="22" fillId="0" borderId="0" xfId="0" applyFont="1" applyAlignment="1">
      <alignment vertical="center"/>
    </xf>
    <xf numFmtId="0" fontId="17" fillId="0" borderId="0" xfId="0" applyFont="1" applyAlignment="1">
      <alignment horizontal="left" vertical="center"/>
    </xf>
    <xf numFmtId="1" fontId="17" fillId="0" borderId="0" xfId="0" applyNumberFormat="1" applyFont="1" applyAlignment="1">
      <alignment vertical="center"/>
    </xf>
    <xf numFmtId="0" fontId="17" fillId="0" borderId="0" xfId="0" applyFont="1" applyAlignment="1">
      <alignment horizontal="center" vertical="center"/>
    </xf>
    <xf numFmtId="1" fontId="8" fillId="0" borderId="0" xfId="0" applyNumberFormat="1" applyFont="1" applyBorder="1" applyAlignment="1">
      <alignment horizontal="center" vertical="top"/>
    </xf>
    <xf numFmtId="2" fontId="8" fillId="0" borderId="0" xfId="0" applyNumberFormat="1" applyFont="1" applyAlignment="1">
      <alignment horizontal="right"/>
    </xf>
    <xf numFmtId="0" fontId="16" fillId="0" borderId="0" xfId="0" applyFont="1" applyAlignment="1">
      <alignment horizontal="left"/>
    </xf>
    <xf numFmtId="0" fontId="16" fillId="0" borderId="0" xfId="0" applyFont="1"/>
    <xf numFmtId="1" fontId="8" fillId="0" borderId="0" xfId="0" applyNumberFormat="1" applyFont="1" applyAlignment="1">
      <alignment horizontal="center"/>
    </xf>
    <xf numFmtId="0" fontId="8" fillId="0" borderId="0" xfId="0" applyFont="1" applyBorder="1" applyAlignment="1">
      <alignment horizontal="right"/>
    </xf>
    <xf numFmtId="0" fontId="8" fillId="0" borderId="0" xfId="0" quotePrefix="1" applyNumberFormat="1" applyFont="1" applyAlignment="1">
      <alignment horizontal="left"/>
    </xf>
    <xf numFmtId="0" fontId="8" fillId="0" borderId="0" xfId="0" applyFont="1" applyBorder="1" applyAlignment="1">
      <alignment horizontal="center" vertical="center"/>
    </xf>
    <xf numFmtId="0" fontId="5" fillId="0" borderId="0" xfId="0" applyFont="1"/>
    <xf numFmtId="0" fontId="17" fillId="0" borderId="0" xfId="0" applyFont="1" applyAlignment="1">
      <alignment horizontal="left"/>
    </xf>
    <xf numFmtId="0" fontId="0" fillId="0" borderId="4" xfId="0" applyBorder="1"/>
    <xf numFmtId="49" fontId="8" fillId="0" borderId="0" xfId="0" applyNumberFormat="1" applyFont="1" applyFill="1" applyAlignment="1">
      <alignment horizontal="center" vertical="top"/>
    </xf>
    <xf numFmtId="3" fontId="8" fillId="0" borderId="0" xfId="0" applyNumberFormat="1" applyFont="1" applyFill="1" applyAlignment="1">
      <alignment horizontal="left" vertical="top"/>
    </xf>
    <xf numFmtId="0" fontId="5" fillId="0" borderId="0" xfId="0" applyNumberFormat="1" applyFont="1" applyFill="1" applyAlignment="1">
      <alignment horizontal="center" vertical="center"/>
    </xf>
    <xf numFmtId="3" fontId="8"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0" fontId="24" fillId="0" borderId="0" xfId="0" applyFont="1" applyAlignment="1">
      <alignment horizontal="center" vertical="top" wrapText="1"/>
    </xf>
    <xf numFmtId="0" fontId="15" fillId="0" borderId="0" xfId="0" applyFont="1" applyAlignment="1">
      <alignment vertical="top" wrapText="1"/>
    </xf>
    <xf numFmtId="0" fontId="24" fillId="0" borderId="0" xfId="0" applyFont="1" applyAlignment="1">
      <alignment vertical="top" wrapText="1"/>
    </xf>
    <xf numFmtId="0" fontId="26" fillId="0" borderId="2"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0" xfId="0" applyFont="1" applyAlignment="1">
      <alignment vertical="center" wrapText="1"/>
    </xf>
    <xf numFmtId="2" fontId="14" fillId="0" borderId="0" xfId="0" applyNumberFormat="1" applyFont="1" applyAlignment="1">
      <alignment horizontal="center" vertical="top" wrapText="1"/>
    </xf>
    <xf numFmtId="0" fontId="14" fillId="0" borderId="0" xfId="0" applyFont="1" applyAlignment="1">
      <alignment horizontal="center" vertical="top" wrapText="1"/>
    </xf>
    <xf numFmtId="0" fontId="14" fillId="0" borderId="0" xfId="0" applyFont="1" applyAlignment="1">
      <alignment horizontal="justify" vertical="top" wrapText="1"/>
    </xf>
    <xf numFmtId="0" fontId="14" fillId="0" borderId="0" xfId="0" applyFont="1" applyBorder="1" applyAlignment="1">
      <alignment horizontal="center" vertical="top" wrapText="1"/>
    </xf>
    <xf numFmtId="1" fontId="14" fillId="0" borderId="0" xfId="0" applyNumberFormat="1" applyFont="1" applyAlignment="1">
      <alignment horizontal="center" vertical="top" wrapText="1"/>
    </xf>
    <xf numFmtId="0" fontId="7" fillId="0" borderId="0" xfId="0" applyFont="1" applyAlignment="1">
      <alignment horizontal="center" vertical="top" wrapText="1"/>
    </xf>
    <xf numFmtId="2" fontId="14" fillId="0" borderId="0" xfId="0" applyNumberFormat="1" applyFont="1" applyAlignment="1">
      <alignment horizontal="center" vertical="top"/>
    </xf>
    <xf numFmtId="0" fontId="14" fillId="0" borderId="0" xfId="0" applyFont="1" applyAlignment="1">
      <alignment horizontal="center" vertical="top"/>
    </xf>
    <xf numFmtId="0" fontId="27" fillId="0" borderId="0" xfId="0" applyFont="1" applyAlignment="1">
      <alignment horizontal="center" vertical="top"/>
    </xf>
    <xf numFmtId="0" fontId="8" fillId="0" borderId="0" xfId="0" applyFont="1" applyFill="1" applyAlignment="1">
      <alignment horizontal="left" vertical="top"/>
    </xf>
    <xf numFmtId="2" fontId="14" fillId="0" borderId="0" xfId="0" applyNumberFormat="1" applyFont="1" applyAlignment="1">
      <alignment horizontal="left" vertical="top" wrapText="1"/>
    </xf>
    <xf numFmtId="0" fontId="20" fillId="0" borderId="0" xfId="0" applyFont="1" applyAlignment="1">
      <alignment horizontal="center" vertical="center" wrapText="1"/>
    </xf>
    <xf numFmtId="0" fontId="23" fillId="0" borderId="0" xfId="0" applyFont="1" applyAlignment="1">
      <alignment vertical="center" wrapText="1"/>
    </xf>
    <xf numFmtId="37" fontId="8" fillId="0" borderId="0" xfId="1" applyNumberFormat="1" applyFont="1" applyAlignment="1">
      <alignment horizontal="center" vertical="top"/>
    </xf>
    <xf numFmtId="37" fontId="8" fillId="0" borderId="0" xfId="1" applyNumberFormat="1" applyFont="1" applyAlignment="1">
      <alignment horizontal="center" vertical="top" wrapText="1"/>
    </xf>
    <xf numFmtId="37" fontId="8" fillId="0" borderId="0" xfId="0" applyNumberFormat="1" applyFont="1" applyAlignment="1">
      <alignment horizontal="center"/>
    </xf>
    <xf numFmtId="37" fontId="8" fillId="0" borderId="0" xfId="0" applyNumberFormat="1" applyFont="1" applyAlignment="1">
      <alignment horizontal="center" vertical="top"/>
    </xf>
    <xf numFmtId="37" fontId="0" fillId="0" borderId="0" xfId="1" applyNumberFormat="1" applyFont="1" applyAlignment="1">
      <alignment horizontal="center"/>
    </xf>
    <xf numFmtId="0" fontId="28" fillId="0" borderId="0" xfId="0" applyFont="1" applyAlignment="1">
      <alignment horizontal="left" vertical="justify" wrapText="1"/>
    </xf>
    <xf numFmtId="37" fontId="8" fillId="0" borderId="0" xfId="1" applyNumberFormat="1" applyFont="1" applyBorder="1" applyAlignment="1">
      <alignment horizontal="center" vertical="top"/>
    </xf>
    <xf numFmtId="37" fontId="8" fillId="0" borderId="0" xfId="0" applyNumberFormat="1" applyFont="1" applyFill="1" applyAlignment="1">
      <alignment horizontal="center" vertical="top" wrapText="1"/>
    </xf>
    <xf numFmtId="3" fontId="5" fillId="0" borderId="0" xfId="0" applyNumberFormat="1" applyFont="1" applyFill="1" applyAlignment="1">
      <alignment horizontal="right" vertical="top"/>
    </xf>
    <xf numFmtId="0" fontId="5" fillId="0" borderId="0" xfId="0" applyNumberFormat="1" applyFont="1" applyFill="1" applyAlignment="1">
      <alignment horizontal="center" vertical="top"/>
    </xf>
    <xf numFmtId="0" fontId="10" fillId="0" borderId="0" xfId="2" applyFont="1" applyFill="1" applyAlignment="1">
      <alignment vertical="top"/>
    </xf>
    <xf numFmtId="3" fontId="8" fillId="0" borderId="0" xfId="0" applyNumberFormat="1" applyFont="1" applyFill="1" applyAlignment="1">
      <alignment horizontal="justify" vertical="top"/>
    </xf>
    <xf numFmtId="37" fontId="8" fillId="0" borderId="0" xfId="0" applyNumberFormat="1" applyFont="1" applyFill="1" applyAlignment="1">
      <alignment horizontal="center" vertical="top"/>
    </xf>
    <xf numFmtId="3" fontId="5" fillId="0" borderId="0" xfId="0" applyNumberFormat="1" applyFont="1" applyFill="1" applyAlignment="1">
      <alignment horizontal="right" vertical="center"/>
    </xf>
    <xf numFmtId="3" fontId="8" fillId="0" borderId="0" xfId="0" applyNumberFormat="1" applyFont="1" applyFill="1" applyAlignment="1">
      <alignment horizontal="right" vertical="center"/>
    </xf>
    <xf numFmtId="3" fontId="8" fillId="0" borderId="0" xfId="0" applyNumberFormat="1" applyFont="1" applyFill="1" applyBorder="1" applyAlignment="1">
      <alignment horizontal="right" vertical="center"/>
    </xf>
    <xf numFmtId="3" fontId="8" fillId="0" borderId="0" xfId="0" applyNumberFormat="1" applyFont="1" applyFill="1" applyBorder="1" applyAlignment="1">
      <alignment horizontal="left" vertical="center"/>
    </xf>
    <xf numFmtId="37" fontId="5" fillId="0" borderId="5" xfId="1" applyNumberFormat="1" applyFont="1" applyBorder="1" applyAlignment="1">
      <alignment horizontal="center" vertical="center"/>
    </xf>
    <xf numFmtId="49" fontId="5" fillId="0" borderId="0" xfId="0" applyNumberFormat="1" applyFont="1" applyFill="1" applyAlignment="1">
      <alignment horizontal="center" vertical="top"/>
    </xf>
    <xf numFmtId="2" fontId="5" fillId="0" borderId="0" xfId="0" applyNumberFormat="1" applyFont="1" applyFill="1" applyAlignment="1">
      <alignment horizontal="left" vertical="center"/>
    </xf>
    <xf numFmtId="37" fontId="5" fillId="0" borderId="0" xfId="0" applyNumberFormat="1" applyFont="1" applyFill="1" applyAlignment="1">
      <alignment horizontal="center" vertical="center"/>
    </xf>
    <xf numFmtId="37" fontId="7" fillId="0" borderId="5" xfId="1" applyNumberFormat="1" applyFont="1" applyBorder="1" applyAlignment="1">
      <alignment horizontal="center" vertical="center"/>
    </xf>
    <xf numFmtId="37" fontId="14" fillId="0" borderId="0" xfId="1" applyNumberFormat="1" applyFont="1" applyBorder="1" applyAlignment="1">
      <alignment horizontal="center" vertical="top"/>
    </xf>
    <xf numFmtId="166" fontId="0" fillId="0" borderId="0" xfId="1" applyNumberFormat="1" applyFont="1" applyAlignment="1">
      <alignment horizontal="center"/>
    </xf>
    <xf numFmtId="166" fontId="6" fillId="0" borderId="1" xfId="1" applyNumberFormat="1" applyFont="1" applyBorder="1" applyAlignment="1">
      <alignment horizontal="center" vertical="top" wrapText="1"/>
    </xf>
    <xf numFmtId="166" fontId="8" fillId="0" borderId="0" xfId="1" applyNumberFormat="1" applyFont="1" applyAlignment="1">
      <alignment horizontal="center" vertical="center" wrapText="1"/>
    </xf>
    <xf numFmtId="166" fontId="8" fillId="0" borderId="0" xfId="1" applyNumberFormat="1" applyFont="1" applyAlignment="1">
      <alignment horizontal="center" vertical="top"/>
    </xf>
    <xf numFmtId="166" fontId="8" fillId="0" borderId="0" xfId="1" applyNumberFormat="1" applyFont="1" applyAlignment="1">
      <alignment horizontal="center" vertical="top" wrapText="1"/>
    </xf>
    <xf numFmtId="166" fontId="8" fillId="0" borderId="0" xfId="1" applyNumberFormat="1" applyFont="1" applyAlignment="1">
      <alignment horizontal="center"/>
    </xf>
    <xf numFmtId="0" fontId="10" fillId="0" borderId="0" xfId="2" applyFont="1" applyFill="1" applyAlignment="1">
      <alignment horizontal="center" vertical="top"/>
    </xf>
    <xf numFmtId="2" fontId="5" fillId="0" borderId="0" xfId="0" applyNumberFormat="1" applyFont="1" applyFill="1" applyAlignment="1">
      <alignment horizontal="center" vertical="center"/>
    </xf>
    <xf numFmtId="0" fontId="5" fillId="0" borderId="4" xfId="0" applyFont="1" applyBorder="1" applyAlignment="1">
      <alignment horizontal="center" vertical="center"/>
    </xf>
    <xf numFmtId="0" fontId="29" fillId="0" borderId="0" xfId="0" applyFont="1"/>
    <xf numFmtId="0" fontId="31" fillId="0" borderId="0" xfId="0" applyFont="1" applyAlignment="1">
      <alignment vertical="center"/>
    </xf>
    <xf numFmtId="0" fontId="2" fillId="0" borderId="0" xfId="0" applyFont="1"/>
    <xf numFmtId="0" fontId="8" fillId="0" borderId="0" xfId="0" applyFont="1" applyAlignment="1">
      <alignment horizontal="left" vertical="top" wrapText="1"/>
    </xf>
    <xf numFmtId="0" fontId="8" fillId="0" borderId="0" xfId="0" applyFont="1" applyFill="1" applyAlignment="1">
      <alignment horizontal="left" vertical="top" wrapText="1"/>
    </xf>
    <xf numFmtId="0" fontId="0" fillId="0" borderId="0" xfId="0" applyAlignment="1">
      <alignment horizontal="left" vertical="top" wrapText="1"/>
    </xf>
    <xf numFmtId="0" fontId="8" fillId="0" borderId="0" xfId="0" applyFont="1" applyAlignment="1">
      <alignment horizontal="left"/>
    </xf>
    <xf numFmtId="0" fontId="8" fillId="0" borderId="0" xfId="0" applyFont="1" applyAlignment="1">
      <alignment horizontal="left" vertical="justify" wrapText="1"/>
    </xf>
    <xf numFmtId="0" fontId="8" fillId="0" borderId="0" xfId="0" applyFont="1" applyAlignment="1">
      <alignment horizontal="left" vertical="justify"/>
    </xf>
    <xf numFmtId="0" fontId="3" fillId="0" borderId="0" xfId="0" applyFont="1" applyAlignment="1">
      <alignment horizontal="center" vertical="center"/>
    </xf>
    <xf numFmtId="0" fontId="7" fillId="0" borderId="3" xfId="0" applyFont="1" applyBorder="1" applyAlignment="1">
      <alignment horizontal="center"/>
    </xf>
    <xf numFmtId="0" fontId="7" fillId="0" borderId="4" xfId="0" applyFont="1" applyBorder="1" applyAlignment="1">
      <alignment horizontal="center"/>
    </xf>
    <xf numFmtId="0" fontId="8" fillId="0" borderId="0" xfId="0" applyFont="1" applyAlignment="1">
      <alignment horizontal="justify" vertical="top" wrapText="1"/>
    </xf>
    <xf numFmtId="0" fontId="18" fillId="0" borderId="0" xfId="0" applyFont="1" applyAlignment="1">
      <alignment horizontal="center" vertical="center"/>
    </xf>
    <xf numFmtId="0" fontId="30" fillId="0" borderId="0" xfId="0" applyFont="1" applyAlignment="1">
      <alignment horizontal="center" vertical="center"/>
    </xf>
    <xf numFmtId="0" fontId="26" fillId="0" borderId="2"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5" fillId="0" borderId="0" xfId="0" applyFont="1" applyBorder="1" applyAlignment="1">
      <alignment horizontal="justify" vertical="top" wrapText="1"/>
    </xf>
    <xf numFmtId="2" fontId="7" fillId="0" borderId="3"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3" fontId="8" fillId="0" borderId="0" xfId="0" applyNumberFormat="1" applyFont="1" applyFill="1" applyAlignment="1">
      <alignment horizontal="left" vertical="top" wrapText="1"/>
    </xf>
  </cellXfs>
  <cellStyles count="3">
    <cellStyle name="Comma" xfId="1" builtinId="3"/>
    <cellStyle name="Normal" xfId="0" builtinId="0"/>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278"/>
  <sheetViews>
    <sheetView view="pageBreakPreview" zoomScaleSheetLayoutView="100" workbookViewId="0">
      <selection activeCell="A5" sqref="A5:XFD5"/>
    </sheetView>
  </sheetViews>
  <sheetFormatPr defaultRowHeight="15"/>
  <cols>
    <col min="1" max="1" width="5.140625" style="2" customWidth="1"/>
    <col min="2" max="2" width="18.140625" customWidth="1"/>
    <col min="3" max="3" width="12.28515625" customWidth="1"/>
    <col min="4" max="4" width="9.42578125" style="3" customWidth="1"/>
    <col min="5" max="5" width="10" style="3" customWidth="1"/>
    <col min="6" max="6" width="3.7109375" style="3" customWidth="1"/>
    <col min="7" max="7" width="10.42578125" style="78" customWidth="1"/>
    <col min="8" max="8" width="12.28515625" style="72" customWidth="1"/>
    <col min="9" max="9" width="4.140625" style="3" customWidth="1"/>
    <col min="10" max="10" width="11.42578125" style="150" customWidth="1"/>
    <col min="11" max="11" width="1.42578125" customWidth="1"/>
  </cols>
  <sheetData>
    <row r="1" spans="1:12" s="1" customFormat="1" ht="20.25">
      <c r="A1" s="168" t="s">
        <v>54</v>
      </c>
      <c r="B1" s="168"/>
      <c r="C1" s="168"/>
      <c r="D1" s="168"/>
      <c r="E1" s="168"/>
      <c r="F1" s="168"/>
      <c r="G1" s="168"/>
      <c r="H1" s="168"/>
      <c r="I1" s="168"/>
      <c r="J1" s="168"/>
    </row>
    <row r="3" spans="1:12" s="110" customFormat="1" ht="45" customHeight="1">
      <c r="A3" s="108"/>
      <c r="B3" s="109" t="s">
        <v>0</v>
      </c>
      <c r="C3" s="177" t="s">
        <v>81</v>
      </c>
      <c r="D3" s="177"/>
      <c r="E3" s="177"/>
      <c r="F3" s="177"/>
      <c r="G3" s="177"/>
      <c r="H3" s="177"/>
      <c r="I3" s="177"/>
      <c r="J3" s="177"/>
    </row>
    <row r="4" spans="1:12" s="6" customFormat="1">
      <c r="A4" s="4"/>
      <c r="B4" s="5"/>
      <c r="C4" s="5"/>
      <c r="D4" s="81"/>
      <c r="E4" s="7"/>
      <c r="F4" s="7"/>
      <c r="G4" s="75"/>
      <c r="H4" s="81"/>
      <c r="I4" s="81"/>
      <c r="J4" s="151"/>
    </row>
    <row r="5" spans="1:12" s="113" customFormat="1" ht="21" customHeight="1">
      <c r="A5" s="112" t="s">
        <v>1</v>
      </c>
      <c r="B5" s="174" t="s">
        <v>2</v>
      </c>
      <c r="C5" s="174"/>
      <c r="D5" s="174" t="s">
        <v>3</v>
      </c>
      <c r="E5" s="174"/>
      <c r="F5" s="174" t="s">
        <v>4</v>
      </c>
      <c r="G5" s="174"/>
      <c r="H5" s="112" t="s">
        <v>5</v>
      </c>
      <c r="I5" s="174" t="s">
        <v>6</v>
      </c>
      <c r="J5" s="174"/>
    </row>
    <row r="6" spans="1:12" s="8" customFormat="1">
      <c r="A6" s="9"/>
      <c r="B6" s="9"/>
      <c r="C6" s="9"/>
      <c r="D6" s="9"/>
      <c r="E6" s="9"/>
      <c r="F6" s="9"/>
      <c r="G6" s="76"/>
      <c r="H6" s="9"/>
      <c r="I6" s="9"/>
      <c r="J6" s="9"/>
    </row>
    <row r="7" spans="1:12" s="11" customFormat="1" ht="16.5" customHeight="1">
      <c r="A7" s="125" t="s">
        <v>7</v>
      </c>
      <c r="B7" s="126" t="s">
        <v>8</v>
      </c>
      <c r="C7" s="126"/>
      <c r="D7" s="10"/>
      <c r="E7" s="10"/>
      <c r="F7" s="10"/>
      <c r="G7" s="23"/>
      <c r="H7" s="69"/>
      <c r="I7" s="10"/>
      <c r="J7" s="152"/>
    </row>
    <row r="8" spans="1:12" s="13" customFormat="1" ht="14.25" customHeight="1">
      <c r="A8" s="12">
        <v>1</v>
      </c>
      <c r="B8" s="167" t="s">
        <v>9</v>
      </c>
      <c r="C8" s="167"/>
      <c r="D8" s="167"/>
      <c r="E8" s="167"/>
      <c r="F8" s="167"/>
      <c r="G8" s="167"/>
      <c r="H8" s="167"/>
      <c r="I8" s="17"/>
      <c r="J8" s="153"/>
    </row>
    <row r="9" spans="1:12" s="13" customFormat="1">
      <c r="A9" s="14"/>
      <c r="B9" s="15"/>
      <c r="C9" s="15"/>
      <c r="D9" s="16"/>
      <c r="E9" s="16"/>
      <c r="F9" s="16"/>
      <c r="G9" s="77"/>
      <c r="H9" s="19"/>
      <c r="I9" s="17"/>
      <c r="J9" s="153"/>
    </row>
    <row r="10" spans="1:12" s="13" customFormat="1">
      <c r="A10" s="14"/>
      <c r="D10" s="19">
        <v>135</v>
      </c>
      <c r="E10" s="13" t="s">
        <v>10</v>
      </c>
      <c r="F10" s="17" t="s">
        <v>11</v>
      </c>
      <c r="G10" s="20">
        <v>121</v>
      </c>
      <c r="H10" s="19" t="s">
        <v>12</v>
      </c>
      <c r="I10" s="17" t="s">
        <v>13</v>
      </c>
      <c r="J10" s="127">
        <f>ROUND(D10*G10%,0)</f>
        <v>163</v>
      </c>
    </row>
    <row r="11" spans="1:12" s="13" customFormat="1">
      <c r="A11" s="14"/>
      <c r="D11" s="18"/>
      <c r="F11" s="17"/>
      <c r="G11" s="20"/>
      <c r="H11" s="19"/>
      <c r="I11" s="17"/>
      <c r="J11" s="127"/>
    </row>
    <row r="12" spans="1:12" s="13" customFormat="1" ht="14.25">
      <c r="A12" s="12">
        <v>2</v>
      </c>
      <c r="B12" s="167" t="s">
        <v>14</v>
      </c>
      <c r="C12" s="167"/>
      <c r="D12" s="167"/>
      <c r="E12" s="167"/>
      <c r="F12" s="167"/>
      <c r="G12" s="167"/>
      <c r="H12" s="167"/>
      <c r="I12" s="17"/>
      <c r="J12" s="127"/>
    </row>
    <row r="13" spans="1:12" s="13" customFormat="1">
      <c r="A13" s="14"/>
      <c r="D13" s="19"/>
      <c r="F13" s="17"/>
      <c r="G13" s="20"/>
      <c r="H13" s="19"/>
      <c r="I13" s="17"/>
      <c r="J13" s="127"/>
    </row>
    <row r="14" spans="1:12" s="13" customFormat="1">
      <c r="A14" s="14"/>
      <c r="D14" s="19">
        <v>501</v>
      </c>
      <c r="E14" s="13" t="s">
        <v>15</v>
      </c>
      <c r="F14" s="17" t="s">
        <v>11</v>
      </c>
      <c r="G14" s="20">
        <v>3327.5</v>
      </c>
      <c r="H14" s="19" t="s">
        <v>16</v>
      </c>
      <c r="I14" s="17" t="s">
        <v>13</v>
      </c>
      <c r="J14" s="127">
        <f>ROUND(D14*G14%,0)</f>
        <v>16671</v>
      </c>
    </row>
    <row r="15" spans="1:12" s="13" customFormat="1" ht="14.25" customHeight="1">
      <c r="A15" s="14"/>
      <c r="D15" s="18"/>
      <c r="F15" s="17"/>
      <c r="G15" s="20"/>
      <c r="H15" s="19"/>
      <c r="I15" s="17"/>
      <c r="J15" s="127"/>
    </row>
    <row r="16" spans="1:12" s="27" customFormat="1">
      <c r="A16" s="12">
        <v>3</v>
      </c>
      <c r="B16" s="162" t="s">
        <v>18</v>
      </c>
      <c r="C16" s="162"/>
      <c r="D16" s="162"/>
      <c r="E16" s="162"/>
      <c r="F16" s="164"/>
      <c r="G16" s="164"/>
      <c r="H16" s="164"/>
      <c r="I16" s="12"/>
      <c r="J16" s="128"/>
      <c r="K16" s="29"/>
      <c r="L16" s="29"/>
    </row>
    <row r="17" spans="1:12" s="27" customFormat="1">
      <c r="A17" s="12"/>
      <c r="B17" s="26"/>
      <c r="C17" s="26"/>
      <c r="D17" s="26"/>
      <c r="E17" s="26"/>
      <c r="F17" s="50"/>
      <c r="G17" s="50"/>
      <c r="H17" s="50"/>
      <c r="I17" s="12"/>
      <c r="J17" s="128"/>
      <c r="K17" s="29"/>
      <c r="L17" s="29"/>
    </row>
    <row r="18" spans="1:12" s="13" customFormat="1">
      <c r="A18" s="14"/>
      <c r="D18" s="19">
        <v>12827</v>
      </c>
      <c r="E18" s="13" t="s">
        <v>10</v>
      </c>
      <c r="F18" s="25" t="s">
        <v>11</v>
      </c>
      <c r="G18" s="70">
        <v>226.88</v>
      </c>
      <c r="H18" s="19" t="s">
        <v>12</v>
      </c>
      <c r="I18" s="17" t="s">
        <v>13</v>
      </c>
      <c r="J18" s="127">
        <f>ROUND(D18*G18%,0)</f>
        <v>29102</v>
      </c>
    </row>
    <row r="19" spans="1:12" s="13" customFormat="1">
      <c r="A19" s="14"/>
      <c r="D19" s="18"/>
      <c r="F19" s="25"/>
      <c r="G19" s="70"/>
      <c r="H19" s="19"/>
      <c r="I19" s="17"/>
      <c r="J19" s="127"/>
    </row>
    <row r="20" spans="1:12" s="44" customFormat="1" ht="43.5" customHeight="1">
      <c r="A20" s="12">
        <v>4</v>
      </c>
      <c r="B20" s="162" t="s">
        <v>82</v>
      </c>
      <c r="C20" s="162"/>
      <c r="D20" s="162"/>
      <c r="E20" s="162"/>
      <c r="F20" s="162"/>
      <c r="G20" s="162"/>
      <c r="H20" s="162"/>
      <c r="I20" s="24"/>
      <c r="J20" s="129"/>
    </row>
    <row r="21" spans="1:12" s="44" customFormat="1" ht="14.25">
      <c r="A21" s="27"/>
      <c r="B21" s="26"/>
      <c r="C21" s="26"/>
      <c r="D21" s="12"/>
      <c r="E21" s="26"/>
      <c r="G21" s="23"/>
      <c r="H21" s="24"/>
      <c r="I21" s="24"/>
      <c r="J21" s="129"/>
    </row>
    <row r="22" spans="1:12" s="44" customFormat="1" ht="14.25">
      <c r="A22" s="27"/>
      <c r="B22" s="21"/>
      <c r="C22" s="21"/>
      <c r="D22" s="19">
        <v>566</v>
      </c>
      <c r="E22" s="13" t="s">
        <v>15</v>
      </c>
      <c r="F22" s="17" t="s">
        <v>11</v>
      </c>
      <c r="G22" s="61">
        <v>3176.25</v>
      </c>
      <c r="H22" s="34" t="s">
        <v>83</v>
      </c>
      <c r="I22" s="17" t="s">
        <v>13</v>
      </c>
      <c r="J22" s="130">
        <f>ROUND(D22*G22/1000,0)</f>
        <v>1798</v>
      </c>
    </row>
    <row r="23" spans="1:12" s="44" customFormat="1" ht="14.25">
      <c r="A23" s="27"/>
      <c r="B23" s="26"/>
      <c r="C23" s="26"/>
      <c r="D23" s="12"/>
      <c r="E23" s="26"/>
      <c r="G23" s="23"/>
      <c r="H23" s="24"/>
      <c r="I23" s="24"/>
      <c r="J23" s="129"/>
    </row>
    <row r="24" spans="1:12" ht="71.25" customHeight="1">
      <c r="A24" s="12">
        <v>5</v>
      </c>
      <c r="B24" s="162" t="s">
        <v>19</v>
      </c>
      <c r="C24" s="162"/>
      <c r="D24" s="162"/>
      <c r="E24" s="162"/>
      <c r="F24" s="162"/>
      <c r="G24" s="162"/>
      <c r="H24" s="162"/>
      <c r="J24" s="131"/>
    </row>
    <row r="25" spans="1:12">
      <c r="A25" s="12"/>
      <c r="B25" s="21"/>
      <c r="C25" s="21"/>
      <c r="D25" s="34"/>
      <c r="E25" s="21"/>
      <c r="F25" s="24"/>
      <c r="H25" s="3"/>
      <c r="J25" s="131"/>
    </row>
    <row r="26" spans="1:12">
      <c r="A26" s="12"/>
      <c r="B26" s="21"/>
      <c r="C26" s="21"/>
      <c r="D26" s="19">
        <v>257</v>
      </c>
      <c r="E26" s="13" t="s">
        <v>15</v>
      </c>
      <c r="F26" s="25" t="s">
        <v>11</v>
      </c>
      <c r="G26" s="20">
        <v>337</v>
      </c>
      <c r="H26" s="34" t="s">
        <v>20</v>
      </c>
      <c r="I26" s="17" t="s">
        <v>13</v>
      </c>
      <c r="J26" s="127">
        <f>ROUND(D26*G26,0)</f>
        <v>86609</v>
      </c>
    </row>
    <row r="27" spans="1:12">
      <c r="A27" s="12"/>
      <c r="B27" s="26"/>
      <c r="C27" s="26"/>
      <c r="D27" s="12"/>
      <c r="E27" s="26"/>
      <c r="F27" s="26"/>
      <c r="G27" s="26"/>
      <c r="H27" s="12"/>
      <c r="J27" s="131"/>
    </row>
    <row r="28" spans="1:12" s="44" customFormat="1" ht="30" customHeight="1">
      <c r="A28" s="12">
        <v>6</v>
      </c>
      <c r="B28" s="162" t="s">
        <v>84</v>
      </c>
      <c r="C28" s="162"/>
      <c r="D28" s="162"/>
      <c r="E28" s="162"/>
      <c r="F28" s="162"/>
      <c r="G28" s="162"/>
      <c r="H28" s="162"/>
      <c r="I28" s="24"/>
      <c r="J28" s="129"/>
    </row>
    <row r="29" spans="1:12" s="44" customFormat="1" ht="14.25" customHeight="1">
      <c r="A29" s="27"/>
      <c r="B29" s="26"/>
      <c r="C29" s="26"/>
      <c r="D29" s="12"/>
      <c r="E29" s="26"/>
      <c r="G29" s="23"/>
      <c r="H29" s="24"/>
      <c r="I29" s="24"/>
      <c r="J29" s="129"/>
    </row>
    <row r="30" spans="1:12" s="44" customFormat="1" ht="14.25">
      <c r="A30" s="27"/>
      <c r="B30" s="21"/>
      <c r="C30" s="21"/>
      <c r="D30" s="19">
        <v>187</v>
      </c>
      <c r="E30" s="13" t="s">
        <v>15</v>
      </c>
      <c r="F30" s="17" t="s">
        <v>11</v>
      </c>
      <c r="G30" s="61">
        <v>11948.36</v>
      </c>
      <c r="H30" s="34" t="s">
        <v>17</v>
      </c>
      <c r="I30" s="17" t="s">
        <v>13</v>
      </c>
      <c r="J30" s="130">
        <f>ROUND(D30*G30%,0)</f>
        <v>22343</v>
      </c>
    </row>
    <row r="31" spans="1:12" s="44" customFormat="1" ht="14.25">
      <c r="A31" s="27"/>
      <c r="B31" s="26"/>
      <c r="C31" s="26"/>
      <c r="D31" s="12"/>
      <c r="E31" s="26"/>
      <c r="G31" s="23"/>
      <c r="H31" s="24"/>
      <c r="I31" s="24"/>
      <c r="J31" s="129"/>
    </row>
    <row r="32" spans="1:12" s="44" customFormat="1" ht="30" customHeight="1">
      <c r="A32" s="12">
        <v>7</v>
      </c>
      <c r="B32" s="162" t="s">
        <v>85</v>
      </c>
      <c r="C32" s="162"/>
      <c r="D32" s="162"/>
      <c r="E32" s="162"/>
      <c r="F32" s="162"/>
      <c r="G32" s="162"/>
      <c r="H32" s="162"/>
      <c r="I32" s="24"/>
      <c r="J32" s="129"/>
    </row>
    <row r="33" spans="1:10" s="44" customFormat="1" ht="14.25">
      <c r="A33" s="27"/>
      <c r="B33" s="26"/>
      <c r="C33" s="26"/>
      <c r="D33" s="12"/>
      <c r="E33" s="26"/>
      <c r="G33" s="23"/>
      <c r="H33" s="24"/>
      <c r="I33" s="24"/>
      <c r="J33" s="129"/>
    </row>
    <row r="34" spans="1:10" s="44" customFormat="1" ht="14.25">
      <c r="A34" s="27"/>
      <c r="B34" s="26"/>
      <c r="C34" s="26"/>
      <c r="D34" s="19">
        <v>453</v>
      </c>
      <c r="E34" s="13" t="s">
        <v>15</v>
      </c>
      <c r="F34" s="17" t="s">
        <v>11</v>
      </c>
      <c r="G34" s="22">
        <v>12346.65</v>
      </c>
      <c r="H34" s="34" t="s">
        <v>17</v>
      </c>
      <c r="I34" s="17" t="s">
        <v>13</v>
      </c>
      <c r="J34" s="130">
        <f>ROUND(D34*G34%,0)</f>
        <v>55930</v>
      </c>
    </row>
    <row r="35" spans="1:10" s="44" customFormat="1" ht="14.25">
      <c r="A35" s="27"/>
      <c r="B35" s="26"/>
      <c r="C35" s="26"/>
      <c r="D35" s="12"/>
      <c r="E35" s="26"/>
      <c r="G35" s="23"/>
      <c r="H35" s="24"/>
      <c r="I35" s="24"/>
      <c r="J35" s="129"/>
    </row>
    <row r="36" spans="1:10">
      <c r="A36" s="12">
        <v>8</v>
      </c>
      <c r="B36" s="167" t="s">
        <v>86</v>
      </c>
      <c r="C36" s="167"/>
      <c r="D36" s="167"/>
      <c r="E36" s="167"/>
      <c r="F36" s="167"/>
      <c r="G36" s="167"/>
      <c r="H36" s="167"/>
      <c r="J36" s="131"/>
    </row>
    <row r="37" spans="1:10" ht="15.75">
      <c r="A37" s="34"/>
      <c r="B37" s="132"/>
      <c r="C37" s="132"/>
      <c r="D37" s="82"/>
      <c r="E37" s="33"/>
      <c r="F37"/>
      <c r="G37" s="43"/>
      <c r="H37" s="3"/>
      <c r="J37" s="131"/>
    </row>
    <row r="38" spans="1:10">
      <c r="A38" s="12"/>
      <c r="B38" s="26"/>
      <c r="C38" s="26"/>
      <c r="D38" s="19">
        <v>3182</v>
      </c>
      <c r="E38" s="13" t="s">
        <v>15</v>
      </c>
      <c r="F38" s="25" t="s">
        <v>11</v>
      </c>
      <c r="G38" s="22">
        <v>1141.25</v>
      </c>
      <c r="H38" s="34" t="s">
        <v>17</v>
      </c>
      <c r="I38" s="17" t="s">
        <v>13</v>
      </c>
      <c r="J38" s="127">
        <f>ROUND(D38*G38%,0)</f>
        <v>36315</v>
      </c>
    </row>
    <row r="39" spans="1:10">
      <c r="A39" s="24"/>
      <c r="B39" s="44"/>
      <c r="C39" s="44"/>
      <c r="D39" s="24"/>
      <c r="E39" s="43"/>
      <c r="F39"/>
      <c r="H39" s="3"/>
      <c r="J39" s="131"/>
    </row>
    <row r="40" spans="1:10">
      <c r="A40" s="12">
        <v>9</v>
      </c>
      <c r="B40" s="162" t="s">
        <v>87</v>
      </c>
      <c r="C40" s="162"/>
      <c r="D40" s="162"/>
      <c r="E40" s="162"/>
      <c r="F40" s="162"/>
      <c r="G40" s="162"/>
      <c r="H40" s="162"/>
      <c r="J40" s="131"/>
    </row>
    <row r="41" spans="1:10" ht="15.75">
      <c r="A41" s="34"/>
      <c r="B41" s="132"/>
      <c r="C41" s="132"/>
      <c r="D41" s="82"/>
      <c r="E41" s="33"/>
      <c r="F41"/>
      <c r="G41" s="43"/>
      <c r="H41" s="3"/>
      <c r="J41" s="131"/>
    </row>
    <row r="42" spans="1:10">
      <c r="A42" s="12"/>
      <c r="B42" s="21"/>
      <c r="C42" s="21"/>
      <c r="D42" s="19">
        <v>1209</v>
      </c>
      <c r="E42" s="13" t="s">
        <v>15</v>
      </c>
      <c r="F42" s="25" t="s">
        <v>11</v>
      </c>
      <c r="G42" s="61">
        <v>8694.9500000000007</v>
      </c>
      <c r="H42" s="34" t="s">
        <v>17</v>
      </c>
      <c r="I42" s="17" t="s">
        <v>13</v>
      </c>
      <c r="J42" s="127">
        <f>ROUND(D42*G42%,0)</f>
        <v>105122</v>
      </c>
    </row>
    <row r="43" spans="1:10">
      <c r="A43" s="12"/>
      <c r="B43" s="26"/>
      <c r="C43" s="26"/>
      <c r="D43" s="12"/>
      <c r="E43" s="26"/>
      <c r="F43" s="26"/>
      <c r="G43" s="26"/>
      <c r="H43" s="12"/>
      <c r="J43" s="131"/>
    </row>
    <row r="44" spans="1:10">
      <c r="A44" s="12"/>
      <c r="B44" s="26"/>
      <c r="C44" s="26"/>
      <c r="D44" s="12"/>
      <c r="E44" s="26"/>
      <c r="F44" s="26"/>
      <c r="G44" s="26"/>
      <c r="H44" s="12"/>
      <c r="J44" s="131"/>
    </row>
    <row r="45" spans="1:10" s="13" customFormat="1" ht="29.25" customHeight="1">
      <c r="A45" s="12">
        <v>10</v>
      </c>
      <c r="B45" s="162" t="s">
        <v>24</v>
      </c>
      <c r="C45" s="162"/>
      <c r="D45" s="162"/>
      <c r="E45" s="162"/>
      <c r="F45" s="162"/>
      <c r="G45" s="162"/>
      <c r="H45" s="162"/>
      <c r="I45" s="17"/>
      <c r="J45" s="127"/>
    </row>
    <row r="46" spans="1:10" s="13" customFormat="1">
      <c r="A46" s="14"/>
      <c r="B46" s="15"/>
      <c r="C46" s="15"/>
      <c r="D46" s="16"/>
      <c r="E46" s="16"/>
      <c r="F46" s="40"/>
      <c r="G46" s="77"/>
      <c r="H46" s="19"/>
      <c r="I46" s="17"/>
      <c r="J46" s="127"/>
    </row>
    <row r="47" spans="1:10" s="13" customFormat="1">
      <c r="A47" s="14"/>
      <c r="D47" s="19">
        <v>266</v>
      </c>
      <c r="E47" s="13" t="s">
        <v>15</v>
      </c>
      <c r="F47" s="17" t="s">
        <v>11</v>
      </c>
      <c r="G47" s="20">
        <v>12595</v>
      </c>
      <c r="H47" s="19" t="s">
        <v>16</v>
      </c>
      <c r="I47" s="17" t="s">
        <v>13</v>
      </c>
      <c r="J47" s="127">
        <f>ROUND(D47*G47%,0)</f>
        <v>33503</v>
      </c>
    </row>
    <row r="48" spans="1:10" s="13" customFormat="1">
      <c r="A48" s="14"/>
      <c r="D48" s="18"/>
      <c r="F48" s="17"/>
      <c r="G48" s="20"/>
      <c r="H48" s="19"/>
      <c r="I48" s="17"/>
      <c r="J48" s="127"/>
    </row>
    <row r="49" spans="1:11" s="13" customFormat="1" ht="14.25">
      <c r="A49" s="12">
        <v>11</v>
      </c>
      <c r="B49" s="166" t="s">
        <v>21</v>
      </c>
      <c r="C49" s="166"/>
      <c r="D49" s="166"/>
      <c r="E49" s="166"/>
      <c r="F49" s="166"/>
      <c r="G49" s="166"/>
      <c r="H49" s="166"/>
      <c r="I49" s="17"/>
      <c r="J49" s="127"/>
    </row>
    <row r="50" spans="1:11" s="13" customFormat="1">
      <c r="A50" s="14"/>
      <c r="B50" s="30"/>
      <c r="C50" s="30"/>
      <c r="D50" s="16"/>
      <c r="E50" s="16"/>
      <c r="F50" s="16"/>
      <c r="G50" s="77"/>
      <c r="H50" s="19"/>
      <c r="I50" s="17"/>
      <c r="J50" s="127"/>
    </row>
    <row r="51" spans="1:11" s="13" customFormat="1">
      <c r="A51" s="14"/>
      <c r="D51" s="19">
        <v>1810</v>
      </c>
      <c r="E51" s="13" t="s">
        <v>10</v>
      </c>
      <c r="F51" s="17" t="s">
        <v>11</v>
      </c>
      <c r="G51" s="20">
        <v>2206.6</v>
      </c>
      <c r="H51" s="19" t="s">
        <v>12</v>
      </c>
      <c r="I51" s="17" t="s">
        <v>13</v>
      </c>
      <c r="J51" s="127">
        <f>ROUND(D51*G51%,0)</f>
        <v>39939</v>
      </c>
    </row>
    <row r="52" spans="1:11" s="13" customFormat="1">
      <c r="A52" s="14"/>
      <c r="D52" s="18"/>
      <c r="F52" s="17"/>
      <c r="G52" s="20"/>
      <c r="H52" s="19"/>
      <c r="I52" s="17"/>
      <c r="J52" s="127"/>
    </row>
    <row r="53" spans="1:11" s="13" customFormat="1" ht="14.25">
      <c r="A53" s="12">
        <v>12</v>
      </c>
      <c r="B53" s="166" t="s">
        <v>23</v>
      </c>
      <c r="C53" s="166"/>
      <c r="D53" s="166"/>
      <c r="E53" s="166"/>
      <c r="F53" s="166"/>
      <c r="G53" s="166"/>
      <c r="H53" s="166"/>
      <c r="I53" s="17"/>
      <c r="J53" s="127"/>
    </row>
    <row r="54" spans="1:11" s="13" customFormat="1">
      <c r="A54" s="14"/>
      <c r="B54" s="15"/>
      <c r="C54" s="15"/>
      <c r="D54" s="16"/>
      <c r="E54" s="16"/>
      <c r="F54" s="16"/>
      <c r="G54" s="77"/>
      <c r="H54" s="19"/>
      <c r="I54" s="17"/>
      <c r="J54" s="127"/>
    </row>
    <row r="55" spans="1:11" s="13" customFormat="1">
      <c r="A55" s="14"/>
      <c r="D55" s="19">
        <v>1810</v>
      </c>
      <c r="E55" s="13" t="s">
        <v>10</v>
      </c>
      <c r="F55" s="25" t="s">
        <v>11</v>
      </c>
      <c r="G55" s="20">
        <v>2197.52</v>
      </c>
      <c r="H55" s="19" t="s">
        <v>12</v>
      </c>
      <c r="I55" s="17" t="s">
        <v>13</v>
      </c>
      <c r="J55" s="127">
        <f>ROUND(D55*G55%,0)</f>
        <v>39775</v>
      </c>
    </row>
    <row r="56" spans="1:11" s="13" customFormat="1">
      <c r="A56" s="14"/>
      <c r="D56" s="18"/>
      <c r="F56" s="25"/>
      <c r="G56" s="20"/>
      <c r="H56" s="19"/>
      <c r="I56" s="17"/>
      <c r="J56" s="127"/>
    </row>
    <row r="57" spans="1:11" ht="30.75" customHeight="1">
      <c r="A57" s="12">
        <v>13</v>
      </c>
      <c r="B57" s="162" t="s">
        <v>100</v>
      </c>
      <c r="C57" s="162"/>
      <c r="D57" s="162"/>
      <c r="E57" s="162"/>
      <c r="F57" s="162"/>
      <c r="G57" s="162"/>
      <c r="H57" s="162"/>
      <c r="J57" s="131"/>
    </row>
    <row r="58" spans="1:11">
      <c r="A58" s="14"/>
      <c r="B58" s="42"/>
      <c r="C58" s="42"/>
      <c r="D58" s="24"/>
      <c r="E58"/>
      <c r="F58"/>
      <c r="G58" s="43"/>
      <c r="H58" s="3"/>
      <c r="J58" s="131"/>
    </row>
    <row r="59" spans="1:11">
      <c r="A59" s="34"/>
      <c r="B59" s="33"/>
      <c r="C59" s="33"/>
      <c r="D59" s="19">
        <v>2984</v>
      </c>
      <c r="E59" s="13" t="s">
        <v>10</v>
      </c>
      <c r="F59" s="25" t="s">
        <v>11</v>
      </c>
      <c r="G59" s="43">
        <v>4411.82</v>
      </c>
      <c r="H59" s="24" t="s">
        <v>25</v>
      </c>
      <c r="I59" s="17" t="s">
        <v>13</v>
      </c>
      <c r="J59" s="127">
        <f>ROUND(D59*G59%,0)</f>
        <v>131649</v>
      </c>
    </row>
    <row r="60" spans="1:11">
      <c r="A60" s="34"/>
      <c r="B60" s="33"/>
      <c r="C60" s="33"/>
      <c r="D60" s="19"/>
      <c r="E60" s="13"/>
      <c r="F60" s="25"/>
      <c r="G60" s="43"/>
      <c r="H60" s="24"/>
      <c r="I60" s="17"/>
      <c r="J60" s="127"/>
    </row>
    <row r="61" spans="1:11" s="13" customFormat="1" ht="42" customHeight="1">
      <c r="A61" s="17">
        <v>14</v>
      </c>
      <c r="B61" s="162" t="s">
        <v>26</v>
      </c>
      <c r="C61" s="162"/>
      <c r="D61" s="162"/>
      <c r="E61" s="162"/>
      <c r="F61" s="162"/>
      <c r="G61" s="162"/>
      <c r="H61" s="162"/>
      <c r="I61" s="17"/>
      <c r="J61" s="127"/>
      <c r="K61" s="41"/>
    </row>
    <row r="62" spans="1:11" s="13" customFormat="1" ht="14.25">
      <c r="A62" s="17"/>
      <c r="B62" s="26"/>
      <c r="C62" s="26"/>
      <c r="D62" s="12"/>
      <c r="E62" s="26"/>
      <c r="F62" s="26"/>
      <c r="G62" s="26"/>
      <c r="H62" s="12"/>
      <c r="I62" s="17"/>
      <c r="J62" s="127"/>
      <c r="K62" s="41"/>
    </row>
    <row r="63" spans="1:11" s="13" customFormat="1" ht="14.25">
      <c r="A63" s="17"/>
      <c r="D63" s="19">
        <v>4371</v>
      </c>
      <c r="E63" s="13" t="s">
        <v>10</v>
      </c>
      <c r="F63" s="25" t="s">
        <v>11</v>
      </c>
      <c r="G63" s="22">
        <v>36.6</v>
      </c>
      <c r="H63" s="19" t="s">
        <v>27</v>
      </c>
      <c r="I63" s="46" t="s">
        <v>13</v>
      </c>
      <c r="J63" s="133">
        <f>ROUND(D63*G63,0)</f>
        <v>159979</v>
      </c>
      <c r="K63" s="41"/>
    </row>
    <row r="64" spans="1:11" s="13" customFormat="1">
      <c r="A64" s="47"/>
      <c r="D64" s="18"/>
      <c r="F64" s="17"/>
      <c r="G64" s="20"/>
      <c r="H64" s="19"/>
      <c r="I64" s="17"/>
      <c r="J64" s="127"/>
    </row>
    <row r="65" spans="1:14" s="13" customFormat="1" ht="57" customHeight="1">
      <c r="A65" s="12">
        <v>15</v>
      </c>
      <c r="B65" s="162" t="s">
        <v>28</v>
      </c>
      <c r="C65" s="162"/>
      <c r="D65" s="162"/>
      <c r="E65" s="162"/>
      <c r="F65" s="162"/>
      <c r="G65" s="162"/>
      <c r="H65" s="162"/>
      <c r="I65" s="17"/>
      <c r="J65" s="127"/>
    </row>
    <row r="66" spans="1:14" s="13" customFormat="1">
      <c r="A66" s="14"/>
      <c r="B66" s="48" t="s">
        <v>29</v>
      </c>
      <c r="C66" s="48"/>
      <c r="D66" s="16"/>
      <c r="E66" s="16"/>
      <c r="F66" s="16"/>
      <c r="G66" s="77"/>
      <c r="H66" s="19"/>
      <c r="I66" s="17"/>
      <c r="J66" s="127"/>
    </row>
    <row r="67" spans="1:14" s="13" customFormat="1">
      <c r="A67" s="14"/>
      <c r="D67" s="19">
        <v>22</v>
      </c>
      <c r="E67" s="13" t="s">
        <v>10</v>
      </c>
      <c r="F67" s="17" t="s">
        <v>11</v>
      </c>
      <c r="G67" s="20">
        <v>902.93</v>
      </c>
      <c r="H67" s="19" t="s">
        <v>30</v>
      </c>
      <c r="I67" s="46" t="s">
        <v>13</v>
      </c>
      <c r="J67" s="133">
        <f>ROUND(D67*G67,0)</f>
        <v>19864</v>
      </c>
    </row>
    <row r="68" spans="1:14" s="13" customFormat="1">
      <c r="A68" s="14"/>
      <c r="D68" s="19"/>
      <c r="F68" s="17"/>
      <c r="G68" s="20"/>
      <c r="H68" s="19"/>
      <c r="I68" s="46"/>
      <c r="J68" s="133"/>
    </row>
    <row r="69" spans="1:14" s="13" customFormat="1" ht="47.25" customHeight="1">
      <c r="A69" s="17">
        <v>16</v>
      </c>
      <c r="B69" s="162" t="s">
        <v>88</v>
      </c>
      <c r="C69" s="162"/>
      <c r="D69" s="162"/>
      <c r="E69" s="162"/>
      <c r="F69" s="162"/>
      <c r="G69" s="162"/>
      <c r="H69" s="162"/>
      <c r="I69" s="17"/>
      <c r="J69" s="127"/>
    </row>
    <row r="70" spans="1:14" s="13" customFormat="1">
      <c r="A70" s="63"/>
      <c r="B70" s="30"/>
      <c r="C70" s="30"/>
      <c r="D70" s="19"/>
      <c r="F70" s="25"/>
      <c r="G70" s="43"/>
      <c r="H70" s="19"/>
      <c r="I70" s="17"/>
      <c r="J70" s="127"/>
    </row>
    <row r="71" spans="1:14" s="13" customFormat="1" ht="14.25">
      <c r="A71" s="17"/>
      <c r="D71" s="19">
        <v>26</v>
      </c>
      <c r="E71" s="13" t="s">
        <v>73</v>
      </c>
      <c r="F71" s="25" t="s">
        <v>11</v>
      </c>
      <c r="G71" s="43">
        <v>375.78</v>
      </c>
      <c r="H71" s="19" t="s">
        <v>74</v>
      </c>
      <c r="I71" s="17" t="s">
        <v>13</v>
      </c>
      <c r="J71" s="133">
        <f>ROUND(D71*G71,0)</f>
        <v>9770</v>
      </c>
    </row>
    <row r="72" spans="1:14" s="13" customFormat="1" ht="14.25">
      <c r="A72" s="17"/>
      <c r="D72" s="19"/>
      <c r="F72" s="25"/>
      <c r="G72" s="23"/>
      <c r="H72" s="19"/>
      <c r="I72" s="17"/>
      <c r="J72" s="127"/>
    </row>
    <row r="73" spans="1:14" s="13" customFormat="1" ht="14.25">
      <c r="A73" s="17">
        <v>17</v>
      </c>
      <c r="B73" s="43" t="s">
        <v>89</v>
      </c>
      <c r="C73" s="43"/>
      <c r="D73" s="18"/>
      <c r="E73" s="19"/>
      <c r="F73" s="25"/>
      <c r="G73" s="20"/>
      <c r="H73" s="18"/>
      <c r="I73" s="17"/>
      <c r="J73" s="127"/>
    </row>
    <row r="74" spans="1:14" s="13" customFormat="1" ht="14.25">
      <c r="A74" s="17"/>
      <c r="D74" s="24"/>
      <c r="E74" s="43"/>
      <c r="F74" s="43"/>
      <c r="G74" s="43"/>
      <c r="H74" s="24"/>
      <c r="I74" s="17"/>
      <c r="J74" s="127"/>
    </row>
    <row r="75" spans="1:14" s="13" customFormat="1" ht="14.25">
      <c r="A75" s="17"/>
      <c r="D75" s="19">
        <v>144</v>
      </c>
      <c r="E75" s="13" t="s">
        <v>10</v>
      </c>
      <c r="F75" s="25" t="s">
        <v>11</v>
      </c>
      <c r="G75" s="43">
        <v>58.11</v>
      </c>
      <c r="H75" s="19" t="s">
        <v>27</v>
      </c>
      <c r="I75" s="17" t="s">
        <v>13</v>
      </c>
      <c r="J75" s="127">
        <f>ROUND(D75*G75,0)</f>
        <v>8368</v>
      </c>
    </row>
    <row r="76" spans="1:14" s="13" customFormat="1" ht="14.25">
      <c r="A76" s="17"/>
      <c r="D76" s="19"/>
      <c r="F76" s="25"/>
      <c r="G76" s="43"/>
      <c r="H76" s="19"/>
      <c r="I76" s="17"/>
      <c r="J76" s="127"/>
    </row>
    <row r="77" spans="1:14" s="104" customFormat="1" ht="61.5" customHeight="1">
      <c r="A77" s="103" t="s">
        <v>90</v>
      </c>
      <c r="B77" s="180" t="s">
        <v>91</v>
      </c>
      <c r="C77" s="180"/>
      <c r="D77" s="180"/>
      <c r="E77" s="180"/>
      <c r="F77" s="180"/>
      <c r="G77" s="180"/>
      <c r="H77" s="180"/>
      <c r="I77" s="59"/>
      <c r="J77" s="134"/>
      <c r="K77" s="135"/>
      <c r="L77" s="135"/>
    </row>
    <row r="78" spans="1:14" s="143" customFormat="1">
      <c r="A78" s="136"/>
      <c r="B78" s="137"/>
      <c r="C78" s="137"/>
      <c r="D78" s="156"/>
      <c r="E78" s="138"/>
      <c r="F78" s="138"/>
      <c r="G78" s="104"/>
      <c r="H78" s="59"/>
      <c r="I78" s="59"/>
      <c r="J78" s="139"/>
      <c r="K78" s="140"/>
      <c r="L78" s="140"/>
      <c r="M78" s="141"/>
      <c r="N78" s="142"/>
    </row>
    <row r="79" spans="1:14" s="106" customFormat="1">
      <c r="A79" s="136"/>
      <c r="D79" s="19">
        <v>134</v>
      </c>
      <c r="E79" s="13" t="s">
        <v>73</v>
      </c>
      <c r="F79" s="25" t="s">
        <v>11</v>
      </c>
      <c r="G79" s="45">
        <v>297.01</v>
      </c>
      <c r="H79" s="24" t="s">
        <v>92</v>
      </c>
      <c r="I79" s="17" t="s">
        <v>13</v>
      </c>
      <c r="J79" s="127">
        <f>ROUND(D79*G79,0)</f>
        <v>39799</v>
      </c>
      <c r="K79" s="140"/>
      <c r="L79" s="140"/>
    </row>
    <row r="80" spans="1:14" s="106" customFormat="1">
      <c r="A80" s="136"/>
      <c r="D80" s="19"/>
      <c r="E80" s="13"/>
      <c r="F80" s="25"/>
      <c r="G80" s="45"/>
      <c r="H80" s="24"/>
      <c r="I80" s="17"/>
      <c r="J80" s="127"/>
      <c r="K80" s="140"/>
      <c r="L80" s="140"/>
    </row>
    <row r="81" spans="1:10" s="13" customFormat="1" ht="33.75" customHeight="1">
      <c r="A81" s="17">
        <v>19</v>
      </c>
      <c r="B81" s="162" t="s">
        <v>93</v>
      </c>
      <c r="C81" s="162"/>
      <c r="D81" s="162"/>
      <c r="E81" s="162"/>
      <c r="F81" s="162"/>
      <c r="G81" s="162"/>
      <c r="H81" s="162"/>
      <c r="I81" s="17"/>
      <c r="J81" s="130"/>
    </row>
    <row r="82" spans="1:10" s="13" customFormat="1">
      <c r="A82" s="57"/>
      <c r="D82" s="18"/>
      <c r="F82" s="17"/>
      <c r="G82" s="20"/>
      <c r="H82" s="19"/>
      <c r="I82" s="17"/>
      <c r="J82" s="130"/>
    </row>
    <row r="83" spans="1:10" s="13" customFormat="1">
      <c r="A83" s="57"/>
      <c r="D83" s="19">
        <v>90</v>
      </c>
      <c r="E83" s="13" t="s">
        <v>94</v>
      </c>
      <c r="F83" s="17" t="s">
        <v>11</v>
      </c>
      <c r="G83" s="20">
        <v>70.44</v>
      </c>
      <c r="H83" s="19" t="s">
        <v>95</v>
      </c>
      <c r="I83" s="17" t="s">
        <v>13</v>
      </c>
      <c r="J83" s="133">
        <f>ROUND(D83*G83,0)</f>
        <v>6340</v>
      </c>
    </row>
    <row r="84" spans="1:10" s="13" customFormat="1">
      <c r="A84" s="57"/>
      <c r="D84" s="18"/>
      <c r="F84" s="17"/>
      <c r="G84" s="20"/>
      <c r="H84" s="19"/>
      <c r="I84" s="17"/>
      <c r="J84" s="130"/>
    </row>
    <row r="85" spans="1:10" s="13" customFormat="1" ht="14.25">
      <c r="A85" s="12">
        <v>20</v>
      </c>
      <c r="B85" s="165" t="s">
        <v>31</v>
      </c>
      <c r="C85" s="165"/>
      <c r="D85" s="165"/>
      <c r="E85" s="165"/>
      <c r="F85" s="165"/>
      <c r="G85" s="165"/>
      <c r="H85" s="165"/>
      <c r="I85" s="17"/>
      <c r="J85" s="127"/>
    </row>
    <row r="86" spans="1:10" s="13" customFormat="1" ht="14.25" customHeight="1">
      <c r="A86" s="14"/>
      <c r="D86" s="17"/>
      <c r="E86" s="17"/>
      <c r="F86" s="17"/>
      <c r="G86" s="80"/>
      <c r="H86" s="19"/>
      <c r="I86" s="17"/>
      <c r="J86" s="127"/>
    </row>
    <row r="87" spans="1:10" s="13" customFormat="1">
      <c r="A87" s="14"/>
      <c r="D87" s="19">
        <v>18173</v>
      </c>
      <c r="E87" s="13" t="s">
        <v>10</v>
      </c>
      <c r="F87" s="17" t="s">
        <v>11</v>
      </c>
      <c r="G87" s="20">
        <v>1079.6500000000001</v>
      </c>
      <c r="H87" s="19" t="s">
        <v>12</v>
      </c>
      <c r="I87" s="17" t="s">
        <v>13</v>
      </c>
      <c r="J87" s="127">
        <f>ROUND(D87*G87%,0)</f>
        <v>196205</v>
      </c>
    </row>
    <row r="88" spans="1:10" s="13" customFormat="1">
      <c r="A88" s="14"/>
      <c r="D88" s="18"/>
      <c r="F88" s="17"/>
      <c r="G88" s="20"/>
      <c r="H88" s="19"/>
      <c r="I88" s="17"/>
      <c r="J88" s="127"/>
    </row>
    <row r="89" spans="1:10" s="44" customFormat="1" ht="28.5" customHeight="1">
      <c r="A89" s="12">
        <v>21</v>
      </c>
      <c r="B89" s="162" t="s">
        <v>96</v>
      </c>
      <c r="C89" s="162"/>
      <c r="D89" s="162"/>
      <c r="E89" s="162"/>
      <c r="F89" s="162"/>
      <c r="G89" s="162"/>
      <c r="H89" s="162"/>
      <c r="I89" s="24"/>
      <c r="J89" s="129"/>
    </row>
    <row r="90" spans="1:10" s="44" customFormat="1">
      <c r="A90" s="32"/>
      <c r="B90" s="31"/>
      <c r="C90" s="31"/>
      <c r="D90" s="12"/>
      <c r="E90" s="26"/>
      <c r="F90" s="26"/>
      <c r="G90" s="26"/>
      <c r="H90" s="12"/>
      <c r="I90" s="24"/>
      <c r="J90" s="129"/>
    </row>
    <row r="91" spans="1:10" s="44" customFormat="1" ht="14.25">
      <c r="A91" s="32"/>
      <c r="B91" s="33"/>
      <c r="C91" s="33"/>
      <c r="D91" s="19">
        <v>96</v>
      </c>
      <c r="E91" s="13" t="s">
        <v>10</v>
      </c>
      <c r="F91" s="17" t="s">
        <v>11</v>
      </c>
      <c r="G91" s="43">
        <v>1270.83</v>
      </c>
      <c r="H91" s="24" t="s">
        <v>12</v>
      </c>
      <c r="I91" s="17" t="s">
        <v>13</v>
      </c>
      <c r="J91" s="130">
        <f>ROUND(D91*G91%,0)</f>
        <v>1220</v>
      </c>
    </row>
    <row r="92" spans="1:10" s="44" customFormat="1">
      <c r="D92" s="24"/>
      <c r="E92" s="100"/>
      <c r="G92" s="43"/>
      <c r="H92" s="24"/>
      <c r="I92" s="24"/>
      <c r="J92" s="129"/>
    </row>
    <row r="93" spans="1:10" s="13" customFormat="1" ht="47.25" customHeight="1">
      <c r="A93" s="12">
        <v>22</v>
      </c>
      <c r="B93" s="162" t="s">
        <v>32</v>
      </c>
      <c r="C93" s="162"/>
      <c r="D93" s="162"/>
      <c r="E93" s="162"/>
      <c r="F93" s="162"/>
      <c r="G93" s="162"/>
      <c r="H93" s="162"/>
      <c r="I93" s="17"/>
      <c r="J93" s="127"/>
    </row>
    <row r="94" spans="1:10" s="13" customFormat="1">
      <c r="A94" s="14"/>
      <c r="D94" s="18"/>
      <c r="F94" s="17"/>
      <c r="G94" s="20"/>
      <c r="H94" s="19"/>
      <c r="I94" s="17"/>
      <c r="J94" s="127"/>
    </row>
    <row r="95" spans="1:10" s="13" customFormat="1">
      <c r="A95" s="14"/>
      <c r="D95" s="19">
        <v>9406</v>
      </c>
      <c r="E95" s="13" t="s">
        <v>10</v>
      </c>
      <c r="F95" s="17" t="s">
        <v>11</v>
      </c>
      <c r="G95" s="20">
        <v>2567.9499999999998</v>
      </c>
      <c r="H95" s="19" t="s">
        <v>12</v>
      </c>
      <c r="I95" s="17" t="s">
        <v>13</v>
      </c>
      <c r="J95" s="127">
        <f>ROUND(D95*G95%,0)</f>
        <v>241541</v>
      </c>
    </row>
    <row r="96" spans="1:10" s="13" customFormat="1">
      <c r="A96" s="14"/>
      <c r="D96" s="18"/>
      <c r="F96" s="17"/>
      <c r="G96" s="20"/>
      <c r="H96" s="19"/>
      <c r="I96" s="17"/>
      <c r="J96" s="127"/>
    </row>
    <row r="97" spans="1:12" s="13" customFormat="1" ht="31.5" customHeight="1">
      <c r="A97" s="12">
        <v>23</v>
      </c>
      <c r="B97" s="162" t="s">
        <v>33</v>
      </c>
      <c r="C97" s="162"/>
      <c r="D97" s="162"/>
      <c r="E97" s="162"/>
      <c r="F97" s="162"/>
      <c r="G97" s="162"/>
      <c r="H97" s="162"/>
      <c r="I97" s="17"/>
      <c r="J97" s="127"/>
    </row>
    <row r="98" spans="1:12" s="13" customFormat="1">
      <c r="A98" s="14"/>
      <c r="D98" s="18"/>
      <c r="F98" s="17"/>
      <c r="G98" s="20"/>
      <c r="H98" s="19"/>
      <c r="I98" s="17"/>
      <c r="J98" s="127"/>
    </row>
    <row r="99" spans="1:12" s="13" customFormat="1">
      <c r="A99" s="14"/>
      <c r="D99" s="19">
        <v>1577</v>
      </c>
      <c r="E99" s="13" t="s">
        <v>10</v>
      </c>
      <c r="F99" s="17" t="s">
        <v>11</v>
      </c>
      <c r="G99" s="20">
        <v>1662.21</v>
      </c>
      <c r="H99" s="19" t="s">
        <v>12</v>
      </c>
      <c r="I99" s="17" t="s">
        <v>13</v>
      </c>
      <c r="J99" s="127">
        <f>ROUND(D99*G99%,0)</f>
        <v>26213</v>
      </c>
    </row>
    <row r="100" spans="1:12" s="13" customFormat="1">
      <c r="A100" s="14"/>
      <c r="D100" s="18"/>
      <c r="F100" s="17"/>
      <c r="G100" s="20"/>
      <c r="H100" s="19"/>
      <c r="I100" s="17"/>
      <c r="J100" s="127"/>
    </row>
    <row r="101" spans="1:12" s="27" customFormat="1" ht="31.5" customHeight="1">
      <c r="A101" s="12">
        <v>24</v>
      </c>
      <c r="B101" s="162" t="s">
        <v>34</v>
      </c>
      <c r="C101" s="162"/>
      <c r="D101" s="162"/>
      <c r="E101" s="162"/>
      <c r="F101" s="164"/>
      <c r="G101" s="164"/>
      <c r="H101" s="164"/>
      <c r="I101" s="12"/>
      <c r="J101" s="128"/>
      <c r="K101" s="29"/>
      <c r="L101" s="29"/>
    </row>
    <row r="102" spans="1:12" s="27" customFormat="1" ht="14.25">
      <c r="A102" s="12"/>
      <c r="D102" s="52"/>
      <c r="G102" s="70"/>
      <c r="H102" s="12"/>
      <c r="I102" s="51"/>
      <c r="J102" s="133"/>
      <c r="K102" s="29"/>
      <c r="L102" s="29"/>
    </row>
    <row r="103" spans="1:12">
      <c r="A103" s="34"/>
      <c r="B103" s="26"/>
      <c r="C103" s="26"/>
      <c r="D103" s="52">
        <v>637</v>
      </c>
      <c r="E103" s="27" t="s">
        <v>10</v>
      </c>
      <c r="F103" s="27" t="s">
        <v>11</v>
      </c>
      <c r="G103" s="70">
        <v>674.6</v>
      </c>
      <c r="H103" s="12" t="s">
        <v>25</v>
      </c>
      <c r="I103" s="51" t="s">
        <v>13</v>
      </c>
      <c r="J103" s="127">
        <f>ROUND(D103*G103%,0)</f>
        <v>4297</v>
      </c>
    </row>
    <row r="104" spans="1:12" ht="15.75" customHeight="1" thickBot="1">
      <c r="A104" s="34"/>
      <c r="B104" s="26"/>
      <c r="C104" s="26"/>
      <c r="D104" s="52"/>
      <c r="E104" s="27"/>
      <c r="F104" s="27"/>
      <c r="G104" s="70"/>
      <c r="H104" s="12"/>
      <c r="I104" s="51"/>
      <c r="J104" s="127"/>
    </row>
    <row r="105" spans="1:12" s="116" customFormat="1" ht="18" customHeight="1" thickBot="1">
      <c r="A105" s="115"/>
      <c r="D105" s="114"/>
      <c r="G105" s="178" t="s">
        <v>35</v>
      </c>
      <c r="H105" s="179"/>
      <c r="I105" s="53" t="s">
        <v>13</v>
      </c>
      <c r="J105" s="148">
        <f>SUM(J8:J103)</f>
        <v>1312515</v>
      </c>
      <c r="K105" s="118"/>
      <c r="L105" s="118"/>
    </row>
    <row r="106" spans="1:12" s="116" customFormat="1" ht="18.75" customHeight="1">
      <c r="A106" s="55" t="s">
        <v>36</v>
      </c>
      <c r="B106" s="56" t="s">
        <v>37</v>
      </c>
      <c r="C106" s="56"/>
      <c r="D106" s="114"/>
      <c r="G106" s="124"/>
      <c r="H106" s="115"/>
      <c r="I106" s="117"/>
      <c r="J106" s="149"/>
      <c r="K106" s="118"/>
      <c r="L106" s="118"/>
    </row>
    <row r="107" spans="1:12" s="13" customFormat="1" ht="64.5" customHeight="1">
      <c r="A107" s="12">
        <v>1</v>
      </c>
      <c r="B107" s="162" t="s">
        <v>38</v>
      </c>
      <c r="C107" s="162"/>
      <c r="D107" s="162"/>
      <c r="E107" s="162"/>
      <c r="F107" s="162"/>
      <c r="G107" s="162"/>
      <c r="H107" s="162"/>
      <c r="I107" s="17"/>
      <c r="J107" s="127"/>
    </row>
    <row r="108" spans="1:12" s="13" customFormat="1">
      <c r="A108" s="14"/>
      <c r="D108" s="18"/>
      <c r="F108" s="17"/>
      <c r="G108" s="20"/>
      <c r="H108" s="19"/>
      <c r="I108" s="17"/>
      <c r="J108" s="127"/>
    </row>
    <row r="109" spans="1:12" s="13" customFormat="1">
      <c r="A109" s="14"/>
      <c r="D109" s="19">
        <v>120</v>
      </c>
      <c r="E109" s="13" t="s">
        <v>10</v>
      </c>
      <c r="F109" s="17" t="s">
        <v>11</v>
      </c>
      <c r="G109" s="20">
        <v>186.04</v>
      </c>
      <c r="H109" s="19" t="s">
        <v>39</v>
      </c>
      <c r="I109" s="17" t="s">
        <v>13</v>
      </c>
      <c r="J109" s="127">
        <f>ROUND(D109*G109,0)</f>
        <v>22325</v>
      </c>
    </row>
    <row r="110" spans="1:12" s="13" customFormat="1">
      <c r="A110" s="14"/>
      <c r="D110" s="18"/>
      <c r="F110" s="17"/>
      <c r="G110" s="20"/>
      <c r="H110" s="19"/>
      <c r="I110" s="17"/>
      <c r="J110" s="127"/>
    </row>
    <row r="111" spans="1:12" s="79" customFormat="1" ht="61.5" customHeight="1">
      <c r="A111" s="103" t="s">
        <v>80</v>
      </c>
      <c r="B111" s="163" t="s">
        <v>97</v>
      </c>
      <c r="C111" s="163"/>
      <c r="D111" s="163"/>
      <c r="E111" s="163"/>
      <c r="F111" s="163"/>
      <c r="G111" s="163"/>
      <c r="H111" s="163"/>
      <c r="I111" s="35"/>
      <c r="J111" s="139"/>
    </row>
    <row r="112" spans="1:12" s="79" customFormat="1" ht="15.75" customHeight="1">
      <c r="A112" s="145"/>
      <c r="B112" s="68"/>
      <c r="C112" s="68"/>
      <c r="D112" s="35"/>
      <c r="E112" s="68"/>
      <c r="F112" s="68"/>
      <c r="G112" s="60"/>
      <c r="H112" s="35"/>
      <c r="I112" s="35"/>
      <c r="J112" s="139"/>
    </row>
    <row r="113" spans="1:12">
      <c r="A113" s="32"/>
      <c r="B113" s="33"/>
      <c r="C113" s="33"/>
      <c r="D113" s="19">
        <v>1497</v>
      </c>
      <c r="E113" s="13" t="s">
        <v>10</v>
      </c>
      <c r="F113" s="25" t="s">
        <v>11</v>
      </c>
      <c r="G113" s="45">
        <v>199.77</v>
      </c>
      <c r="H113" s="24" t="s">
        <v>30</v>
      </c>
      <c r="I113" s="17" t="s">
        <v>13</v>
      </c>
      <c r="J113" s="127">
        <f>ROUND(D113*G113,0)</f>
        <v>299056</v>
      </c>
    </row>
    <row r="114" spans="1:12" s="106" customFormat="1" ht="15.75" thickBot="1">
      <c r="A114" s="105"/>
      <c r="D114" s="157"/>
      <c r="E114" s="107"/>
      <c r="F114" s="146"/>
      <c r="G114" s="146"/>
      <c r="H114" s="107"/>
      <c r="I114" s="37"/>
      <c r="J114" s="147"/>
    </row>
    <row r="115" spans="1:12" s="58" customFormat="1" ht="15.75" customHeight="1" thickBot="1">
      <c r="A115" s="119"/>
      <c r="D115" s="120"/>
      <c r="F115" s="121"/>
      <c r="G115" s="178" t="s">
        <v>40</v>
      </c>
      <c r="H115" s="179"/>
      <c r="I115" s="84" t="s">
        <v>13</v>
      </c>
      <c r="J115" s="148">
        <f>SUM(J107:J114)</f>
        <v>321381</v>
      </c>
    </row>
    <row r="116" spans="1:12" s="116" customFormat="1" ht="18">
      <c r="A116" s="55" t="s">
        <v>41</v>
      </c>
      <c r="B116" s="56" t="s">
        <v>42</v>
      </c>
      <c r="C116" s="56"/>
      <c r="D116" s="114"/>
      <c r="G116" s="124"/>
      <c r="H116" s="115"/>
      <c r="I116" s="117"/>
      <c r="J116" s="149"/>
      <c r="K116" s="118"/>
      <c r="L116" s="118"/>
    </row>
    <row r="117" spans="1:12" ht="45.75" customHeight="1">
      <c r="A117" s="12">
        <v>1</v>
      </c>
      <c r="B117" s="162" t="s">
        <v>45</v>
      </c>
      <c r="C117" s="162"/>
      <c r="D117" s="162"/>
      <c r="E117" s="162"/>
      <c r="F117" s="162"/>
      <c r="G117" s="162"/>
      <c r="H117" s="162"/>
      <c r="J117" s="131"/>
    </row>
    <row r="118" spans="1:12">
      <c r="A118" s="12"/>
      <c r="B118" s="26"/>
      <c r="C118" s="26"/>
      <c r="D118" s="12"/>
      <c r="E118" s="26"/>
      <c r="F118"/>
      <c r="G118" s="23"/>
      <c r="H118" s="3"/>
      <c r="J118" s="131"/>
    </row>
    <row r="119" spans="1:12">
      <c r="A119" s="12"/>
      <c r="B119" s="21"/>
      <c r="C119" s="21"/>
      <c r="D119" s="19">
        <v>13.77</v>
      </c>
      <c r="E119" s="13" t="s">
        <v>46</v>
      </c>
      <c r="F119" s="25" t="s">
        <v>11</v>
      </c>
      <c r="G119" s="61">
        <v>5001.7</v>
      </c>
      <c r="H119" s="34" t="s">
        <v>47</v>
      </c>
      <c r="I119" s="46" t="s">
        <v>13</v>
      </c>
      <c r="J119" s="133">
        <f>ROUND(D119*G119,0)</f>
        <v>68873</v>
      </c>
    </row>
    <row r="120" spans="1:12">
      <c r="A120" s="12"/>
      <c r="B120" s="21"/>
      <c r="C120" s="21"/>
      <c r="D120" s="19"/>
      <c r="E120" s="13"/>
      <c r="F120" s="25"/>
      <c r="G120" s="61"/>
      <c r="H120" s="34"/>
      <c r="I120" s="46"/>
      <c r="J120" s="133"/>
    </row>
    <row r="121" spans="1:12" s="44" customFormat="1" ht="32.25" customHeight="1">
      <c r="A121" s="12">
        <v>2</v>
      </c>
      <c r="B121" s="162" t="s">
        <v>98</v>
      </c>
      <c r="C121" s="162"/>
      <c r="D121" s="162"/>
      <c r="E121" s="162"/>
      <c r="F121" s="162"/>
      <c r="G121" s="162"/>
      <c r="H121" s="162"/>
      <c r="I121" s="24"/>
      <c r="J121" s="129"/>
    </row>
    <row r="122" spans="1:12" s="44" customFormat="1" ht="14.25">
      <c r="A122" s="32"/>
      <c r="B122" s="26"/>
      <c r="C122" s="26"/>
      <c r="D122" s="12"/>
      <c r="E122" s="26"/>
      <c r="G122" s="23"/>
      <c r="H122" s="24"/>
      <c r="I122" s="24"/>
      <c r="J122" s="129"/>
    </row>
    <row r="123" spans="1:12" s="44" customFormat="1" ht="14.25">
      <c r="A123" s="32"/>
      <c r="B123" s="33"/>
      <c r="C123" s="33"/>
      <c r="D123" s="19">
        <v>48</v>
      </c>
      <c r="E123" s="13" t="s">
        <v>10</v>
      </c>
      <c r="F123" s="17" t="s">
        <v>11</v>
      </c>
      <c r="G123" s="45">
        <v>726.72</v>
      </c>
      <c r="H123" s="24" t="s">
        <v>30</v>
      </c>
      <c r="I123" s="17" t="s">
        <v>13</v>
      </c>
      <c r="J123" s="130">
        <f>ROUND(D123*G123,0)</f>
        <v>34883</v>
      </c>
    </row>
    <row r="124" spans="1:12" s="44" customFormat="1" ht="14.25">
      <c r="D124" s="24"/>
      <c r="G124" s="43"/>
      <c r="H124" s="24"/>
      <c r="I124" s="24"/>
      <c r="J124" s="129"/>
    </row>
    <row r="125" spans="1:12" s="13" customFormat="1" ht="45" customHeight="1">
      <c r="A125" s="17">
        <v>3</v>
      </c>
      <c r="B125" s="162" t="s">
        <v>48</v>
      </c>
      <c r="C125" s="162"/>
      <c r="D125" s="162"/>
      <c r="E125" s="162"/>
      <c r="F125" s="162"/>
      <c r="G125" s="162"/>
      <c r="H125" s="162"/>
      <c r="I125" s="12"/>
      <c r="J125" s="127"/>
    </row>
    <row r="126" spans="1:12" s="13" customFormat="1" ht="14.25">
      <c r="A126" s="17"/>
      <c r="B126" s="26"/>
      <c r="C126" s="26"/>
      <c r="D126" s="12"/>
      <c r="E126" s="26"/>
      <c r="F126" s="26"/>
      <c r="G126" s="26"/>
      <c r="H126" s="12"/>
      <c r="I126" s="12"/>
      <c r="J126" s="127"/>
    </row>
    <row r="127" spans="1:12" s="13" customFormat="1" ht="14.25">
      <c r="A127" s="17"/>
      <c r="D127" s="19">
        <v>403</v>
      </c>
      <c r="E127" s="13" t="s">
        <v>10</v>
      </c>
      <c r="F127" s="25" t="s">
        <v>11</v>
      </c>
      <c r="G127" s="22">
        <v>180.5</v>
      </c>
      <c r="H127" s="19" t="s">
        <v>27</v>
      </c>
      <c r="I127" s="46" t="s">
        <v>13</v>
      </c>
      <c r="J127" s="133">
        <f>ROUND(D127*G127,0)</f>
        <v>72742</v>
      </c>
    </row>
    <row r="128" spans="1:12" s="13" customFormat="1" ht="14.25">
      <c r="A128" s="17"/>
      <c r="D128" s="19"/>
      <c r="F128" s="25"/>
      <c r="G128" s="22"/>
      <c r="H128" s="19"/>
      <c r="I128" s="46"/>
      <c r="J128" s="133"/>
    </row>
    <row r="129" spans="1:12" s="13" customFormat="1" ht="71.25" customHeight="1">
      <c r="A129" s="123">
        <v>3</v>
      </c>
      <c r="B129" s="163" t="s">
        <v>43</v>
      </c>
      <c r="C129" s="163"/>
      <c r="D129" s="163"/>
      <c r="E129" s="163"/>
      <c r="F129" s="163"/>
      <c r="G129" s="163"/>
      <c r="H129" s="163"/>
      <c r="I129" s="38"/>
      <c r="J129" s="139"/>
    </row>
    <row r="130" spans="1:12" s="13" customFormat="1" ht="14.25">
      <c r="A130" s="123"/>
      <c r="B130" s="49"/>
      <c r="C130" s="49"/>
      <c r="D130" s="35"/>
      <c r="E130" s="60"/>
      <c r="F130" s="60"/>
      <c r="G130" s="60"/>
      <c r="H130" s="35"/>
      <c r="I130" s="38"/>
      <c r="J130" s="139"/>
    </row>
    <row r="131" spans="1:12" s="13" customFormat="1" ht="14.25">
      <c r="A131" s="123"/>
      <c r="B131" s="49"/>
      <c r="C131" s="49"/>
      <c r="D131" s="39">
        <v>444</v>
      </c>
      <c r="E131" s="49" t="s">
        <v>10</v>
      </c>
      <c r="F131" s="38" t="s">
        <v>11</v>
      </c>
      <c r="G131" s="36">
        <v>190.72</v>
      </c>
      <c r="H131" s="39" t="s">
        <v>27</v>
      </c>
      <c r="I131" s="38" t="s">
        <v>13</v>
      </c>
      <c r="J131" s="139">
        <f>ROUND(D131*G131,0)</f>
        <v>84680</v>
      </c>
      <c r="K131" s="41">
        <f>SUM(J131)</f>
        <v>84680</v>
      </c>
    </row>
    <row r="132" spans="1:12" s="13" customFormat="1" ht="14.25">
      <c r="A132" s="123"/>
      <c r="B132" s="49"/>
      <c r="C132" s="49"/>
      <c r="D132" s="39"/>
      <c r="E132" s="49"/>
      <c r="F132" s="38"/>
      <c r="G132" s="36"/>
      <c r="H132" s="39"/>
      <c r="I132" s="38"/>
      <c r="J132" s="139"/>
    </row>
    <row r="133" spans="1:12" s="13" customFormat="1" ht="14.25">
      <c r="A133" s="123">
        <v>4</v>
      </c>
      <c r="B133" s="163" t="s">
        <v>44</v>
      </c>
      <c r="C133" s="163"/>
      <c r="D133" s="163"/>
      <c r="E133" s="163"/>
      <c r="F133" s="163"/>
      <c r="G133" s="163"/>
      <c r="H133" s="163"/>
      <c r="I133" s="38"/>
      <c r="J133" s="139"/>
    </row>
    <row r="134" spans="1:12" s="13" customFormat="1" ht="14.25">
      <c r="A134" s="123"/>
      <c r="B134" s="49"/>
      <c r="C134" s="49"/>
      <c r="D134" s="35"/>
      <c r="E134" s="60"/>
      <c r="F134" s="60"/>
      <c r="G134" s="60"/>
      <c r="H134" s="35"/>
      <c r="I134" s="38"/>
      <c r="J134" s="139"/>
    </row>
    <row r="135" spans="1:12" s="13" customFormat="1" ht="14.25">
      <c r="A135" s="123"/>
      <c r="B135" s="49"/>
      <c r="C135" s="49"/>
      <c r="D135" s="39">
        <v>444</v>
      </c>
      <c r="E135" s="49" t="s">
        <v>10</v>
      </c>
      <c r="F135" s="38" t="s">
        <v>11</v>
      </c>
      <c r="G135" s="36">
        <v>296.05</v>
      </c>
      <c r="H135" s="39" t="s">
        <v>27</v>
      </c>
      <c r="I135" s="38" t="s">
        <v>13</v>
      </c>
      <c r="J135" s="139">
        <f>ROUND(D135*G135,0)</f>
        <v>131446</v>
      </c>
      <c r="K135" s="41">
        <f>SUM(J135)</f>
        <v>131446</v>
      </c>
    </row>
    <row r="136" spans="1:12" s="13" customFormat="1" thickBot="1">
      <c r="A136" s="17"/>
      <c r="D136" s="19"/>
      <c r="F136" s="25"/>
      <c r="G136" s="22"/>
      <c r="H136" s="19"/>
      <c r="I136" s="46"/>
      <c r="J136" s="133"/>
    </row>
    <row r="137" spans="1:12" s="58" customFormat="1" ht="15.75" customHeight="1" thickBot="1">
      <c r="A137" s="115"/>
      <c r="D137" s="120"/>
      <c r="F137" s="122"/>
      <c r="G137" s="178" t="s">
        <v>49</v>
      </c>
      <c r="H137" s="179"/>
      <c r="I137" s="84" t="s">
        <v>13</v>
      </c>
      <c r="J137" s="148">
        <f>SUM(J117:J136)</f>
        <v>392624</v>
      </c>
    </row>
    <row r="138" spans="1:12" s="116" customFormat="1" ht="18">
      <c r="A138" s="55" t="s">
        <v>50</v>
      </c>
      <c r="B138" s="56" t="s">
        <v>51</v>
      </c>
      <c r="C138" s="56"/>
      <c r="D138" s="114"/>
      <c r="G138" s="124"/>
      <c r="H138" s="115"/>
      <c r="I138" s="117"/>
      <c r="J138" s="149"/>
      <c r="K138" s="118"/>
      <c r="L138" s="118"/>
    </row>
    <row r="139" spans="1:12" ht="92.25" customHeight="1">
      <c r="A139" s="12">
        <v>1</v>
      </c>
      <c r="B139" s="171" t="s">
        <v>99</v>
      </c>
      <c r="C139" s="171"/>
      <c r="D139" s="171"/>
      <c r="E139" s="171"/>
      <c r="F139" s="171"/>
      <c r="G139" s="171"/>
      <c r="H139" s="171"/>
      <c r="I139" s="171"/>
      <c r="J139" s="131"/>
    </row>
    <row r="140" spans="1:12" s="13" customFormat="1">
      <c r="A140" s="14"/>
      <c r="D140" s="18"/>
      <c r="F140" s="17"/>
      <c r="G140" s="20"/>
      <c r="H140" s="19"/>
      <c r="I140" s="17"/>
      <c r="J140" s="127"/>
    </row>
    <row r="141" spans="1:12" s="13" customFormat="1">
      <c r="A141" s="14"/>
      <c r="D141" s="19">
        <v>770</v>
      </c>
      <c r="E141" s="13" t="s">
        <v>10</v>
      </c>
      <c r="F141" s="17" t="s">
        <v>11</v>
      </c>
      <c r="G141" s="20">
        <v>310.43</v>
      </c>
      <c r="H141" s="19" t="s">
        <v>52</v>
      </c>
      <c r="I141" s="17" t="s">
        <v>13</v>
      </c>
      <c r="J141" s="133">
        <f>ROUND(D141*G141,0)</f>
        <v>239031</v>
      </c>
    </row>
    <row r="142" spans="1:12" s="13" customFormat="1" ht="15.75" thickBot="1">
      <c r="A142" s="14"/>
      <c r="D142" s="19"/>
      <c r="F142" s="17"/>
      <c r="G142" s="20"/>
      <c r="H142" s="19"/>
      <c r="I142" s="17"/>
      <c r="J142" s="133"/>
    </row>
    <row r="143" spans="1:12" s="13" customFormat="1" ht="15.75" customHeight="1" thickBot="1">
      <c r="A143" s="12"/>
      <c r="D143" s="19"/>
      <c r="F143" s="25"/>
      <c r="G143" s="178" t="s">
        <v>53</v>
      </c>
      <c r="H143" s="179"/>
      <c r="I143" s="158" t="s">
        <v>13</v>
      </c>
      <c r="J143" s="144">
        <f>SUM(J139:J141)</f>
        <v>239031</v>
      </c>
    </row>
    <row r="144" spans="1:12" s="13" customFormat="1">
      <c r="A144" s="63"/>
      <c r="D144" s="17"/>
      <c r="E144" s="17"/>
      <c r="F144" s="17"/>
      <c r="G144" s="80"/>
      <c r="H144" s="19"/>
      <c r="I144" s="17"/>
      <c r="J144" s="127"/>
    </row>
    <row r="145" spans="1:10" s="13" customFormat="1">
      <c r="A145" s="63"/>
      <c r="D145" s="17"/>
      <c r="E145" s="17"/>
      <c r="F145" s="17"/>
      <c r="G145" s="80"/>
      <c r="H145" s="19"/>
      <c r="I145" s="17"/>
      <c r="J145" s="127"/>
    </row>
    <row r="146" spans="1:10" s="13" customFormat="1">
      <c r="A146" s="63"/>
      <c r="D146" s="17"/>
      <c r="E146" s="17"/>
      <c r="F146" s="17"/>
      <c r="G146" s="80"/>
      <c r="H146" s="19"/>
      <c r="I146" s="17"/>
      <c r="J146" s="127"/>
    </row>
    <row r="147" spans="1:10" s="13" customFormat="1">
      <c r="A147" s="63"/>
      <c r="D147" s="17"/>
      <c r="E147" s="17"/>
      <c r="F147" s="17"/>
      <c r="G147" s="80"/>
      <c r="H147" s="19"/>
      <c r="I147" s="17"/>
      <c r="J147" s="127"/>
    </row>
    <row r="148" spans="1:10" s="13" customFormat="1">
      <c r="A148" s="63"/>
      <c r="D148" s="17"/>
      <c r="E148" s="17"/>
      <c r="F148" s="17"/>
      <c r="G148" s="80"/>
      <c r="H148" s="19"/>
      <c r="I148" s="17"/>
      <c r="J148" s="127"/>
    </row>
    <row r="149" spans="1:10" s="13" customFormat="1">
      <c r="A149" s="63"/>
      <c r="D149" s="17"/>
      <c r="E149" s="17"/>
      <c r="F149" s="17"/>
      <c r="G149" s="80"/>
      <c r="H149" s="19"/>
      <c r="I149" s="17"/>
      <c r="J149" s="127"/>
    </row>
    <row r="150" spans="1:10" s="13" customFormat="1">
      <c r="A150" s="63"/>
      <c r="D150" s="17"/>
      <c r="E150" s="17"/>
      <c r="F150" s="17"/>
      <c r="G150" s="80"/>
      <c r="H150" s="19"/>
      <c r="I150" s="17"/>
      <c r="J150" s="127"/>
    </row>
    <row r="151" spans="1:10" s="13" customFormat="1">
      <c r="A151" s="63"/>
      <c r="D151" s="17"/>
      <c r="E151" s="17"/>
      <c r="F151" s="17"/>
      <c r="G151" s="80"/>
      <c r="H151" s="19"/>
      <c r="I151" s="17"/>
      <c r="J151" s="127"/>
    </row>
    <row r="152" spans="1:10" s="13" customFormat="1">
      <c r="A152" s="63"/>
      <c r="D152" s="17"/>
      <c r="E152" s="17"/>
      <c r="F152" s="17"/>
      <c r="G152" s="80"/>
      <c r="H152" s="19"/>
      <c r="I152" s="17"/>
      <c r="J152" s="127"/>
    </row>
    <row r="153" spans="1:10" s="13" customFormat="1">
      <c r="A153" s="63"/>
      <c r="D153" s="17"/>
      <c r="E153" s="17"/>
      <c r="F153" s="17"/>
      <c r="G153" s="80"/>
      <c r="H153" s="19"/>
      <c r="I153" s="17"/>
      <c r="J153" s="127"/>
    </row>
    <row r="154" spans="1:10" s="13" customFormat="1">
      <c r="A154" s="63"/>
      <c r="D154" s="17"/>
      <c r="E154" s="17"/>
      <c r="F154" s="17"/>
      <c r="G154" s="80"/>
      <c r="H154" s="19"/>
      <c r="I154" s="17"/>
      <c r="J154" s="127"/>
    </row>
    <row r="155" spans="1:10" s="13" customFormat="1">
      <c r="A155" s="63"/>
      <c r="D155" s="17"/>
      <c r="E155" s="17"/>
      <c r="F155" s="17"/>
      <c r="G155" s="80"/>
      <c r="H155" s="19"/>
      <c r="I155" s="17"/>
      <c r="J155" s="127"/>
    </row>
    <row r="156" spans="1:10" s="13" customFormat="1">
      <c r="A156" s="63"/>
      <c r="D156" s="17"/>
      <c r="E156" s="17"/>
      <c r="F156" s="17"/>
      <c r="G156" s="80"/>
      <c r="H156" s="19"/>
      <c r="I156" s="17"/>
      <c r="J156" s="127"/>
    </row>
    <row r="157" spans="1:10" s="13" customFormat="1">
      <c r="A157" s="63"/>
      <c r="D157" s="17"/>
      <c r="E157" s="17"/>
      <c r="F157" s="17"/>
      <c r="G157" s="80"/>
      <c r="H157" s="19"/>
      <c r="I157" s="17"/>
      <c r="J157" s="127"/>
    </row>
    <row r="158" spans="1:10" s="13" customFormat="1">
      <c r="A158" s="63"/>
      <c r="D158" s="17"/>
      <c r="E158" s="17"/>
      <c r="F158" s="17"/>
      <c r="G158" s="80"/>
      <c r="H158" s="19"/>
      <c r="I158" s="17"/>
      <c r="J158" s="127"/>
    </row>
    <row r="159" spans="1:10" s="13" customFormat="1">
      <c r="A159" s="63"/>
      <c r="D159" s="17"/>
      <c r="E159" s="17"/>
      <c r="F159" s="17"/>
      <c r="G159" s="80"/>
      <c r="H159" s="19"/>
      <c r="I159" s="17"/>
      <c r="J159" s="127"/>
    </row>
    <row r="160" spans="1:10" s="13" customFormat="1">
      <c r="A160" s="63"/>
      <c r="D160" s="17"/>
      <c r="E160" s="17"/>
      <c r="F160" s="17"/>
      <c r="G160" s="80"/>
      <c r="H160" s="19"/>
      <c r="I160" s="17"/>
      <c r="J160" s="127"/>
    </row>
    <row r="161" spans="1:10" s="13" customFormat="1">
      <c r="A161" s="63"/>
      <c r="D161" s="17"/>
      <c r="E161" s="17"/>
      <c r="F161" s="17"/>
      <c r="G161" s="80"/>
      <c r="H161" s="19"/>
      <c r="I161" s="17"/>
      <c r="J161" s="127"/>
    </row>
    <row r="162" spans="1:10" s="13" customFormat="1">
      <c r="A162" s="63"/>
      <c r="D162" s="17"/>
      <c r="E162" s="17"/>
      <c r="F162" s="17"/>
      <c r="G162" s="80"/>
      <c r="H162" s="19"/>
      <c r="I162" s="17"/>
      <c r="J162" s="127"/>
    </row>
    <row r="163" spans="1:10" s="13" customFormat="1">
      <c r="A163" s="63"/>
      <c r="D163" s="17"/>
      <c r="E163" s="17"/>
      <c r="F163" s="17"/>
      <c r="G163" s="80"/>
      <c r="H163" s="19"/>
      <c r="I163" s="17"/>
      <c r="J163" s="127"/>
    </row>
    <row r="164" spans="1:10" s="13" customFormat="1">
      <c r="A164" s="63"/>
      <c r="D164" s="17"/>
      <c r="E164" s="17"/>
      <c r="F164" s="17"/>
      <c r="G164" s="80"/>
      <c r="H164" s="19"/>
      <c r="I164" s="17"/>
      <c r="J164" s="127"/>
    </row>
    <row r="165" spans="1:10" s="13" customFormat="1">
      <c r="A165" s="63"/>
      <c r="D165" s="17"/>
      <c r="E165" s="17"/>
      <c r="F165" s="17"/>
      <c r="G165" s="80"/>
      <c r="H165" s="19"/>
      <c r="I165" s="17"/>
      <c r="J165" s="153"/>
    </row>
    <row r="166" spans="1:10" s="13" customFormat="1">
      <c r="A166" s="63"/>
      <c r="D166" s="17"/>
      <c r="E166" s="17"/>
      <c r="F166" s="17"/>
      <c r="G166" s="80"/>
      <c r="H166" s="19"/>
      <c r="I166" s="17"/>
      <c r="J166" s="153"/>
    </row>
    <row r="167" spans="1:10" s="13" customFormat="1">
      <c r="A167" s="63"/>
      <c r="D167" s="17"/>
      <c r="E167" s="17"/>
      <c r="F167" s="17"/>
      <c r="G167" s="80"/>
      <c r="H167" s="19"/>
      <c r="I167" s="17"/>
      <c r="J167" s="153"/>
    </row>
    <row r="168" spans="1:10" s="13" customFormat="1">
      <c r="A168" s="63"/>
      <c r="D168" s="17"/>
      <c r="E168" s="17"/>
      <c r="F168" s="17"/>
      <c r="G168" s="80"/>
      <c r="H168" s="19"/>
      <c r="I168" s="17"/>
      <c r="J168" s="153"/>
    </row>
    <row r="169" spans="1:10" s="13" customFormat="1">
      <c r="A169" s="63"/>
      <c r="D169" s="17"/>
      <c r="E169" s="17"/>
      <c r="F169" s="17"/>
      <c r="G169" s="80"/>
      <c r="H169" s="19"/>
      <c r="I169" s="17"/>
      <c r="J169" s="153"/>
    </row>
    <row r="170" spans="1:10" s="13" customFormat="1">
      <c r="A170" s="63"/>
      <c r="D170" s="17"/>
      <c r="E170" s="17"/>
      <c r="F170" s="17"/>
      <c r="G170" s="80"/>
      <c r="H170" s="19"/>
      <c r="I170" s="17"/>
      <c r="J170" s="153"/>
    </row>
    <row r="171" spans="1:10" s="13" customFormat="1">
      <c r="A171" s="63"/>
      <c r="D171" s="17"/>
      <c r="E171" s="17"/>
      <c r="F171" s="17"/>
      <c r="G171" s="80"/>
      <c r="H171" s="19"/>
      <c r="I171" s="17"/>
      <c r="J171" s="153"/>
    </row>
    <row r="172" spans="1:10" s="13" customFormat="1">
      <c r="A172" s="63"/>
      <c r="D172" s="17"/>
      <c r="E172" s="17"/>
      <c r="F172" s="17"/>
      <c r="G172" s="80"/>
      <c r="H172" s="19"/>
      <c r="I172" s="17"/>
      <c r="J172" s="153"/>
    </row>
    <row r="173" spans="1:10" s="13" customFormat="1">
      <c r="A173" s="63"/>
      <c r="D173" s="17"/>
      <c r="E173" s="17"/>
      <c r="F173" s="17"/>
      <c r="G173" s="80"/>
      <c r="H173" s="19"/>
      <c r="I173" s="17"/>
      <c r="J173" s="153"/>
    </row>
    <row r="174" spans="1:10" s="13" customFormat="1">
      <c r="A174" s="63"/>
      <c r="D174" s="17"/>
      <c r="E174" s="17"/>
      <c r="F174" s="17"/>
      <c r="G174" s="80"/>
      <c r="H174" s="19"/>
      <c r="I174" s="17"/>
      <c r="J174" s="153"/>
    </row>
    <row r="175" spans="1:10" s="13" customFormat="1">
      <c r="A175" s="63"/>
      <c r="D175" s="17"/>
      <c r="E175" s="17"/>
      <c r="F175" s="17"/>
      <c r="G175" s="80"/>
      <c r="H175" s="19"/>
      <c r="I175" s="17"/>
      <c r="J175" s="153"/>
    </row>
    <row r="176" spans="1:10" s="13" customFormat="1">
      <c r="A176" s="63"/>
      <c r="D176" s="17"/>
      <c r="E176" s="17"/>
      <c r="F176" s="17"/>
      <c r="G176" s="80"/>
      <c r="H176" s="19"/>
      <c r="I176" s="17"/>
      <c r="J176" s="153"/>
    </row>
    <row r="177" spans="1:10" s="13" customFormat="1">
      <c r="A177" s="63"/>
      <c r="D177" s="17"/>
      <c r="E177" s="17"/>
      <c r="F177" s="17"/>
      <c r="G177" s="80"/>
      <c r="H177" s="19"/>
      <c r="I177" s="17"/>
      <c r="J177" s="153"/>
    </row>
    <row r="178" spans="1:10" s="13" customFormat="1">
      <c r="A178" s="63"/>
      <c r="D178" s="17"/>
      <c r="E178" s="17"/>
      <c r="F178" s="17"/>
      <c r="G178" s="80"/>
      <c r="H178" s="19"/>
      <c r="I178" s="17"/>
      <c r="J178" s="153"/>
    </row>
    <row r="179" spans="1:10" s="13" customFormat="1">
      <c r="A179" s="63"/>
      <c r="D179" s="17"/>
      <c r="E179" s="17"/>
      <c r="F179" s="17"/>
      <c r="G179" s="80"/>
      <c r="H179" s="19"/>
      <c r="I179" s="17"/>
      <c r="J179" s="153"/>
    </row>
    <row r="180" spans="1:10" s="13" customFormat="1">
      <c r="A180" s="63"/>
      <c r="D180" s="17"/>
      <c r="E180" s="17"/>
      <c r="F180" s="17"/>
      <c r="G180" s="80"/>
      <c r="H180" s="19"/>
      <c r="I180" s="17"/>
      <c r="J180" s="153"/>
    </row>
    <row r="181" spans="1:10" s="13" customFormat="1">
      <c r="A181" s="63"/>
      <c r="D181" s="17"/>
      <c r="E181" s="17"/>
      <c r="F181" s="17"/>
      <c r="G181" s="80"/>
      <c r="H181" s="19"/>
      <c r="I181" s="17"/>
      <c r="J181" s="153"/>
    </row>
    <row r="182" spans="1:10" s="13" customFormat="1">
      <c r="A182" s="63"/>
      <c r="D182" s="17"/>
      <c r="E182" s="17"/>
      <c r="F182" s="17"/>
      <c r="G182" s="80"/>
      <c r="H182" s="19"/>
      <c r="I182" s="17"/>
      <c r="J182" s="153"/>
    </row>
    <row r="183" spans="1:10" s="13" customFormat="1">
      <c r="A183" s="63"/>
      <c r="D183" s="17"/>
      <c r="E183" s="17"/>
      <c r="F183" s="17"/>
      <c r="G183" s="80"/>
      <c r="H183" s="19"/>
      <c r="I183" s="17"/>
      <c r="J183" s="153"/>
    </row>
    <row r="184" spans="1:10" s="13" customFormat="1">
      <c r="A184" s="63"/>
      <c r="D184" s="17"/>
      <c r="E184" s="17"/>
      <c r="F184" s="17"/>
      <c r="G184" s="80"/>
      <c r="H184" s="19"/>
      <c r="I184" s="17"/>
      <c r="J184" s="153"/>
    </row>
    <row r="185" spans="1:10" s="13" customFormat="1">
      <c r="A185" s="63"/>
      <c r="D185" s="17"/>
      <c r="E185" s="17"/>
      <c r="F185" s="17"/>
      <c r="G185" s="80"/>
      <c r="H185" s="19"/>
      <c r="I185" s="17"/>
      <c r="J185" s="153"/>
    </row>
    <row r="186" spans="1:10" s="13" customFormat="1">
      <c r="A186" s="63"/>
      <c r="D186" s="17"/>
      <c r="E186" s="17"/>
      <c r="F186" s="17"/>
      <c r="G186" s="80"/>
      <c r="H186" s="19"/>
      <c r="I186" s="17"/>
      <c r="J186" s="153"/>
    </row>
    <row r="187" spans="1:10" s="13" customFormat="1">
      <c r="A187" s="63"/>
      <c r="D187" s="17"/>
      <c r="E187" s="17"/>
      <c r="F187" s="17"/>
      <c r="G187" s="80"/>
      <c r="H187" s="19"/>
      <c r="I187" s="17"/>
      <c r="J187" s="153"/>
    </row>
    <row r="188" spans="1:10" s="13" customFormat="1">
      <c r="A188" s="63"/>
      <c r="D188" s="17"/>
      <c r="E188" s="17"/>
      <c r="F188" s="17"/>
      <c r="G188" s="80"/>
      <c r="H188" s="19"/>
      <c r="I188" s="17"/>
      <c r="J188" s="153"/>
    </row>
    <row r="189" spans="1:10" s="13" customFormat="1">
      <c r="A189" s="63"/>
      <c r="D189" s="17"/>
      <c r="E189" s="17"/>
      <c r="F189" s="17"/>
      <c r="G189" s="80"/>
      <c r="H189" s="19"/>
      <c r="I189" s="17"/>
      <c r="J189" s="153"/>
    </row>
    <row r="190" spans="1:10" s="13" customFormat="1">
      <c r="A190" s="63"/>
      <c r="D190" s="17"/>
      <c r="E190" s="17"/>
      <c r="F190" s="17"/>
      <c r="G190" s="80"/>
      <c r="H190" s="19"/>
      <c r="I190" s="17"/>
      <c r="J190" s="153"/>
    </row>
    <row r="191" spans="1:10" s="13" customFormat="1">
      <c r="A191" s="63"/>
      <c r="D191" s="17"/>
      <c r="E191" s="17"/>
      <c r="F191" s="17"/>
      <c r="G191" s="80"/>
      <c r="H191" s="19"/>
      <c r="I191" s="17"/>
      <c r="J191" s="153"/>
    </row>
    <row r="192" spans="1:10" s="13" customFormat="1">
      <c r="A192" s="63"/>
      <c r="D192" s="17"/>
      <c r="E192" s="17"/>
      <c r="F192" s="17"/>
      <c r="G192" s="80"/>
      <c r="H192" s="19"/>
      <c r="I192" s="17"/>
      <c r="J192" s="153"/>
    </row>
    <row r="193" spans="1:10" s="13" customFormat="1">
      <c r="A193" s="63"/>
      <c r="D193" s="17"/>
      <c r="E193" s="17"/>
      <c r="F193" s="17"/>
      <c r="G193" s="80"/>
      <c r="H193" s="19"/>
      <c r="I193" s="17"/>
      <c r="J193" s="153"/>
    </row>
    <row r="194" spans="1:10" s="13" customFormat="1">
      <c r="A194" s="63"/>
      <c r="D194" s="17"/>
      <c r="E194" s="17"/>
      <c r="F194" s="17"/>
      <c r="G194" s="80"/>
      <c r="H194" s="19"/>
      <c r="I194" s="17"/>
      <c r="J194" s="153"/>
    </row>
    <row r="195" spans="1:10" s="13" customFormat="1">
      <c r="A195" s="63"/>
      <c r="D195" s="17"/>
      <c r="E195" s="17"/>
      <c r="F195" s="17"/>
      <c r="G195" s="80"/>
      <c r="H195" s="19"/>
      <c r="I195" s="17"/>
      <c r="J195" s="153"/>
    </row>
    <row r="196" spans="1:10" s="13" customFormat="1">
      <c r="A196" s="63"/>
      <c r="D196" s="17"/>
      <c r="E196" s="17"/>
      <c r="F196" s="17"/>
      <c r="G196" s="80"/>
      <c r="H196" s="19"/>
      <c r="I196" s="17"/>
      <c r="J196" s="153"/>
    </row>
    <row r="197" spans="1:10" s="13" customFormat="1">
      <c r="A197" s="63"/>
      <c r="D197" s="17"/>
      <c r="E197" s="17"/>
      <c r="F197" s="17"/>
      <c r="G197" s="80"/>
      <c r="H197" s="19"/>
      <c r="I197" s="17"/>
      <c r="J197" s="153"/>
    </row>
    <row r="198" spans="1:10" s="13" customFormat="1">
      <c r="A198" s="63"/>
      <c r="D198" s="17"/>
      <c r="E198" s="17"/>
      <c r="F198" s="17"/>
      <c r="G198" s="80"/>
      <c r="H198" s="19"/>
      <c r="I198" s="17"/>
      <c r="J198" s="153"/>
    </row>
    <row r="199" spans="1:10" s="13" customFormat="1">
      <c r="A199" s="63"/>
      <c r="D199" s="17"/>
      <c r="E199" s="17"/>
      <c r="F199" s="17"/>
      <c r="G199" s="80"/>
      <c r="H199" s="19"/>
      <c r="I199" s="17"/>
      <c r="J199" s="153"/>
    </row>
    <row r="200" spans="1:10" s="13" customFormat="1">
      <c r="A200" s="63"/>
      <c r="D200" s="17"/>
      <c r="E200" s="17"/>
      <c r="F200" s="17"/>
      <c r="G200" s="80"/>
      <c r="H200" s="19"/>
      <c r="I200" s="17"/>
      <c r="J200" s="153"/>
    </row>
    <row r="201" spans="1:10" s="13" customFormat="1">
      <c r="A201" s="63"/>
      <c r="D201" s="17"/>
      <c r="E201" s="17"/>
      <c r="F201" s="17"/>
      <c r="G201" s="80"/>
      <c r="H201" s="19"/>
      <c r="I201" s="17"/>
      <c r="J201" s="153"/>
    </row>
    <row r="202" spans="1:10" s="13" customFormat="1">
      <c r="A202" s="63"/>
      <c r="D202" s="17"/>
      <c r="E202" s="17"/>
      <c r="F202" s="17"/>
      <c r="G202" s="80"/>
      <c r="H202" s="19"/>
      <c r="I202" s="17"/>
      <c r="J202" s="153"/>
    </row>
    <row r="203" spans="1:10" s="13" customFormat="1">
      <c r="A203" s="63"/>
      <c r="D203" s="17"/>
      <c r="E203" s="17"/>
      <c r="F203" s="17"/>
      <c r="G203" s="80"/>
      <c r="H203" s="19"/>
      <c r="I203" s="17"/>
      <c r="J203" s="153"/>
    </row>
    <row r="204" spans="1:10" s="13" customFormat="1">
      <c r="A204" s="63"/>
      <c r="D204" s="17"/>
      <c r="E204" s="17"/>
      <c r="F204" s="17"/>
      <c r="G204" s="80"/>
      <c r="H204" s="19"/>
      <c r="I204" s="17"/>
      <c r="J204" s="153"/>
    </row>
    <row r="205" spans="1:10" s="13" customFormat="1">
      <c r="A205" s="63"/>
      <c r="D205" s="17"/>
      <c r="E205" s="17"/>
      <c r="F205" s="17"/>
      <c r="G205" s="80"/>
      <c r="H205" s="19"/>
      <c r="I205" s="17"/>
      <c r="J205" s="153"/>
    </row>
    <row r="206" spans="1:10" s="13" customFormat="1">
      <c r="A206" s="63"/>
      <c r="D206" s="17"/>
      <c r="E206" s="17"/>
      <c r="F206" s="17"/>
      <c r="G206" s="80"/>
      <c r="H206" s="19"/>
      <c r="I206" s="17"/>
      <c r="J206" s="153"/>
    </row>
    <row r="207" spans="1:10" s="13" customFormat="1">
      <c r="A207" s="63"/>
      <c r="D207" s="17"/>
      <c r="E207" s="17"/>
      <c r="F207" s="17"/>
      <c r="G207" s="80"/>
      <c r="H207" s="19"/>
      <c r="I207" s="17"/>
      <c r="J207" s="153"/>
    </row>
    <row r="208" spans="1:10" s="13" customFormat="1">
      <c r="A208" s="63"/>
      <c r="D208" s="17"/>
      <c r="E208" s="17"/>
      <c r="F208" s="17"/>
      <c r="G208" s="80"/>
      <c r="H208" s="19"/>
      <c r="I208" s="17"/>
      <c r="J208" s="153"/>
    </row>
    <row r="209" spans="1:10" s="13" customFormat="1">
      <c r="A209" s="63"/>
      <c r="D209" s="17"/>
      <c r="E209" s="17"/>
      <c r="F209" s="17"/>
      <c r="G209" s="80"/>
      <c r="H209" s="19"/>
      <c r="I209" s="17"/>
      <c r="J209" s="153"/>
    </row>
    <row r="210" spans="1:10" s="13" customFormat="1">
      <c r="A210" s="63"/>
      <c r="D210" s="17"/>
      <c r="E210" s="17"/>
      <c r="F210" s="17"/>
      <c r="G210" s="80"/>
      <c r="H210" s="19"/>
      <c r="I210" s="17"/>
      <c r="J210" s="153"/>
    </row>
    <row r="211" spans="1:10" s="13" customFormat="1">
      <c r="A211" s="63"/>
      <c r="D211" s="17"/>
      <c r="E211" s="17"/>
      <c r="F211" s="17"/>
      <c r="G211" s="80"/>
      <c r="H211" s="19"/>
      <c r="I211" s="17"/>
      <c r="J211" s="153"/>
    </row>
    <row r="212" spans="1:10" s="13" customFormat="1">
      <c r="A212" s="63"/>
      <c r="D212" s="17"/>
      <c r="E212" s="17"/>
      <c r="F212" s="17"/>
      <c r="G212" s="80"/>
      <c r="H212" s="19"/>
      <c r="I212" s="17"/>
      <c r="J212" s="153"/>
    </row>
    <row r="213" spans="1:10" s="13" customFormat="1">
      <c r="A213" s="63"/>
      <c r="D213" s="17"/>
      <c r="E213" s="17"/>
      <c r="F213" s="17"/>
      <c r="G213" s="80"/>
      <c r="H213" s="19"/>
      <c r="I213" s="17"/>
      <c r="J213" s="153"/>
    </row>
    <row r="214" spans="1:10" s="13" customFormat="1">
      <c r="A214" s="63"/>
      <c r="D214" s="17"/>
      <c r="E214" s="17"/>
      <c r="F214" s="17"/>
      <c r="G214" s="80"/>
      <c r="H214" s="19"/>
      <c r="I214" s="17"/>
      <c r="J214" s="153"/>
    </row>
    <row r="215" spans="1:10" s="13" customFormat="1">
      <c r="A215" s="63"/>
      <c r="D215" s="17"/>
      <c r="E215" s="17"/>
      <c r="F215" s="17"/>
      <c r="G215" s="80"/>
      <c r="H215" s="19"/>
      <c r="I215" s="17"/>
      <c r="J215" s="153"/>
    </row>
    <row r="216" spans="1:10" s="13" customFormat="1">
      <c r="A216" s="63"/>
      <c r="D216" s="17"/>
      <c r="E216" s="17"/>
      <c r="F216" s="17"/>
      <c r="G216" s="80"/>
      <c r="H216" s="19"/>
      <c r="I216" s="17"/>
      <c r="J216" s="153"/>
    </row>
    <row r="217" spans="1:10" s="64" customFormat="1">
      <c r="A217" s="14"/>
      <c r="D217" s="12"/>
      <c r="E217" s="12"/>
      <c r="F217" s="12"/>
      <c r="G217" s="26"/>
      <c r="H217" s="52"/>
      <c r="I217" s="12"/>
      <c r="J217" s="154"/>
    </row>
    <row r="218" spans="1:10" s="64" customFormat="1">
      <c r="A218" s="14"/>
      <c r="D218" s="12"/>
      <c r="E218" s="12"/>
      <c r="F218" s="12"/>
      <c r="G218" s="26"/>
      <c r="H218" s="52"/>
      <c r="I218" s="12"/>
      <c r="J218" s="154"/>
    </row>
    <row r="219" spans="1:10" s="64" customFormat="1">
      <c r="A219" s="14"/>
      <c r="D219" s="12"/>
      <c r="E219" s="12"/>
      <c r="F219" s="12"/>
      <c r="G219" s="26"/>
      <c r="H219" s="52"/>
      <c r="I219" s="12"/>
      <c r="J219" s="154"/>
    </row>
    <row r="220" spans="1:10" s="64" customFormat="1">
      <c r="A220" s="14"/>
      <c r="D220" s="12"/>
      <c r="E220" s="12"/>
      <c r="F220" s="12"/>
      <c r="G220" s="26"/>
      <c r="H220" s="52"/>
      <c r="I220" s="12"/>
      <c r="J220" s="154"/>
    </row>
    <row r="221" spans="1:10" s="64" customFormat="1">
      <c r="A221" s="14"/>
      <c r="D221" s="12"/>
      <c r="E221" s="12"/>
      <c r="F221" s="12"/>
      <c r="G221" s="26"/>
      <c r="H221" s="52"/>
      <c r="I221" s="12"/>
      <c r="J221" s="154"/>
    </row>
    <row r="222" spans="1:10" s="64" customFormat="1">
      <c r="A222" s="14"/>
      <c r="D222" s="12"/>
      <c r="E222" s="12"/>
      <c r="F222" s="12"/>
      <c r="G222" s="26"/>
      <c r="H222" s="52"/>
      <c r="I222" s="12"/>
      <c r="J222" s="154"/>
    </row>
    <row r="223" spans="1:10" s="64" customFormat="1">
      <c r="A223" s="14"/>
      <c r="D223" s="12"/>
      <c r="E223" s="12"/>
      <c r="F223" s="12"/>
      <c r="G223" s="26"/>
      <c r="H223" s="52"/>
      <c r="I223" s="12"/>
      <c r="J223" s="154"/>
    </row>
    <row r="224" spans="1:10" s="64" customFormat="1">
      <c r="A224" s="14"/>
      <c r="D224" s="12"/>
      <c r="E224" s="12"/>
      <c r="F224" s="12"/>
      <c r="G224" s="26"/>
      <c r="H224" s="52"/>
      <c r="I224" s="12"/>
      <c r="J224" s="154"/>
    </row>
    <row r="225" spans="1:10" s="64" customFormat="1">
      <c r="A225" s="14"/>
      <c r="D225" s="12"/>
      <c r="E225" s="12"/>
      <c r="F225" s="12"/>
      <c r="G225" s="26"/>
      <c r="H225" s="52"/>
      <c r="I225" s="12"/>
      <c r="J225" s="154"/>
    </row>
    <row r="226" spans="1:10" s="64" customFormat="1">
      <c r="A226" s="14"/>
      <c r="D226" s="12"/>
      <c r="E226" s="12"/>
      <c r="F226" s="12"/>
      <c r="G226" s="26"/>
      <c r="H226" s="52"/>
      <c r="I226" s="12"/>
      <c r="J226" s="154"/>
    </row>
    <row r="227" spans="1:10" s="64" customFormat="1">
      <c r="A227" s="14"/>
      <c r="D227" s="12"/>
      <c r="E227" s="12"/>
      <c r="F227" s="12"/>
      <c r="G227" s="26"/>
      <c r="H227" s="52"/>
      <c r="I227" s="12"/>
      <c r="J227" s="154"/>
    </row>
    <row r="228" spans="1:10" s="64" customFormat="1">
      <c r="A228" s="14"/>
      <c r="D228" s="12"/>
      <c r="E228" s="12"/>
      <c r="F228" s="12"/>
      <c r="G228" s="26"/>
      <c r="H228" s="52"/>
      <c r="I228" s="12"/>
      <c r="J228" s="154"/>
    </row>
    <row r="229" spans="1:10" s="64" customFormat="1">
      <c r="A229" s="14"/>
      <c r="D229" s="12"/>
      <c r="E229" s="12"/>
      <c r="F229" s="12"/>
      <c r="G229" s="26"/>
      <c r="H229" s="52"/>
      <c r="I229" s="12"/>
      <c r="J229" s="154"/>
    </row>
    <row r="230" spans="1:10" s="64" customFormat="1">
      <c r="A230" s="14"/>
      <c r="D230" s="12"/>
      <c r="E230" s="12"/>
      <c r="F230" s="12"/>
      <c r="G230" s="26"/>
      <c r="H230" s="52"/>
      <c r="I230" s="12"/>
      <c r="J230" s="154"/>
    </row>
    <row r="231" spans="1:10" s="64" customFormat="1">
      <c r="A231" s="14"/>
      <c r="D231" s="12"/>
      <c r="E231" s="12"/>
      <c r="F231" s="12"/>
      <c r="G231" s="26"/>
      <c r="H231" s="52"/>
      <c r="I231" s="12"/>
      <c r="J231" s="154"/>
    </row>
    <row r="232" spans="1:10" s="64" customFormat="1">
      <c r="A232" s="14"/>
      <c r="D232" s="12"/>
      <c r="E232" s="12"/>
      <c r="F232" s="12"/>
      <c r="G232" s="26"/>
      <c r="H232" s="52"/>
      <c r="I232" s="12"/>
      <c r="J232" s="154"/>
    </row>
    <row r="233" spans="1:10" s="13" customFormat="1">
      <c r="A233" s="63"/>
      <c r="D233" s="17"/>
      <c r="E233" s="17"/>
      <c r="F233" s="17"/>
      <c r="G233" s="80"/>
      <c r="H233" s="19"/>
      <c r="I233" s="17"/>
      <c r="J233" s="153"/>
    </row>
    <row r="234" spans="1:10" s="13" customFormat="1">
      <c r="A234" s="63"/>
      <c r="D234" s="17"/>
      <c r="E234" s="17"/>
      <c r="F234" s="17"/>
      <c r="G234" s="80"/>
      <c r="H234" s="19"/>
      <c r="I234" s="17"/>
      <c r="J234" s="153"/>
    </row>
    <row r="235" spans="1:10" s="13" customFormat="1">
      <c r="A235" s="63"/>
      <c r="D235" s="17"/>
      <c r="E235" s="17"/>
      <c r="F235" s="17"/>
      <c r="G235" s="80"/>
      <c r="H235" s="19"/>
      <c r="I235" s="17"/>
      <c r="J235" s="153"/>
    </row>
    <row r="236" spans="1:10" s="13" customFormat="1">
      <c r="A236" s="63"/>
      <c r="D236" s="17"/>
      <c r="E236" s="17"/>
      <c r="F236" s="17"/>
      <c r="G236" s="80"/>
      <c r="H236" s="19"/>
      <c r="I236" s="17"/>
      <c r="J236" s="153"/>
    </row>
    <row r="237" spans="1:10" s="44" customFormat="1">
      <c r="A237" s="65"/>
      <c r="D237" s="24"/>
      <c r="E237" s="24"/>
      <c r="F237" s="24"/>
      <c r="G237" s="43"/>
      <c r="H237" s="71"/>
      <c r="I237" s="24"/>
      <c r="J237" s="155"/>
    </row>
    <row r="238" spans="1:10" s="44" customFormat="1">
      <c r="A238" s="65"/>
      <c r="D238" s="24"/>
      <c r="E238" s="24"/>
      <c r="F238" s="24"/>
      <c r="G238" s="43"/>
      <c r="H238" s="71"/>
      <c r="I238" s="24"/>
      <c r="J238" s="155"/>
    </row>
    <row r="239" spans="1:10" s="44" customFormat="1">
      <c r="A239" s="65"/>
      <c r="D239" s="24"/>
      <c r="E239" s="24"/>
      <c r="F239" s="24"/>
      <c r="G239" s="43"/>
      <c r="H239" s="71"/>
      <c r="I239" s="24"/>
      <c r="J239" s="155"/>
    </row>
    <row r="240" spans="1:10" s="44" customFormat="1">
      <c r="A240" s="65"/>
      <c r="D240" s="24"/>
      <c r="E240" s="24"/>
      <c r="F240" s="24"/>
      <c r="G240" s="43"/>
      <c r="H240" s="71"/>
      <c r="I240" s="24"/>
      <c r="J240" s="155"/>
    </row>
    <row r="241" spans="1:10" s="44" customFormat="1">
      <c r="A241" s="65"/>
      <c r="D241" s="24"/>
      <c r="E241" s="24"/>
      <c r="F241" s="24"/>
      <c r="G241" s="43"/>
      <c r="H241" s="71"/>
      <c r="I241" s="24"/>
      <c r="J241" s="155"/>
    </row>
    <row r="242" spans="1:10" s="44" customFormat="1">
      <c r="A242" s="65"/>
      <c r="D242" s="24"/>
      <c r="E242" s="24"/>
      <c r="F242" s="24"/>
      <c r="G242" s="43"/>
      <c r="H242" s="71"/>
      <c r="I242" s="24"/>
      <c r="J242" s="155"/>
    </row>
    <row r="243" spans="1:10" s="44" customFormat="1">
      <c r="A243" s="65"/>
      <c r="D243" s="24"/>
      <c r="E243" s="24"/>
      <c r="F243" s="24"/>
      <c r="G243" s="43"/>
      <c r="H243" s="71"/>
      <c r="I243" s="24"/>
      <c r="J243" s="155"/>
    </row>
    <row r="244" spans="1:10" s="44" customFormat="1">
      <c r="A244" s="65"/>
      <c r="D244" s="24"/>
      <c r="E244" s="24"/>
      <c r="F244" s="24"/>
      <c r="G244" s="43"/>
      <c r="H244" s="71"/>
      <c r="I244" s="24"/>
      <c r="J244" s="155"/>
    </row>
    <row r="245" spans="1:10" s="44" customFormat="1">
      <c r="A245" s="65"/>
      <c r="D245" s="24"/>
      <c r="E245" s="24"/>
      <c r="F245" s="24"/>
      <c r="G245" s="43"/>
      <c r="H245" s="71"/>
      <c r="I245" s="24"/>
      <c r="J245" s="155"/>
    </row>
    <row r="246" spans="1:10" s="44" customFormat="1">
      <c r="A246" s="65"/>
      <c r="D246" s="24"/>
      <c r="E246" s="24"/>
      <c r="F246" s="24"/>
      <c r="G246" s="43"/>
      <c r="H246" s="71"/>
      <c r="I246" s="24"/>
      <c r="J246" s="155"/>
    </row>
    <row r="247" spans="1:10" s="44" customFormat="1">
      <c r="A247" s="65"/>
      <c r="D247" s="24"/>
      <c r="E247" s="24"/>
      <c r="F247" s="24"/>
      <c r="G247" s="43"/>
      <c r="H247" s="71"/>
      <c r="I247" s="24"/>
      <c r="J247" s="155"/>
    </row>
    <row r="248" spans="1:10" s="44" customFormat="1">
      <c r="A248" s="65"/>
      <c r="D248" s="24"/>
      <c r="E248" s="24"/>
      <c r="F248" s="24"/>
      <c r="G248" s="43"/>
      <c r="H248" s="71"/>
      <c r="I248" s="24"/>
      <c r="J248" s="155"/>
    </row>
    <row r="249" spans="1:10" s="44" customFormat="1">
      <c r="A249" s="65"/>
      <c r="D249" s="24"/>
      <c r="E249" s="24"/>
      <c r="F249" s="24"/>
      <c r="G249" s="43"/>
      <c r="H249" s="71"/>
      <c r="I249" s="24"/>
      <c r="J249" s="155"/>
    </row>
    <row r="250" spans="1:10" s="44" customFormat="1">
      <c r="A250" s="65"/>
      <c r="D250" s="24"/>
      <c r="E250" s="24"/>
      <c r="F250" s="24"/>
      <c r="G250" s="43"/>
      <c r="H250" s="71"/>
      <c r="I250" s="24"/>
      <c r="J250" s="155"/>
    </row>
    <row r="251" spans="1:10" s="44" customFormat="1">
      <c r="A251" s="65"/>
      <c r="D251" s="24"/>
      <c r="E251" s="24"/>
      <c r="F251" s="24"/>
      <c r="G251" s="43"/>
      <c r="H251" s="71"/>
      <c r="I251" s="24"/>
      <c r="J251" s="155"/>
    </row>
    <row r="252" spans="1:10" s="44" customFormat="1">
      <c r="A252" s="65"/>
      <c r="D252" s="24"/>
      <c r="E252" s="24"/>
      <c r="F252" s="24"/>
      <c r="G252" s="43"/>
      <c r="H252" s="71"/>
      <c r="I252" s="24"/>
      <c r="J252" s="155"/>
    </row>
    <row r="253" spans="1:10" s="44" customFormat="1">
      <c r="A253" s="65"/>
      <c r="D253" s="24"/>
      <c r="E253" s="24"/>
      <c r="F253" s="24"/>
      <c r="G253" s="43"/>
      <c r="H253" s="71"/>
      <c r="I253" s="24"/>
      <c r="J253" s="155"/>
    </row>
    <row r="254" spans="1:10" s="44" customFormat="1">
      <c r="A254" s="65"/>
      <c r="D254" s="24"/>
      <c r="E254" s="24"/>
      <c r="F254" s="24"/>
      <c r="G254" s="43"/>
      <c r="H254" s="71"/>
      <c r="I254" s="24"/>
      <c r="J254" s="155"/>
    </row>
    <row r="255" spans="1:10" s="44" customFormat="1">
      <c r="A255" s="65"/>
      <c r="D255" s="24"/>
      <c r="E255" s="24"/>
      <c r="F255" s="24"/>
      <c r="G255" s="43"/>
      <c r="H255" s="71"/>
      <c r="I255" s="24"/>
      <c r="J255" s="155"/>
    </row>
    <row r="256" spans="1:10" s="44" customFormat="1">
      <c r="A256" s="65"/>
      <c r="D256" s="24"/>
      <c r="E256" s="24"/>
      <c r="F256" s="24"/>
      <c r="G256" s="43"/>
      <c r="H256" s="71"/>
      <c r="I256" s="24"/>
      <c r="J256" s="155"/>
    </row>
    <row r="257" spans="1:10" s="44" customFormat="1">
      <c r="A257" s="65"/>
      <c r="D257" s="24"/>
      <c r="E257" s="24"/>
      <c r="F257" s="24"/>
      <c r="G257" s="43"/>
      <c r="H257" s="71"/>
      <c r="I257" s="24"/>
      <c r="J257" s="155"/>
    </row>
    <row r="258" spans="1:10" s="44" customFormat="1">
      <c r="A258" s="65"/>
      <c r="D258" s="24"/>
      <c r="E258" s="24"/>
      <c r="F258" s="24"/>
      <c r="G258" s="43"/>
      <c r="H258" s="71"/>
      <c r="I258" s="24"/>
      <c r="J258" s="155"/>
    </row>
    <row r="259" spans="1:10" s="44" customFormat="1">
      <c r="A259" s="65"/>
      <c r="D259" s="24"/>
      <c r="E259" s="24"/>
      <c r="F259" s="24"/>
      <c r="G259" s="43"/>
      <c r="H259" s="71"/>
      <c r="I259" s="24"/>
      <c r="J259" s="155"/>
    </row>
    <row r="260" spans="1:10" s="44" customFormat="1">
      <c r="A260" s="65"/>
      <c r="D260" s="24"/>
      <c r="E260" s="24"/>
      <c r="F260" s="24"/>
      <c r="G260" s="43"/>
      <c r="H260" s="71"/>
      <c r="I260" s="24"/>
      <c r="J260" s="155"/>
    </row>
    <row r="261" spans="1:10" s="44" customFormat="1">
      <c r="A261" s="65"/>
      <c r="D261" s="24"/>
      <c r="E261" s="24"/>
      <c r="F261" s="24"/>
      <c r="G261" s="43"/>
      <c r="H261" s="71"/>
      <c r="I261" s="24"/>
      <c r="J261" s="155"/>
    </row>
    <row r="262" spans="1:10" s="44" customFormat="1">
      <c r="A262" s="65"/>
      <c r="D262" s="24"/>
      <c r="E262" s="24"/>
      <c r="F262" s="24"/>
      <c r="G262" s="43"/>
      <c r="H262" s="71"/>
      <c r="I262" s="24"/>
      <c r="J262" s="155"/>
    </row>
    <row r="263" spans="1:10" s="44" customFormat="1">
      <c r="A263" s="65"/>
      <c r="D263" s="24"/>
      <c r="E263" s="24"/>
      <c r="F263" s="24"/>
      <c r="G263" s="43"/>
      <c r="H263" s="71"/>
      <c r="I263" s="24"/>
      <c r="J263" s="155"/>
    </row>
    <row r="264" spans="1:10" s="44" customFormat="1">
      <c r="A264" s="65"/>
      <c r="D264" s="24"/>
      <c r="E264" s="24"/>
      <c r="F264" s="24"/>
      <c r="G264" s="43"/>
      <c r="H264" s="71"/>
      <c r="I264" s="24"/>
      <c r="J264" s="155"/>
    </row>
    <row r="265" spans="1:10" s="44" customFormat="1">
      <c r="A265" s="65"/>
      <c r="D265" s="24"/>
      <c r="E265" s="24"/>
      <c r="F265" s="24"/>
      <c r="G265" s="43"/>
      <c r="H265" s="71"/>
      <c r="I265" s="24"/>
      <c r="J265" s="155"/>
    </row>
    <row r="266" spans="1:10" s="44" customFormat="1">
      <c r="A266" s="65"/>
      <c r="D266" s="24"/>
      <c r="E266" s="24"/>
      <c r="F266" s="24"/>
      <c r="G266" s="43"/>
      <c r="H266" s="71"/>
      <c r="I266" s="24"/>
      <c r="J266" s="155"/>
    </row>
    <row r="267" spans="1:10" s="44" customFormat="1">
      <c r="A267" s="65"/>
      <c r="D267" s="24"/>
      <c r="E267" s="24"/>
      <c r="F267" s="24"/>
      <c r="G267" s="43"/>
      <c r="H267" s="71"/>
      <c r="I267" s="24"/>
      <c r="J267" s="155"/>
    </row>
    <row r="268" spans="1:10" s="44" customFormat="1">
      <c r="A268" s="65"/>
      <c r="D268" s="24"/>
      <c r="E268" s="24"/>
      <c r="F268" s="24"/>
      <c r="G268" s="43"/>
      <c r="H268" s="71"/>
      <c r="I268" s="24"/>
      <c r="J268" s="155"/>
    </row>
    <row r="269" spans="1:10" s="44" customFormat="1">
      <c r="A269" s="65"/>
      <c r="D269" s="24"/>
      <c r="E269" s="24"/>
      <c r="F269" s="24"/>
      <c r="G269" s="43"/>
      <c r="H269" s="71"/>
      <c r="I269" s="24"/>
      <c r="J269" s="155"/>
    </row>
    <row r="270" spans="1:10" s="44" customFormat="1">
      <c r="A270" s="65"/>
      <c r="D270" s="24"/>
      <c r="E270" s="24"/>
      <c r="F270" s="24"/>
      <c r="G270" s="43"/>
      <c r="H270" s="71"/>
      <c r="I270" s="24"/>
      <c r="J270" s="155"/>
    </row>
    <row r="271" spans="1:10" s="44" customFormat="1">
      <c r="A271" s="65"/>
      <c r="D271" s="24"/>
      <c r="E271" s="24"/>
      <c r="F271" s="24"/>
      <c r="G271" s="43"/>
      <c r="H271" s="71"/>
      <c r="I271" s="24"/>
      <c r="J271" s="155"/>
    </row>
    <row r="272" spans="1:10" s="44" customFormat="1">
      <c r="A272" s="65"/>
      <c r="D272" s="24"/>
      <c r="E272" s="24"/>
      <c r="F272" s="24"/>
      <c r="G272" s="43"/>
      <c r="H272" s="71"/>
      <c r="I272" s="24"/>
      <c r="J272" s="155"/>
    </row>
    <row r="273" spans="1:10" s="44" customFormat="1">
      <c r="A273" s="65"/>
      <c r="D273" s="24"/>
      <c r="E273" s="24"/>
      <c r="F273" s="24"/>
      <c r="G273" s="43"/>
      <c r="H273" s="71"/>
      <c r="I273" s="24"/>
      <c r="J273" s="155"/>
    </row>
    <row r="274" spans="1:10" s="44" customFormat="1">
      <c r="A274" s="65"/>
      <c r="D274" s="24"/>
      <c r="E274" s="24"/>
      <c r="F274" s="24"/>
      <c r="G274" s="43"/>
      <c r="H274" s="71"/>
      <c r="I274" s="24"/>
      <c r="J274" s="155"/>
    </row>
    <row r="275" spans="1:10" s="44" customFormat="1">
      <c r="A275" s="65"/>
      <c r="D275" s="24"/>
      <c r="E275" s="24"/>
      <c r="F275" s="24"/>
      <c r="G275" s="43"/>
      <c r="H275" s="71"/>
      <c r="I275" s="24"/>
      <c r="J275" s="155"/>
    </row>
    <row r="276" spans="1:10" s="44" customFormat="1">
      <c r="A276" s="65"/>
      <c r="D276" s="24"/>
      <c r="E276" s="24"/>
      <c r="F276" s="24"/>
      <c r="G276" s="43"/>
      <c r="H276" s="71"/>
      <c r="I276" s="24"/>
      <c r="J276" s="155"/>
    </row>
    <row r="277" spans="1:10" s="44" customFormat="1">
      <c r="A277" s="65"/>
      <c r="D277" s="24"/>
      <c r="E277" s="24"/>
      <c r="F277" s="24"/>
      <c r="G277" s="43"/>
      <c r="H277" s="71"/>
      <c r="I277" s="24"/>
      <c r="J277" s="155"/>
    </row>
    <row r="278" spans="1:10" s="44" customFormat="1">
      <c r="A278" s="65"/>
      <c r="D278" s="24"/>
      <c r="E278" s="24"/>
      <c r="F278" s="24"/>
      <c r="G278" s="43"/>
      <c r="H278" s="71"/>
      <c r="I278" s="24"/>
      <c r="J278" s="155"/>
    </row>
  </sheetData>
  <mergeCells count="41">
    <mergeCell ref="B8:H8"/>
    <mergeCell ref="B12:H12"/>
    <mergeCell ref="B16:H16"/>
    <mergeCell ref="A1:J1"/>
    <mergeCell ref="F5:G5"/>
    <mergeCell ref="I5:J5"/>
    <mergeCell ref="B5:C5"/>
    <mergeCell ref="D5:E5"/>
    <mergeCell ref="B32:H32"/>
    <mergeCell ref="B36:H36"/>
    <mergeCell ref="B40:H40"/>
    <mergeCell ref="B20:H20"/>
    <mergeCell ref="B24:H24"/>
    <mergeCell ref="B28:H28"/>
    <mergeCell ref="B53:H53"/>
    <mergeCell ref="B57:H57"/>
    <mergeCell ref="B61:H61"/>
    <mergeCell ref="B45:H45"/>
    <mergeCell ref="B49:H49"/>
    <mergeCell ref="B93:H93"/>
    <mergeCell ref="B77:H77"/>
    <mergeCell ref="B81:H81"/>
    <mergeCell ref="B85:H85"/>
    <mergeCell ref="B65:H65"/>
    <mergeCell ref="B69:H69"/>
    <mergeCell ref="B139:I139"/>
    <mergeCell ref="C3:J3"/>
    <mergeCell ref="G115:H115"/>
    <mergeCell ref="G137:H137"/>
    <mergeCell ref="G143:H143"/>
    <mergeCell ref="B129:H129"/>
    <mergeCell ref="B133:H133"/>
    <mergeCell ref="B121:H121"/>
    <mergeCell ref="B125:H125"/>
    <mergeCell ref="B107:H107"/>
    <mergeCell ref="B111:H111"/>
    <mergeCell ref="B117:H117"/>
    <mergeCell ref="B97:H97"/>
    <mergeCell ref="B101:H101"/>
    <mergeCell ref="G105:H105"/>
    <mergeCell ref="B89:H89"/>
  </mergeCells>
  <printOptions horizontalCentered="1"/>
  <pageMargins left="0.45" right="0" top="0.5" bottom="0" header="0" footer="0"/>
  <pageSetup paperSize="9" orientation="portrait" r:id="rId1"/>
  <headerFooter>
    <oddHeader>&amp;L&amp;7&amp;F&amp;RPage &amp;P</oddHeader>
  </headerFooter>
</worksheet>
</file>

<file path=xl/worksheets/sheet2.xml><?xml version="1.0" encoding="utf-8"?>
<worksheet xmlns="http://schemas.openxmlformats.org/spreadsheetml/2006/main" xmlns:r="http://schemas.openxmlformats.org/officeDocument/2006/relationships">
  <dimension ref="A1:Q50"/>
  <sheetViews>
    <sheetView tabSelected="1" view="pageBreakPreview" zoomScaleSheetLayoutView="100" workbookViewId="0">
      <selection activeCell="G5" sqref="G5"/>
    </sheetView>
  </sheetViews>
  <sheetFormatPr defaultRowHeight="15"/>
  <cols>
    <col min="1" max="1" width="4.140625" customWidth="1"/>
    <col min="2" max="2" width="25.42578125" customWidth="1"/>
    <col min="3" max="3" width="12.42578125" customWidth="1"/>
    <col min="5" max="5" width="3.28515625" customWidth="1"/>
    <col min="6" max="6" width="11.85546875" customWidth="1"/>
    <col min="7" max="7" width="10.5703125" customWidth="1"/>
    <col min="8" max="8" width="3.85546875" customWidth="1"/>
    <col min="9" max="9" width="4.140625" customWidth="1"/>
    <col min="10" max="10" width="12" style="3" customWidth="1"/>
    <col min="11" max="11" width="1.42578125" customWidth="1"/>
  </cols>
  <sheetData>
    <row r="1" spans="1:17" s="85" customFormat="1" ht="23.25">
      <c r="A1" s="172" t="s">
        <v>56</v>
      </c>
      <c r="B1" s="172"/>
      <c r="C1" s="172"/>
      <c r="D1" s="172"/>
      <c r="E1" s="172"/>
      <c r="F1" s="172"/>
      <c r="G1" s="172"/>
      <c r="H1" s="172"/>
      <c r="I1" s="172"/>
      <c r="J1" s="172"/>
    </row>
    <row r="2" spans="1:17" s="160" customFormat="1" ht="18">
      <c r="A2" s="173" t="s">
        <v>57</v>
      </c>
      <c r="B2" s="173"/>
      <c r="C2" s="173"/>
      <c r="D2" s="173"/>
      <c r="E2" s="173"/>
      <c r="F2" s="173"/>
      <c r="G2" s="173"/>
      <c r="H2" s="173"/>
      <c r="I2" s="173"/>
      <c r="J2" s="173"/>
    </row>
    <row r="3" spans="1:17" ht="18">
      <c r="A3" s="43"/>
      <c r="B3" s="86"/>
      <c r="C3" s="87"/>
      <c r="D3" s="74"/>
      <c r="E3" s="88"/>
      <c r="F3" s="89"/>
      <c r="G3" s="74"/>
      <c r="H3" s="74"/>
      <c r="I3" s="90"/>
      <c r="J3" s="91"/>
    </row>
    <row r="4" spans="1:17" s="159" customFormat="1" ht="20.25" customHeight="1">
      <c r="A4" s="111" t="s">
        <v>58</v>
      </c>
      <c r="B4" s="111" t="s">
        <v>2</v>
      </c>
      <c r="C4" s="174" t="s">
        <v>59</v>
      </c>
      <c r="D4" s="174"/>
      <c r="E4" s="174" t="s">
        <v>4</v>
      </c>
      <c r="F4" s="174"/>
      <c r="G4" s="174" t="s">
        <v>5</v>
      </c>
      <c r="H4" s="174"/>
      <c r="I4" s="175" t="s">
        <v>6</v>
      </c>
      <c r="J4" s="176"/>
    </row>
    <row r="5" spans="1:17" ht="20.25" customHeight="1">
      <c r="A5" s="43"/>
      <c r="B5" s="86"/>
      <c r="C5" s="87"/>
      <c r="D5" s="74"/>
      <c r="E5" s="88"/>
      <c r="F5" s="89"/>
      <c r="G5" s="74"/>
      <c r="H5" s="74"/>
      <c r="I5" s="90"/>
      <c r="J5" s="91"/>
    </row>
    <row r="6" spans="1:17" s="27" customFormat="1" ht="21" customHeight="1">
      <c r="A6" s="55" t="s">
        <v>7</v>
      </c>
      <c r="B6" s="56" t="s">
        <v>8</v>
      </c>
      <c r="C6" s="52"/>
      <c r="D6" s="12"/>
      <c r="E6" s="12"/>
      <c r="F6" s="12"/>
      <c r="J6" s="12"/>
      <c r="K6" s="28"/>
      <c r="L6" s="28"/>
      <c r="M6" s="12"/>
      <c r="N6" s="51"/>
      <c r="O6" s="92"/>
      <c r="P6" s="29"/>
      <c r="Q6" s="29"/>
    </row>
    <row r="7" spans="1:17" ht="92.25" customHeight="1">
      <c r="A7" s="80">
        <v>1</v>
      </c>
      <c r="B7" s="162" t="s">
        <v>63</v>
      </c>
      <c r="C7" s="162"/>
      <c r="D7" s="162"/>
      <c r="E7" s="162"/>
      <c r="F7" s="162"/>
      <c r="G7" s="162"/>
      <c r="H7" s="162"/>
      <c r="J7" s="96"/>
    </row>
    <row r="8" spans="1:17" ht="14.25" customHeight="1">
      <c r="A8" s="80"/>
      <c r="B8" s="44"/>
      <c r="C8" s="93"/>
      <c r="D8" s="44"/>
      <c r="E8" s="94"/>
      <c r="F8" s="43"/>
      <c r="G8" s="24"/>
      <c r="H8" s="44"/>
      <c r="J8" s="96"/>
    </row>
    <row r="9" spans="1:17" ht="16.5" customHeight="1">
      <c r="A9" s="80"/>
      <c r="B9" s="44"/>
      <c r="C9" s="93">
        <v>1</v>
      </c>
      <c r="D9" s="44" t="s">
        <v>60</v>
      </c>
      <c r="E9" s="95" t="s">
        <v>11</v>
      </c>
      <c r="F9" s="45">
        <v>4694.8</v>
      </c>
      <c r="G9" s="24" t="s">
        <v>61</v>
      </c>
      <c r="I9" s="16" t="s">
        <v>62</v>
      </c>
      <c r="J9" s="67">
        <f>ROUND(C9*F9,0)</f>
        <v>4695</v>
      </c>
    </row>
    <row r="10" spans="1:17">
      <c r="A10" s="80"/>
      <c r="B10" s="44"/>
      <c r="C10" s="93"/>
      <c r="D10" s="44"/>
      <c r="E10" s="94"/>
      <c r="F10" s="43"/>
      <c r="G10" s="24"/>
      <c r="H10" s="44"/>
      <c r="J10" s="67"/>
    </row>
    <row r="11" spans="1:17" ht="33" customHeight="1">
      <c r="A11" s="80">
        <v>2</v>
      </c>
      <c r="B11" s="162" t="s">
        <v>64</v>
      </c>
      <c r="C11" s="162"/>
      <c r="D11" s="162"/>
      <c r="E11" s="162"/>
      <c r="F11" s="162"/>
      <c r="G11" s="162"/>
      <c r="H11" s="162"/>
      <c r="J11" s="67"/>
    </row>
    <row r="12" spans="1:17">
      <c r="A12" s="80"/>
      <c r="B12" s="44"/>
      <c r="C12" s="93"/>
      <c r="D12" s="83"/>
      <c r="E12" s="95"/>
      <c r="F12" s="43"/>
      <c r="G12" s="24"/>
      <c r="H12" s="44"/>
      <c r="J12" s="67"/>
    </row>
    <row r="13" spans="1:17" ht="12" customHeight="1">
      <c r="A13" s="80"/>
      <c r="B13" s="44"/>
      <c r="C13" s="93">
        <v>1</v>
      </c>
      <c r="D13" s="44" t="s">
        <v>60</v>
      </c>
      <c r="E13" s="95" t="s">
        <v>11</v>
      </c>
      <c r="F13" s="43">
        <v>938.47</v>
      </c>
      <c r="G13" s="24" t="s">
        <v>61</v>
      </c>
      <c r="I13" s="16" t="s">
        <v>62</v>
      </c>
      <c r="J13" s="67">
        <f>ROUND(C13*F13,0)</f>
        <v>938</v>
      </c>
    </row>
    <row r="14" spans="1:17">
      <c r="A14" s="80"/>
      <c r="B14" s="44"/>
      <c r="C14" s="93"/>
      <c r="D14" s="44"/>
      <c r="E14" s="95"/>
      <c r="F14" s="43"/>
      <c r="G14" s="24"/>
      <c r="H14" s="44"/>
      <c r="J14" s="67"/>
    </row>
    <row r="15" spans="1:17" ht="32.25" customHeight="1">
      <c r="A15" s="80">
        <v>3</v>
      </c>
      <c r="B15" s="162" t="s">
        <v>65</v>
      </c>
      <c r="C15" s="162"/>
      <c r="D15" s="162"/>
      <c r="E15" s="162"/>
      <c r="F15" s="162"/>
      <c r="G15" s="162"/>
      <c r="H15" s="162"/>
      <c r="J15" s="67"/>
    </row>
    <row r="16" spans="1:17">
      <c r="A16" s="80"/>
      <c r="B16" s="44"/>
      <c r="C16" s="93"/>
      <c r="D16" s="44"/>
      <c r="E16" s="95"/>
      <c r="F16" s="43"/>
      <c r="G16" s="66"/>
      <c r="H16" s="44"/>
      <c r="J16" s="67"/>
    </row>
    <row r="17" spans="1:10" ht="15" customHeight="1">
      <c r="A17" s="80"/>
      <c r="B17" s="44"/>
      <c r="C17" s="93">
        <v>5</v>
      </c>
      <c r="D17" s="44" t="s">
        <v>60</v>
      </c>
      <c r="E17" s="95" t="s">
        <v>11</v>
      </c>
      <c r="F17" s="45">
        <v>389.7</v>
      </c>
      <c r="G17" s="24" t="s">
        <v>61</v>
      </c>
      <c r="I17" s="16" t="s">
        <v>62</v>
      </c>
      <c r="J17" s="67">
        <f>ROUND(C17*F17,0)</f>
        <v>1949</v>
      </c>
    </row>
    <row r="18" spans="1:10">
      <c r="A18" s="80"/>
      <c r="B18" s="44"/>
      <c r="C18" s="93"/>
      <c r="D18" s="44"/>
      <c r="E18" s="95"/>
      <c r="F18" s="43"/>
      <c r="G18" s="24"/>
      <c r="H18" s="16"/>
      <c r="J18" s="67"/>
    </row>
    <row r="19" spans="1:10" ht="45" customHeight="1">
      <c r="A19" s="80">
        <v>4</v>
      </c>
      <c r="B19" s="162" t="s">
        <v>66</v>
      </c>
      <c r="C19" s="162"/>
      <c r="D19" s="162"/>
      <c r="E19" s="162"/>
      <c r="F19" s="162"/>
      <c r="G19" s="162"/>
      <c r="H19" s="162"/>
      <c r="J19" s="67"/>
    </row>
    <row r="20" spans="1:10">
      <c r="A20" s="80"/>
      <c r="B20" s="44"/>
      <c r="C20" s="93"/>
      <c r="D20" s="44"/>
      <c r="E20" s="95"/>
      <c r="F20" s="43"/>
      <c r="G20" s="66"/>
      <c r="H20" s="44"/>
      <c r="J20" s="67"/>
    </row>
    <row r="21" spans="1:10" ht="15.75" customHeight="1">
      <c r="A21" s="80"/>
      <c r="B21" s="44"/>
      <c r="C21" s="93">
        <v>5</v>
      </c>
      <c r="D21" s="44" t="s">
        <v>60</v>
      </c>
      <c r="E21" s="95" t="s">
        <v>11</v>
      </c>
      <c r="F21" s="45">
        <v>702</v>
      </c>
      <c r="G21" s="24" t="s">
        <v>61</v>
      </c>
      <c r="H21" s="66"/>
      <c r="I21" s="16" t="s">
        <v>62</v>
      </c>
      <c r="J21" s="67">
        <f>ROUND(C21*F21,0)</f>
        <v>3510</v>
      </c>
    </row>
    <row r="22" spans="1:10">
      <c r="A22" s="80"/>
      <c r="B22" s="44"/>
      <c r="C22" s="93"/>
      <c r="D22" s="44"/>
      <c r="E22" s="95"/>
      <c r="F22" s="43"/>
      <c r="G22" s="24"/>
      <c r="H22" s="16"/>
      <c r="J22" s="67"/>
    </row>
    <row r="23" spans="1:10">
      <c r="A23" s="80">
        <v>5</v>
      </c>
      <c r="B23" s="162" t="s">
        <v>67</v>
      </c>
      <c r="C23" s="162"/>
      <c r="D23" s="162"/>
      <c r="E23" s="162"/>
      <c r="F23" s="162"/>
      <c r="G23" s="162"/>
      <c r="H23" s="162"/>
      <c r="J23" s="67"/>
    </row>
    <row r="24" spans="1:10">
      <c r="A24" s="80"/>
      <c r="B24" s="44"/>
      <c r="C24" s="93"/>
      <c r="D24" s="44"/>
      <c r="E24" s="95"/>
      <c r="F24" s="43"/>
      <c r="G24" s="97"/>
      <c r="H24" s="44"/>
      <c r="J24" s="67"/>
    </row>
    <row r="25" spans="1:10" ht="15" customHeight="1">
      <c r="A25" s="80" t="s">
        <v>55</v>
      </c>
      <c r="B25" s="73" t="s">
        <v>68</v>
      </c>
      <c r="C25" s="93">
        <v>1</v>
      </c>
      <c r="D25" s="44" t="s">
        <v>60</v>
      </c>
      <c r="E25" s="95" t="s">
        <v>11</v>
      </c>
      <c r="F25" s="98">
        <v>200.42</v>
      </c>
      <c r="G25" s="24" t="s">
        <v>61</v>
      </c>
      <c r="I25" s="16" t="s">
        <v>62</v>
      </c>
      <c r="J25" s="67">
        <f>ROUND(C25*F25,0)</f>
        <v>200</v>
      </c>
    </row>
    <row r="26" spans="1:10">
      <c r="A26" s="80"/>
      <c r="B26" s="73"/>
      <c r="C26" s="93"/>
      <c r="D26" s="83"/>
      <c r="E26" s="95"/>
      <c r="F26" s="43"/>
      <c r="G26" s="44"/>
      <c r="H26" s="44"/>
      <c r="J26" s="67"/>
    </row>
    <row r="27" spans="1:10" ht="30.75" customHeight="1">
      <c r="A27" s="80">
        <v>6</v>
      </c>
      <c r="B27" s="162" t="s">
        <v>69</v>
      </c>
      <c r="C27" s="162"/>
      <c r="D27" s="162"/>
      <c r="E27" s="162"/>
      <c r="F27" s="162"/>
      <c r="G27" s="162"/>
      <c r="H27" s="162"/>
      <c r="J27" s="67"/>
    </row>
    <row r="28" spans="1:10">
      <c r="A28" s="80"/>
      <c r="B28" s="44"/>
      <c r="C28" s="93"/>
      <c r="D28" s="44"/>
      <c r="E28" s="95"/>
      <c r="F28" s="43"/>
      <c r="G28" s="44"/>
      <c r="H28" s="44"/>
      <c r="J28" s="67"/>
    </row>
    <row r="29" spans="1:10" ht="15" customHeight="1">
      <c r="A29" s="80"/>
      <c r="B29" s="44"/>
      <c r="C29" s="93">
        <v>3</v>
      </c>
      <c r="D29" s="44" t="s">
        <v>60</v>
      </c>
      <c r="E29" s="95" t="s">
        <v>11</v>
      </c>
      <c r="F29" s="45">
        <v>1109.46</v>
      </c>
      <c r="G29" s="24" t="s">
        <v>61</v>
      </c>
      <c r="I29" s="16" t="s">
        <v>62</v>
      </c>
      <c r="J29" s="67">
        <f>ROUND(C29*F29,0)</f>
        <v>3328</v>
      </c>
    </row>
    <row r="30" spans="1:10">
      <c r="A30" s="80"/>
      <c r="B30" s="44"/>
      <c r="C30" s="93"/>
      <c r="D30" s="44"/>
      <c r="E30" s="95"/>
      <c r="F30" s="43"/>
      <c r="G30" s="24"/>
      <c r="H30" s="16"/>
      <c r="J30" s="67"/>
    </row>
    <row r="31" spans="1:10" ht="29.25" customHeight="1">
      <c r="A31" s="80">
        <v>7</v>
      </c>
      <c r="B31" s="162" t="s">
        <v>70</v>
      </c>
      <c r="C31" s="162"/>
      <c r="D31" s="162"/>
      <c r="E31" s="162"/>
      <c r="F31" s="162"/>
      <c r="G31" s="162"/>
      <c r="H31" s="162"/>
      <c r="J31" s="67"/>
    </row>
    <row r="32" spans="1:10">
      <c r="A32" s="80"/>
      <c r="B32" s="44"/>
      <c r="C32" s="93"/>
      <c r="D32" s="44"/>
      <c r="E32" s="95"/>
      <c r="F32" s="43"/>
      <c r="G32" s="66"/>
      <c r="H32" s="44"/>
      <c r="J32" s="67"/>
    </row>
    <row r="33" spans="1:10" ht="14.25" customHeight="1">
      <c r="A33" s="80"/>
      <c r="B33" s="44"/>
      <c r="C33" s="93">
        <v>4</v>
      </c>
      <c r="D33" s="44" t="s">
        <v>60</v>
      </c>
      <c r="E33" s="95" t="s">
        <v>11</v>
      </c>
      <c r="F33" s="43">
        <v>478.28</v>
      </c>
      <c r="G33" s="24" t="s">
        <v>61</v>
      </c>
      <c r="I33" s="16" t="s">
        <v>62</v>
      </c>
      <c r="J33" s="67">
        <f>ROUND(C33*F33,0)</f>
        <v>1913</v>
      </c>
    </row>
    <row r="34" spans="1:10">
      <c r="A34" s="80"/>
      <c r="B34" s="44"/>
      <c r="C34" s="93"/>
      <c r="D34" s="44"/>
      <c r="E34" s="95"/>
      <c r="F34" s="43"/>
      <c r="G34" s="44"/>
      <c r="H34" s="44"/>
      <c r="J34" s="67"/>
    </row>
    <row r="35" spans="1:10" ht="44.25" customHeight="1">
      <c r="A35" s="80">
        <v>8</v>
      </c>
      <c r="B35" s="162" t="s">
        <v>71</v>
      </c>
      <c r="C35" s="162"/>
      <c r="D35" s="162"/>
      <c r="E35" s="162"/>
      <c r="F35" s="162"/>
      <c r="G35" s="162"/>
      <c r="H35" s="162"/>
      <c r="J35" s="67"/>
    </row>
    <row r="36" spans="1:10">
      <c r="A36" s="80"/>
      <c r="B36" s="44"/>
      <c r="C36" s="93"/>
      <c r="D36" s="44"/>
      <c r="E36" s="95"/>
      <c r="F36" s="43"/>
      <c r="G36" s="66"/>
      <c r="H36" s="44"/>
      <c r="J36" s="67"/>
    </row>
    <row r="37" spans="1:10" ht="15" customHeight="1">
      <c r="A37" s="80"/>
      <c r="B37" s="73" t="s">
        <v>72</v>
      </c>
      <c r="C37" s="93">
        <v>30</v>
      </c>
      <c r="D37" s="44" t="s">
        <v>73</v>
      </c>
      <c r="E37" s="95" t="s">
        <v>11</v>
      </c>
      <c r="F37" s="43">
        <v>188.44</v>
      </c>
      <c r="G37" s="24" t="s">
        <v>74</v>
      </c>
      <c r="I37" s="16" t="s">
        <v>62</v>
      </c>
      <c r="J37" s="67">
        <f>ROUND(C37*F37,0)</f>
        <v>5653</v>
      </c>
    </row>
    <row r="38" spans="1:10" ht="15" customHeight="1" thickBot="1">
      <c r="A38" s="80"/>
      <c r="B38" s="73"/>
      <c r="C38" s="93"/>
      <c r="D38" s="44"/>
      <c r="E38" s="95"/>
      <c r="F38" s="43"/>
      <c r="G38" s="24"/>
      <c r="I38" s="16"/>
      <c r="J38" s="67"/>
    </row>
    <row r="39" spans="1:10" s="161" customFormat="1" ht="15.75" thickBot="1">
      <c r="A39" s="80"/>
      <c r="B39" s="44"/>
      <c r="C39" s="93"/>
      <c r="D39" s="44"/>
      <c r="E39" s="95"/>
      <c r="F39" s="169" t="s">
        <v>75</v>
      </c>
      <c r="G39" s="170"/>
      <c r="H39" s="102"/>
      <c r="I39" s="62" t="s">
        <v>13</v>
      </c>
      <c r="J39" s="54">
        <f>SUM(J7:J37)</f>
        <v>22186</v>
      </c>
    </row>
    <row r="40" spans="1:10" ht="22.5" customHeight="1">
      <c r="A40" s="55" t="s">
        <v>22</v>
      </c>
      <c r="B40" s="56" t="s">
        <v>37</v>
      </c>
    </row>
    <row r="41" spans="1:10" ht="70.5" customHeight="1">
      <c r="A41" s="80">
        <v>1</v>
      </c>
      <c r="B41" s="162" t="s">
        <v>76</v>
      </c>
      <c r="C41" s="162"/>
      <c r="D41" s="162"/>
      <c r="E41" s="162"/>
      <c r="F41" s="162"/>
      <c r="G41" s="162"/>
      <c r="H41" s="162"/>
      <c r="J41" s="67"/>
    </row>
    <row r="42" spans="1:10" ht="17.25" customHeight="1">
      <c r="A42" s="80"/>
      <c r="B42" s="44"/>
      <c r="C42" s="93"/>
      <c r="D42" s="83"/>
      <c r="E42" s="95"/>
      <c r="F42" s="43"/>
      <c r="G42" s="66"/>
      <c r="H42" s="44"/>
      <c r="J42" s="67"/>
    </row>
    <row r="43" spans="1:10">
      <c r="A43" s="80" t="s">
        <v>55</v>
      </c>
      <c r="B43" s="101" t="s">
        <v>68</v>
      </c>
      <c r="C43" s="93">
        <v>20</v>
      </c>
      <c r="D43" s="83" t="s">
        <v>73</v>
      </c>
      <c r="E43" s="95" t="s">
        <v>11</v>
      </c>
      <c r="F43" s="45">
        <v>73.209999999999994</v>
      </c>
      <c r="G43" s="24" t="s">
        <v>74</v>
      </c>
      <c r="I43" s="16" t="s">
        <v>62</v>
      </c>
      <c r="J43" s="67">
        <f>ROUND(C43*F43,0)</f>
        <v>1464</v>
      </c>
    </row>
    <row r="44" spans="1:10">
      <c r="A44" s="80"/>
      <c r="B44" s="101"/>
      <c r="C44" s="93"/>
      <c r="D44" s="83"/>
      <c r="E44" s="95"/>
      <c r="F44" s="45"/>
      <c r="G44" s="24"/>
      <c r="I44" s="16"/>
      <c r="J44" s="67"/>
    </row>
    <row r="45" spans="1:10">
      <c r="A45" s="80"/>
      <c r="B45" s="101"/>
      <c r="C45" s="93"/>
      <c r="D45" s="83"/>
      <c r="E45" s="95"/>
      <c r="F45" s="45"/>
      <c r="G45" s="24"/>
      <c r="I45" s="16"/>
      <c r="J45" s="67"/>
    </row>
    <row r="46" spans="1:10" ht="60" customHeight="1">
      <c r="A46" s="80">
        <v>2</v>
      </c>
      <c r="B46" s="162" t="s">
        <v>77</v>
      </c>
      <c r="C46" s="162"/>
      <c r="D46" s="162"/>
      <c r="E46" s="162"/>
      <c r="F46" s="162"/>
      <c r="G46" s="162"/>
      <c r="H46" s="162"/>
      <c r="J46" s="67"/>
    </row>
    <row r="47" spans="1:10">
      <c r="A47" s="80"/>
      <c r="B47" s="44"/>
      <c r="C47" s="93"/>
      <c r="D47" s="83"/>
      <c r="E47" s="95"/>
      <c r="F47" s="43"/>
      <c r="G47" s="66"/>
      <c r="H47" s="44"/>
      <c r="J47" s="67"/>
    </row>
    <row r="48" spans="1:10">
      <c r="A48" s="80" t="s">
        <v>55</v>
      </c>
      <c r="B48" s="101" t="s">
        <v>78</v>
      </c>
      <c r="C48" s="93">
        <v>20</v>
      </c>
      <c r="D48" s="83" t="s">
        <v>73</v>
      </c>
      <c r="E48" s="95" t="s">
        <v>11</v>
      </c>
      <c r="F48" s="45">
        <v>250.6</v>
      </c>
      <c r="G48" s="24" t="s">
        <v>74</v>
      </c>
      <c r="I48" s="99" t="s">
        <v>62</v>
      </c>
      <c r="J48" s="67">
        <f>ROUND(C48*F48,0)</f>
        <v>5012</v>
      </c>
    </row>
    <row r="49" spans="1:10" ht="15.75" thickBot="1">
      <c r="A49" s="80"/>
      <c r="B49" s="101"/>
      <c r="C49" s="93"/>
      <c r="D49" s="83"/>
      <c r="E49" s="95"/>
      <c r="F49" s="45"/>
      <c r="G49" s="24"/>
      <c r="I49" s="99"/>
      <c r="J49" s="67"/>
    </row>
    <row r="50" spans="1:10" s="161" customFormat="1" ht="15.75" thickBot="1">
      <c r="A50" s="80"/>
      <c r="B50" s="44"/>
      <c r="C50" s="93"/>
      <c r="D50" s="44"/>
      <c r="E50" s="95"/>
      <c r="F50" s="169" t="s">
        <v>79</v>
      </c>
      <c r="G50" s="170"/>
      <c r="H50" s="102"/>
      <c r="I50" s="62" t="s">
        <v>13</v>
      </c>
      <c r="J50" s="54">
        <f>SUM(J42:J49)</f>
        <v>6476</v>
      </c>
    </row>
  </sheetData>
  <mergeCells count="18">
    <mergeCell ref="A1:J1"/>
    <mergeCell ref="A2:J2"/>
    <mergeCell ref="C4:D4"/>
    <mergeCell ref="E4:F4"/>
    <mergeCell ref="G4:H4"/>
    <mergeCell ref="I4:J4"/>
    <mergeCell ref="F50:G50"/>
    <mergeCell ref="B31:H31"/>
    <mergeCell ref="B35:H35"/>
    <mergeCell ref="B41:H41"/>
    <mergeCell ref="B7:H7"/>
    <mergeCell ref="B11:H11"/>
    <mergeCell ref="B15:H15"/>
    <mergeCell ref="B19:H19"/>
    <mergeCell ref="B46:H46"/>
    <mergeCell ref="B23:H23"/>
    <mergeCell ref="B27:H27"/>
    <mergeCell ref="F39:G39"/>
  </mergeCells>
  <pageMargins left="0.45" right="0" top="0.5" bottom="0" header="0" footer="0"/>
  <pageSetup paperSize="9" orientation="portrait" r:id="rId1"/>
  <headerFooter>
    <oddHeader>&amp;L&amp;7&amp;F&amp;RPage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Muslim 1</vt:lpstr>
      <vt:lpstr>Muslim (Part-B)</vt:lpstr>
      <vt:lpstr>'Muslim (Part-B)'!Print_Area</vt:lpstr>
      <vt:lpstr>'Muslim 1'!Print_Area</vt:lpstr>
      <vt:lpstr>'Muslim (Part-B)'!Print_Titles</vt:lpstr>
      <vt:lpstr>'Muslim 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Naseem</dc:creator>
  <cp:lastModifiedBy>HP</cp:lastModifiedBy>
  <cp:lastPrinted>2017-02-21T13:14:46Z</cp:lastPrinted>
  <dcterms:created xsi:type="dcterms:W3CDTF">2017-02-21T06:47:07Z</dcterms:created>
  <dcterms:modified xsi:type="dcterms:W3CDTF">2017-02-18T05:24:40Z</dcterms:modified>
</cp:coreProperties>
</file>