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60" windowWidth="15015" windowHeight="7650"/>
  </bookViews>
  <sheets>
    <sheet name="Sheet3" sheetId="11" r:id="rId1"/>
  </sheets>
  <definedNames>
    <definedName name="_xlnm.Print_Area" localSheetId="0">Sheet3!$A$1:$S$111</definedName>
  </definedNames>
  <calcPr calcId="125725"/>
</workbook>
</file>

<file path=xl/calcChain.xml><?xml version="1.0" encoding="utf-8"?>
<calcChain xmlns="http://schemas.openxmlformats.org/spreadsheetml/2006/main">
  <c r="S72" i="11"/>
  <c r="S69"/>
  <c r="S54" l="1"/>
  <c r="S51"/>
  <c r="S46"/>
  <c r="S37"/>
  <c r="S90"/>
  <c r="S88"/>
  <c r="S63"/>
  <c r="S101"/>
  <c r="S66"/>
  <c r="S98"/>
  <c r="S78"/>
  <c r="S60"/>
  <c r="S75"/>
  <c r="S57"/>
  <c r="S93"/>
  <c r="S49"/>
  <c r="S44"/>
  <c r="S41"/>
  <c r="S33"/>
  <c r="S31"/>
  <c r="S28"/>
  <c r="S84"/>
  <c r="S24"/>
  <c r="S22"/>
  <c r="S20"/>
  <c r="S16"/>
  <c r="S13"/>
  <c r="S10"/>
  <c r="S7"/>
  <c r="S103" l="1"/>
  <c r="S80"/>
  <c r="S95"/>
</calcChain>
</file>

<file path=xl/sharedStrings.xml><?xml version="1.0" encoding="utf-8"?>
<sst xmlns="http://schemas.openxmlformats.org/spreadsheetml/2006/main" count="158" uniqueCount="62">
  <si>
    <t>Rs:</t>
  </si>
  <si>
    <t>ADP # 428 Rehabilitation &amp; Provision of Missing Facilities in Existing Colleges in Hyderabad Division @ Government Girls Degree College Qasimabad District Hyderabad (Addition of 4-Class Rooms).</t>
  </si>
  <si>
    <t>DESCRIPTION</t>
  </si>
  <si>
    <t>QUANTITY</t>
  </si>
  <si>
    <t>RATE</t>
  </si>
  <si>
    <t>UNIT</t>
  </si>
  <si>
    <t>AMOUNT</t>
  </si>
  <si>
    <t>P.Sft</t>
  </si>
  <si>
    <t>a)</t>
  </si>
  <si>
    <t>b)</t>
  </si>
  <si>
    <t>@</t>
  </si>
  <si>
    <t>P.Rft</t>
  </si>
  <si>
    <t>E S T I M A T E</t>
  </si>
  <si>
    <t>NAME OF SCHEME:</t>
  </si>
  <si>
    <t>S.</t>
  </si>
  <si>
    <t>Dismantling cement concrete reinforced separating R.C.C work from concrete cleaning &amp; straightening the same.(S.I.NO:19(e)/P-10)</t>
  </si>
  <si>
    <t>% Cft</t>
  </si>
  <si>
    <t>Rs.</t>
  </si>
  <si>
    <t>% Sft</t>
  </si>
  <si>
    <t>Pacca brick work in G,FLOOR in i/c stricking of joints in cement sand mortor ratio 1:6.(S.I.NO5(I)                                                                  (e)/P-20)</t>
  </si>
  <si>
    <t>R.C.C work i/c all labour and material except the cost of steel reinforcement for cement concrete i/c cutting bending  which will be paid separately .This ratel also i/call kinds of moulds liftinbg shuttering curing rendering infinishing the exposed surface a) R.C.C work in roof slab beams coloumns raft lintels &amp; other structural membors laid in situ in poistion complete ratio 1:2:4.(S.I.NO: 6/P-16)</t>
  </si>
  <si>
    <t>Fabrication of mild steel reinforcement for bending cutting binding &amp; laying making joints &amp; fastening i/c cost of binding wire &amp; also i/c removal of rust from bars.(S.I.NO.7/P-19)</t>
  </si>
  <si>
    <t>P.Cwt</t>
  </si>
  <si>
    <t>Door Chowkhat.</t>
  </si>
  <si>
    <t>First class deodar wood wrought joinery work in wire-guaze etc 22.S.W.G. Galvanized wire guaze 144 mesh per sq: inch iron fitting etc completeb) Galvanized wire guaze fixed to chowkhats with 3/4" deodar wooden strips &amp;screws.(S.I.NO:14(D)/P-57).</t>
  </si>
  <si>
    <t>Only Shutter</t>
  </si>
  <si>
    <t>P. Rft</t>
  </si>
  <si>
    <t xml:space="preserve">Cement plaster 1: 6 upto 20" hiehgt 1/2"  thick (S.I No.13 /P-51)  </t>
  </si>
  <si>
    <t>Cement Plaster 1:4 upto 20 hieght 3/8 thick (S.I No.11 /P-51 )</t>
  </si>
  <si>
    <t>S/F in position iron steel grill 3/4" 1/4" size flate iron approved design i/c painting 3-coats (wt: not to be less than 3-7 lbs: sq: ft: of finshing grill)(S.I.NO: 26/92)</t>
  </si>
  <si>
    <t>Cement concrete plain 1:3:6 i/c placing compecting finishing and curing complete (i/c screening and washing of stone aggregate without shuttering(S.I No. 5 (h)/P-15)</t>
  </si>
  <si>
    <t xml:space="preserve">Painting new surface painting door &amp; window any type i/c edge (3-coats)  (S.I.NO 5 P/-76) </t>
  </si>
  <si>
    <t>Two coat of bitumen laid hot using 34lbs for % Sft over roof and blinded with cement sand @ one Cft per % Sft (S.I No. 13/P- 34)</t>
  </si>
  <si>
    <t>%Sft</t>
  </si>
  <si>
    <t>P/F 3/8" thick Marble of approved  quality &amp; colour &amp; shade size (8"x4/6"x4") in dado skirting &amp; facing removal tucking of existing plaster surface etc iover 1/2" thiuck base of white cement mortor 1:3 setting of tiles insulury of white cement curing finshing &amp; polishing.(S.I.NO68(i)/P-48)</t>
  </si>
  <si>
    <t>Making Notice Board made with cement. (S.I. No: 01/P-94)</t>
  </si>
  <si>
    <t>Cement concrete brick or stone ballaste 1 1/2" to 2" guage ratio 1:4:8 (S.I.NO:4/ (b) P-14)</t>
  </si>
  <si>
    <t>% O.Cft</t>
  </si>
  <si>
    <t xml:space="preserve">P/laying" HALA" or patren tiles glazed (8"x8"x 1/4") on floor or wall facing in required patren of STILE specification jointed in white cement &amp; pigment over a base of 1:2 grey cement mortor 3/4" thick I/C washing &amp; filling of joints with sulury of white cements and pigment in desire shape with finishing clieaning and cost of wax polish etc complete i/c cutting tiles to proper profile (S.I No.61/P-47)  </t>
  </si>
  <si>
    <t>Fixing expanded metal with 1" deodar wooden strips &amp;screws.(S.I.NO:22(a) /P-61)</t>
  </si>
  <si>
    <t>P. Sft</t>
  </si>
  <si>
    <t>Prepairing the surface &amp; painting  with WEATHER-COAT  I/c rubbing the  surface with rubbing bricks/ sand paper filling the voids with chalk/plaster of paris &amp; then painting with weather coat of approved mae. (3-coats) (S.I.NO: 38/P-55)</t>
  </si>
  <si>
    <t>Providing the surface and painting with MATT finish i/c rubbing the surface with bathy (Silicon carbide rubbing brick) filling the voids with zink / chelk / plaster of paris maxture applying first coat premix making the surface smooth and then painting 3-coats with matt finish of approved make etc. complete (new surface) (S.I.NO:36-A/P-54)</t>
  </si>
  <si>
    <t xml:space="preserve">First class deodar wood wrought joinery in doors &amp; winbdows etc fixed in posoition i/c chowkhat holds fasts hinghs iron tower bolts cleats handlkes cords with hooks etc.Deodar wood panelled or panlelled glaszed or fully glazed 1-3/4" thick.(S.I.NO 07 P/-57) </t>
  </si>
  <si>
    <t>P/ Fixing ornamental cement jali 2" thick (1:2:4) without steel.S.I No: 11/P-17)</t>
  </si>
  <si>
    <t>Excavation in foundation of building bridges &amp; other structure i/c  degbelling, dressing, refilling arround structure with excavated earth watering &amp; ramming lead upto 5 feet. b) in ordinary siol.                                                                                                     ( S.I No: 18/P-4)</t>
  </si>
  <si>
    <t>Ground Floor.</t>
  </si>
  <si>
    <t>First Floor.</t>
  </si>
  <si>
    <t>Second Floor.</t>
  </si>
  <si>
    <t>A)</t>
  </si>
  <si>
    <t>B)</t>
  </si>
  <si>
    <t>P/F G.I Frames / chowkats of size 7" x2" or 4-1/2"x3" for Door&amp;  windows using 20-guage G.I sheets                                                                                     i./c walded hings and fixing at site with neccesary hold  fasts, filling with cement sand sulury of ratio 1:6                                                                       and reparing the james. The cost of also I/C all carage tools and plants used in making and fixing.(S.I.NO:28/P-92).</t>
  </si>
  <si>
    <t>Window Chowkhat.</t>
  </si>
  <si>
    <t>First Floor</t>
  </si>
  <si>
    <t>Second Floor</t>
  </si>
  <si>
    <t>P/L  3" Thick TOPPING cement concrete (1:2:4) i/c surface finshuing &amp;divising into pannels                                                                   .(S.I.NO:16  /P-41 )</t>
  </si>
  <si>
    <t>C)</t>
  </si>
  <si>
    <t>Steel Work</t>
  </si>
  <si>
    <r>
      <t>Pacca brick work in foundation &amp; plinth in cement sand mortor ratio 1:6 (S.I.NO:</t>
    </r>
    <r>
      <rPr>
        <i/>
        <sz val="12"/>
        <rFont val="Times New Roman"/>
        <family val="1"/>
      </rPr>
      <t>#</t>
    </r>
    <r>
      <rPr>
        <sz val="12"/>
        <rFont val="Times New Roman"/>
        <family val="1"/>
      </rPr>
      <t xml:space="preserve"> 4 (e)  /P-20)</t>
    </r>
  </si>
  <si>
    <t>Tile Work</t>
  </si>
  <si>
    <t>Non-Schedule Item</t>
  </si>
  <si>
    <t>Providing &amp; Laying fllor of verona marble tiles of 12"x12"x3/4" fine dressed on the surface without winding set in white cement laid over 3/4" thick paid of 1:2 grey cement mortar setting the tiles with grey cement slurry, jointing and washing the tile with slurry of white cement and pigment tot match the colour of times i/c curring grainding rubbing and polishing complete i/c cutting tile to proper profile.(R.A)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</si>
</sst>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b/>
      <u/>
      <sz val="14"/>
      <name val="Times New Roman"/>
      <family val="1"/>
    </font>
    <font>
      <b/>
      <u/>
      <sz val="12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u/>
      <sz val="14"/>
      <color theme="1"/>
      <name val="Times New Roman"/>
      <family val="1"/>
    </font>
    <font>
      <u/>
      <sz val="12"/>
      <name val="Times New Roman"/>
      <family val="1"/>
    </font>
    <font>
      <i/>
      <sz val="12"/>
      <name val="Times New Roman"/>
      <family val="1"/>
    </font>
    <font>
      <b/>
      <i/>
      <u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/>
      <right style="medium">
        <color auto="1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0">
    <xf numFmtId="0" fontId="0" fillId="0" borderId="0" xfId="0"/>
    <xf numFmtId="0" fontId="2" fillId="0" borderId="0" xfId="0" applyFont="1"/>
    <xf numFmtId="164" fontId="2" fillId="0" borderId="0" xfId="1" applyNumberFormat="1" applyFont="1"/>
    <xf numFmtId="0" fontId="2" fillId="0" borderId="0" xfId="0" applyFont="1" applyBorder="1"/>
    <xf numFmtId="0" fontId="2" fillId="0" borderId="0" xfId="0" applyFont="1" applyAlignment="1"/>
    <xf numFmtId="0" fontId="3" fillId="0" borderId="0" xfId="0" applyFont="1"/>
    <xf numFmtId="2" fontId="2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2" fontId="3" fillId="0" borderId="5" xfId="0" applyNumberFormat="1" applyFont="1" applyBorder="1"/>
    <xf numFmtId="2" fontId="7" fillId="0" borderId="0" xfId="0" applyNumberFormat="1" applyFont="1" applyBorder="1" applyAlignment="1">
      <alignment horizontal="left"/>
    </xf>
    <xf numFmtId="2" fontId="3" fillId="0" borderId="0" xfId="0" applyNumberFormat="1" applyFont="1"/>
    <xf numFmtId="164" fontId="3" fillId="0" borderId="0" xfId="1" applyNumberFormat="1" applyFont="1"/>
    <xf numFmtId="2" fontId="3" fillId="0" borderId="0" xfId="0" applyNumberFormat="1" applyFont="1" applyBorder="1" applyAlignment="1">
      <alignment horizontal="center" vertical="center"/>
    </xf>
    <xf numFmtId="0" fontId="4" fillId="0" borderId="0" xfId="0" applyFont="1"/>
    <xf numFmtId="1" fontId="3" fillId="0" borderId="0" xfId="0" applyNumberFormat="1" applyFont="1" applyBorder="1"/>
    <xf numFmtId="2" fontId="3" fillId="0" borderId="0" xfId="0" applyNumberFormat="1" applyFont="1" applyBorder="1"/>
    <xf numFmtId="0" fontId="2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center"/>
    </xf>
    <xf numFmtId="2" fontId="2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/>
    <xf numFmtId="1" fontId="3" fillId="0" borderId="5" xfId="0" applyNumberFormat="1" applyFont="1" applyBorder="1"/>
    <xf numFmtId="0" fontId="8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/>
    </xf>
    <xf numFmtId="1" fontId="2" fillId="0" borderId="0" xfId="0" applyNumberFormat="1" applyFont="1"/>
    <xf numFmtId="0" fontId="6" fillId="0" borderId="0" xfId="0" applyFont="1" applyBorder="1" applyAlignment="1">
      <alignment horizontal="left" vertical="justify" wrapText="1"/>
    </xf>
    <xf numFmtId="0" fontId="8" fillId="0" borderId="0" xfId="0" applyFont="1" applyBorder="1" applyAlignment="1">
      <alignment horizontal="left" vertical="justify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top" wrapText="1"/>
    </xf>
    <xf numFmtId="164" fontId="3" fillId="0" borderId="0" xfId="1" applyNumberFormat="1" applyFont="1" applyFill="1" applyAlignment="1">
      <alignment horizontal="center" wrapText="1"/>
    </xf>
    <xf numFmtId="0" fontId="2" fillId="0" borderId="0" xfId="0" applyFont="1" applyFill="1" applyAlignment="1"/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/>
    </xf>
    <xf numFmtId="2" fontId="3" fillId="0" borderId="5" xfId="0" applyNumberFormat="1" applyFont="1" applyBorder="1" applyAlignment="1">
      <alignment horizontal="right"/>
    </xf>
    <xf numFmtId="2" fontId="3" fillId="0" borderId="0" xfId="0" applyNumberFormat="1" applyFont="1" applyAlignment="1">
      <alignment horizontal="right"/>
    </xf>
    <xf numFmtId="164" fontId="3" fillId="0" borderId="0" xfId="1" applyNumberFormat="1" applyFont="1" applyAlignment="1">
      <alignment horizontal="center" wrapText="1"/>
    </xf>
    <xf numFmtId="2" fontId="3" fillId="0" borderId="5" xfId="0" applyNumberFormat="1" applyFont="1" applyBorder="1" applyAlignment="1">
      <alignment wrapText="1"/>
    </xf>
    <xf numFmtId="0" fontId="7" fillId="0" borderId="0" xfId="0" applyFont="1" applyBorder="1" applyAlignment="1">
      <alignment horizontal="right" vertical="center" wrapText="1"/>
    </xf>
    <xf numFmtId="164" fontId="3" fillId="0" borderId="0" xfId="1" applyNumberFormat="1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wrapText="1"/>
    </xf>
    <xf numFmtId="2" fontId="7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left" vertical="top"/>
    </xf>
    <xf numFmtId="164" fontId="3" fillId="0" borderId="0" xfId="1" applyNumberFormat="1" applyFont="1" applyBorder="1"/>
    <xf numFmtId="0" fontId="3" fillId="0" borderId="0" xfId="0" applyFont="1" applyFill="1"/>
    <xf numFmtId="2" fontId="3" fillId="0" borderId="0" xfId="0" applyNumberFormat="1" applyFont="1" applyFill="1"/>
    <xf numFmtId="164" fontId="3" fillId="0" borderId="0" xfId="1" applyNumberFormat="1" applyFont="1" applyFill="1"/>
    <xf numFmtId="0" fontId="3" fillId="0" borderId="0" xfId="0" applyFont="1" applyFill="1" applyAlignment="1">
      <alignment horizontal="center"/>
    </xf>
    <xf numFmtId="0" fontId="3" fillId="0" borderId="5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3" fillId="2" borderId="0" xfId="0" applyFont="1" applyFill="1"/>
    <xf numFmtId="0" fontId="3" fillId="2" borderId="0" xfId="0" applyFont="1" applyFill="1" applyAlignment="1"/>
    <xf numFmtId="2" fontId="3" fillId="2" borderId="5" xfId="0" applyNumberFormat="1" applyFont="1" applyFill="1" applyBorder="1"/>
    <xf numFmtId="2" fontId="3" fillId="2" borderId="0" xfId="0" applyNumberFormat="1" applyFont="1" applyFill="1"/>
    <xf numFmtId="0" fontId="3" fillId="2" borderId="0" xfId="0" applyFont="1" applyFill="1" applyAlignment="1">
      <alignment horizontal="center"/>
    </xf>
    <xf numFmtId="164" fontId="3" fillId="2" borderId="0" xfId="1" applyNumberFormat="1" applyFont="1" applyFill="1"/>
    <xf numFmtId="0" fontId="2" fillId="2" borderId="0" xfId="0" applyFont="1" applyFill="1" applyBorder="1" applyAlignment="1">
      <alignment vertical="center"/>
    </xf>
    <xf numFmtId="2" fontId="3" fillId="0" borderId="5" xfId="0" applyNumberFormat="1" applyFont="1" applyBorder="1" applyAlignment="1">
      <alignment horizontal="right" wrapText="1"/>
    </xf>
    <xf numFmtId="2" fontId="3" fillId="0" borderId="5" xfId="0" applyNumberFormat="1" applyFont="1" applyBorder="1" applyAlignment="1">
      <alignment horizontal="center" wrapText="1"/>
    </xf>
    <xf numFmtId="2" fontId="3" fillId="0" borderId="5" xfId="0" applyNumberFormat="1" applyFont="1" applyFill="1" applyBorder="1" applyAlignment="1">
      <alignment horizontal="right" wrapText="1"/>
    </xf>
    <xf numFmtId="2" fontId="3" fillId="0" borderId="0" xfId="0" applyNumberFormat="1" applyFont="1" applyBorder="1" applyAlignment="1">
      <alignment wrapText="1"/>
    </xf>
    <xf numFmtId="0" fontId="3" fillId="0" borderId="0" xfId="0" applyFont="1" applyBorder="1" applyAlignment="1">
      <alignment horizontal="right"/>
    </xf>
    <xf numFmtId="0" fontId="7" fillId="0" borderId="1" xfId="0" applyFont="1" applyBorder="1" applyAlignment="1">
      <alignment horizontal="right" vertical="center" wrapText="1"/>
    </xf>
    <xf numFmtId="164" fontId="3" fillId="0" borderId="2" xfId="1" applyNumberFormat="1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/>
    </xf>
    <xf numFmtId="0" fontId="9" fillId="0" borderId="0" xfId="0" applyFont="1"/>
    <xf numFmtId="0" fontId="10" fillId="0" borderId="0" xfId="0" applyFont="1" applyAlignment="1">
      <alignment horizontal="center" vertical="top"/>
    </xf>
    <xf numFmtId="0" fontId="12" fillId="0" borderId="0" xfId="0" applyFont="1" applyBorder="1" applyAlignment="1">
      <alignment horizontal="justify" vertical="top" wrapText="1"/>
    </xf>
    <xf numFmtId="0" fontId="2" fillId="2" borderId="0" xfId="0" applyFont="1" applyFill="1"/>
    <xf numFmtId="0" fontId="7" fillId="0" borderId="0" xfId="0" applyFont="1" applyBorder="1" applyAlignment="1">
      <alignment horizontal="right" wrapText="1"/>
    </xf>
    <xf numFmtId="0" fontId="3" fillId="0" borderId="0" xfId="0" applyFont="1" applyFill="1" applyBorder="1" applyAlignment="1">
      <alignment horizontal="center" wrapText="1"/>
    </xf>
    <xf numFmtId="0" fontId="2" fillId="0" borderId="0" xfId="0" applyFont="1" applyAlignment="1">
      <alignment horizontal="left"/>
    </xf>
    <xf numFmtId="0" fontId="8" fillId="0" borderId="0" xfId="0" applyFont="1" applyBorder="1" applyAlignment="1">
      <alignment horizontal="justify" vertical="justify" wrapText="1"/>
    </xf>
    <xf numFmtId="0" fontId="8" fillId="0" borderId="0" xfId="0" applyFont="1" applyBorder="1" applyAlignment="1">
      <alignment horizontal="justify" vertical="top" wrapText="1"/>
    </xf>
    <xf numFmtId="0" fontId="8" fillId="0" borderId="0" xfId="0" applyFont="1" applyAlignment="1">
      <alignment horizontal="justify" vertical="top" wrapText="1"/>
    </xf>
    <xf numFmtId="0" fontId="3" fillId="0" borderId="0" xfId="0" applyFont="1" applyAlignment="1">
      <alignment horizontal="right"/>
    </xf>
    <xf numFmtId="2" fontId="3" fillId="0" borderId="0" xfId="0" applyNumberFormat="1" applyFont="1" applyBorder="1" applyAlignment="1">
      <alignment horizontal="center"/>
    </xf>
    <xf numFmtId="2" fontId="3" fillId="0" borderId="6" xfId="0" applyNumberFormat="1" applyFont="1" applyBorder="1" applyAlignment="1">
      <alignment horizontal="center"/>
    </xf>
    <xf numFmtId="0" fontId="8" fillId="0" borderId="0" xfId="0" applyFont="1" applyBorder="1" applyAlignment="1">
      <alignment horizontal="left"/>
    </xf>
    <xf numFmtId="0" fontId="2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2" fontId="4" fillId="0" borderId="0" xfId="0" applyNumberFormat="1" applyFont="1" applyBorder="1" applyAlignment="1">
      <alignment horizontal="center"/>
    </xf>
    <xf numFmtId="2" fontId="3" fillId="0" borderId="0" xfId="0" applyNumberFormat="1" applyFont="1" applyAlignment="1">
      <alignment horizontal="right"/>
    </xf>
    <xf numFmtId="0" fontId="2" fillId="0" borderId="0" xfId="0" applyFont="1" applyFill="1" applyBorder="1" applyAlignment="1">
      <alignment horizontal="justify" vertical="top" wrapText="1"/>
    </xf>
    <xf numFmtId="0" fontId="2" fillId="0" borderId="0" xfId="0" applyFont="1" applyFill="1" applyAlignment="1">
      <alignment horizontal="left"/>
    </xf>
    <xf numFmtId="0" fontId="8" fillId="0" borderId="0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justify" vertical="top" wrapText="1"/>
    </xf>
    <xf numFmtId="0" fontId="6" fillId="0" borderId="0" xfId="0" applyFont="1" applyAlignment="1">
      <alignment horizontal="center" vertical="top"/>
    </xf>
    <xf numFmtId="0" fontId="6" fillId="0" borderId="8" xfId="0" applyFont="1" applyBorder="1" applyAlignment="1">
      <alignment horizontal="justify" vertical="top" wrapText="1"/>
    </xf>
    <xf numFmtId="0" fontId="5" fillId="0" borderId="8" xfId="0" applyFont="1" applyBorder="1" applyAlignment="1">
      <alignment horizontal="justify" vertical="top" wrapText="1"/>
    </xf>
    <xf numFmtId="0" fontId="3" fillId="0" borderId="5" xfId="0" applyFont="1" applyBorder="1" applyAlignment="1">
      <alignment horizontal="center" vertical="center"/>
    </xf>
    <xf numFmtId="2" fontId="3" fillId="0" borderId="5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110</xdr:row>
      <xdr:rowOff>0</xdr:rowOff>
    </xdr:from>
    <xdr:to>
      <xdr:col>1</xdr:col>
      <xdr:colOff>544583</xdr:colOff>
      <xdr:row>110</xdr:row>
      <xdr:rowOff>190500</xdr:rowOff>
    </xdr:to>
    <xdr:sp macro="" textlink="">
      <xdr:nvSpPr>
        <xdr:cNvPr id="23" name="Rectangle 6"/>
        <xdr:cNvSpPr>
          <a:spLocks noChangeArrowheads="1"/>
        </xdr:cNvSpPr>
      </xdr:nvSpPr>
      <xdr:spPr bwMode="auto">
        <a:xfrm>
          <a:off x="0" y="27730174"/>
          <a:ext cx="809626" cy="1905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T.A.Zaidi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64"/>
  <sheetViews>
    <sheetView tabSelected="1" view="pageBreakPreview" topLeftCell="C64" zoomScale="60" zoomScaleNormal="115" workbookViewId="0">
      <selection activeCell="T105" sqref="T105:BB105"/>
    </sheetView>
  </sheetViews>
  <sheetFormatPr defaultRowHeight="15.75"/>
  <cols>
    <col min="1" max="1" width="4" style="7" customWidth="1"/>
    <col min="2" max="2" width="19.28515625" style="1" customWidth="1"/>
    <col min="3" max="3" width="2.7109375" style="1" customWidth="1"/>
    <col min="4" max="4" width="2.42578125" style="1" customWidth="1"/>
    <col min="5" max="5" width="3.28515625" style="1" customWidth="1"/>
    <col min="6" max="6" width="1.5703125" style="1" customWidth="1"/>
    <col min="7" max="7" width="4.42578125" style="1" customWidth="1"/>
    <col min="8" max="8" width="1.7109375" style="1" customWidth="1"/>
    <col min="9" max="9" width="14.28515625" style="6" customWidth="1"/>
    <col min="10" max="11" width="2.85546875" style="6" customWidth="1"/>
    <col min="12" max="12" width="5.5703125" style="6" bestFit="1" customWidth="1"/>
    <col min="13" max="13" width="1.7109375" style="6" customWidth="1"/>
    <col min="14" max="14" width="12" style="6" bestFit="1" customWidth="1"/>
    <col min="15" max="15" width="3.28515625" style="1" customWidth="1"/>
    <col min="16" max="16" width="13.7109375" style="1" bestFit="1" customWidth="1"/>
    <col min="17" max="17" width="9.28515625" style="9" customWidth="1"/>
    <col min="18" max="18" width="4.42578125" style="1" bestFit="1" customWidth="1"/>
    <col min="19" max="19" width="14.42578125" style="30" bestFit="1" customWidth="1"/>
    <col min="20" max="16384" width="9.140625" style="1"/>
  </cols>
  <sheetData>
    <row r="1" spans="1:19">
      <c r="B1" s="93" t="s">
        <v>12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</row>
    <row r="2" spans="1:19" ht="16.5" thickBot="1"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</row>
    <row r="3" spans="1:19" ht="63" customHeight="1" thickBot="1">
      <c r="A3" s="94" t="s">
        <v>13</v>
      </c>
      <c r="B3" s="94"/>
      <c r="C3" s="95" t="s">
        <v>1</v>
      </c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</row>
    <row r="4" spans="1:19">
      <c r="L4" s="23"/>
    </row>
    <row r="5" spans="1:19">
      <c r="A5" s="53" t="s">
        <v>14</v>
      </c>
      <c r="B5" s="96" t="s">
        <v>2</v>
      </c>
      <c r="C5" s="96"/>
      <c r="D5" s="96"/>
      <c r="E5" s="96"/>
      <c r="F5" s="96"/>
      <c r="G5" s="96"/>
      <c r="H5" s="96"/>
      <c r="I5" s="97" t="s">
        <v>3</v>
      </c>
      <c r="J5" s="97"/>
      <c r="K5" s="97"/>
      <c r="L5" s="97"/>
      <c r="M5" s="97"/>
      <c r="N5" s="97"/>
      <c r="O5" s="98" t="s">
        <v>4</v>
      </c>
      <c r="P5" s="99"/>
      <c r="Q5" s="11" t="s">
        <v>5</v>
      </c>
      <c r="R5" s="96" t="s">
        <v>6</v>
      </c>
      <c r="S5" s="96"/>
    </row>
    <row r="6" spans="1:19">
      <c r="A6" s="54">
        <v>1</v>
      </c>
      <c r="B6" s="92" t="s">
        <v>45</v>
      </c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12"/>
      <c r="R6" s="12"/>
      <c r="S6" s="12"/>
    </row>
    <row r="7" spans="1:19">
      <c r="A7" s="22"/>
      <c r="C7" s="77"/>
      <c r="D7" s="77"/>
      <c r="E7" s="77"/>
      <c r="F7" s="77"/>
      <c r="G7" s="77"/>
      <c r="H7" s="77"/>
      <c r="I7" s="77"/>
      <c r="J7" s="77"/>
      <c r="K7" s="77"/>
      <c r="L7" s="4"/>
      <c r="M7" s="4"/>
      <c r="N7" s="13">
        <v>688</v>
      </c>
      <c r="O7" s="5" t="s">
        <v>10</v>
      </c>
      <c r="P7" s="14">
        <v>3176.25</v>
      </c>
      <c r="Q7" s="10" t="s">
        <v>37</v>
      </c>
      <c r="R7" s="15" t="s">
        <v>17</v>
      </c>
      <c r="S7" s="16">
        <f>N7*P7/1000</f>
        <v>2185.2600000000002</v>
      </c>
    </row>
    <row r="8" spans="1:19">
      <c r="A8" s="22"/>
      <c r="C8" s="77"/>
      <c r="D8" s="77"/>
      <c r="E8" s="77"/>
      <c r="F8" s="77"/>
      <c r="G8" s="77"/>
      <c r="H8" s="77"/>
      <c r="I8" s="77"/>
      <c r="J8" s="77"/>
      <c r="K8" s="77"/>
      <c r="L8" s="4"/>
      <c r="M8" s="4"/>
      <c r="N8" s="4"/>
      <c r="O8" s="12"/>
      <c r="P8" s="12"/>
      <c r="Q8" s="12"/>
      <c r="R8" s="12"/>
      <c r="S8" s="12"/>
    </row>
    <row r="9" spans="1:19">
      <c r="A9" s="54">
        <v>2</v>
      </c>
      <c r="B9" s="79" t="s">
        <v>15</v>
      </c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12"/>
      <c r="R9" s="12"/>
      <c r="S9" s="12"/>
    </row>
    <row r="10" spans="1:19">
      <c r="A10" s="22"/>
      <c r="C10" s="77"/>
      <c r="D10" s="77"/>
      <c r="E10" s="77"/>
      <c r="F10" s="77"/>
      <c r="G10" s="77"/>
      <c r="H10" s="77"/>
      <c r="I10" s="77"/>
      <c r="J10" s="77"/>
      <c r="K10" s="77"/>
      <c r="L10" s="4"/>
      <c r="M10" s="4"/>
      <c r="N10" s="13">
        <v>24</v>
      </c>
      <c r="O10" s="5" t="s">
        <v>10</v>
      </c>
      <c r="P10" s="14">
        <v>5445</v>
      </c>
      <c r="Q10" s="10" t="s">
        <v>16</v>
      </c>
      <c r="R10" s="15" t="s">
        <v>17</v>
      </c>
      <c r="S10" s="16">
        <f>N10*P10/100</f>
        <v>1306.8</v>
      </c>
    </row>
    <row r="11" spans="1:19">
      <c r="A11" s="22"/>
      <c r="B11" s="12"/>
      <c r="C11" s="9"/>
      <c r="D11" s="9"/>
      <c r="E11" s="9"/>
      <c r="F11" s="9"/>
      <c r="G11" s="9"/>
      <c r="H11" s="9"/>
      <c r="I11" s="9"/>
      <c r="J11" s="9"/>
      <c r="K11" s="9"/>
      <c r="L11" s="4"/>
      <c r="M11" s="17"/>
      <c r="N11" s="19"/>
      <c r="O11" s="5"/>
      <c r="P11" s="14"/>
      <c r="Q11" s="10"/>
      <c r="R11" s="15"/>
      <c r="S11" s="16"/>
    </row>
    <row r="12" spans="1:19">
      <c r="A12" s="54">
        <v>3</v>
      </c>
      <c r="B12" s="79" t="s">
        <v>36</v>
      </c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10"/>
      <c r="R12" s="15"/>
      <c r="S12" s="16"/>
    </row>
    <row r="13" spans="1:19">
      <c r="A13" s="22"/>
      <c r="B13" s="12"/>
      <c r="C13" s="12"/>
      <c r="D13" s="12"/>
      <c r="E13" s="12"/>
      <c r="F13" s="12"/>
      <c r="G13" s="12"/>
      <c r="H13" s="12"/>
      <c r="I13" s="17"/>
      <c r="J13" s="17"/>
      <c r="K13" s="17"/>
      <c r="L13" s="17"/>
      <c r="M13" s="17"/>
      <c r="N13" s="13">
        <v>263</v>
      </c>
      <c r="O13" s="5" t="s">
        <v>10</v>
      </c>
      <c r="P13" s="14">
        <v>9416.2800000000007</v>
      </c>
      <c r="Q13" s="10" t="s">
        <v>16</v>
      </c>
      <c r="R13" s="15" t="s">
        <v>17</v>
      </c>
      <c r="S13" s="16">
        <f>N13*P13%</f>
        <v>24764.8164</v>
      </c>
    </row>
    <row r="14" spans="1:19">
      <c r="A14" s="22"/>
      <c r="B14" s="12"/>
      <c r="C14" s="12"/>
      <c r="D14" s="12"/>
      <c r="E14" s="12"/>
      <c r="F14" s="12"/>
      <c r="G14" s="12"/>
      <c r="H14" s="12"/>
      <c r="I14" s="17"/>
      <c r="J14" s="17"/>
      <c r="K14" s="17"/>
      <c r="L14" s="17"/>
      <c r="M14" s="17"/>
      <c r="N14" s="20"/>
      <c r="O14" s="5"/>
      <c r="P14" s="14"/>
      <c r="Q14" s="10"/>
      <c r="R14" s="15"/>
      <c r="S14" s="16"/>
    </row>
    <row r="15" spans="1:19">
      <c r="A15" s="22">
        <v>4</v>
      </c>
      <c r="B15" s="91" t="s">
        <v>58</v>
      </c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10"/>
      <c r="R15" s="15"/>
      <c r="S15" s="16"/>
    </row>
    <row r="16" spans="1:19">
      <c r="A16" s="22"/>
      <c r="B16" s="24"/>
      <c r="C16" s="5"/>
      <c r="D16" s="5"/>
      <c r="E16" s="5"/>
      <c r="F16" s="81"/>
      <c r="G16" s="81"/>
      <c r="H16" s="81"/>
      <c r="I16" s="81"/>
      <c r="J16" s="81"/>
      <c r="K16" s="81"/>
      <c r="L16" s="25"/>
      <c r="M16" s="17"/>
      <c r="N16" s="13">
        <v>165</v>
      </c>
      <c r="O16" s="5" t="s">
        <v>10</v>
      </c>
      <c r="P16" s="14">
        <v>11948.36</v>
      </c>
      <c r="Q16" s="10" t="s">
        <v>16</v>
      </c>
      <c r="R16" s="15" t="s">
        <v>17</v>
      </c>
      <c r="S16" s="16">
        <f>N16*P16%</f>
        <v>19714.794000000002</v>
      </c>
    </row>
    <row r="17" spans="1:19">
      <c r="A17" s="22"/>
      <c r="B17" s="12"/>
      <c r="C17" s="12"/>
      <c r="D17" s="12"/>
      <c r="E17" s="12"/>
      <c r="F17" s="12"/>
      <c r="G17" s="12"/>
      <c r="H17" s="12"/>
      <c r="I17" s="17"/>
      <c r="J17" s="17"/>
      <c r="K17" s="17"/>
      <c r="L17" s="17"/>
      <c r="M17" s="17"/>
      <c r="N17" s="20"/>
      <c r="O17" s="5"/>
      <c r="P17" s="14"/>
      <c r="Q17" s="10"/>
      <c r="R17" s="15"/>
      <c r="S17" s="16"/>
    </row>
    <row r="18" spans="1:19">
      <c r="A18" s="21">
        <v>5</v>
      </c>
      <c r="B18" s="79" t="s">
        <v>20</v>
      </c>
      <c r="C18" s="79"/>
      <c r="D18" s="79"/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79"/>
      <c r="P18" s="79"/>
      <c r="Q18" s="79"/>
      <c r="R18" s="12"/>
      <c r="S18" s="12"/>
    </row>
    <row r="19" spans="1:19">
      <c r="A19" s="21"/>
      <c r="B19" s="73" t="s">
        <v>46</v>
      </c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12"/>
      <c r="S19" s="12"/>
    </row>
    <row r="20" spans="1:19">
      <c r="A20" s="22"/>
      <c r="B20" s="12"/>
      <c r="C20" s="12"/>
      <c r="D20" s="12"/>
      <c r="E20" s="12"/>
      <c r="F20" s="12"/>
      <c r="G20" s="12"/>
      <c r="H20" s="12"/>
      <c r="I20" s="17"/>
      <c r="J20" s="17"/>
      <c r="K20" s="17"/>
      <c r="L20" s="17"/>
      <c r="M20" s="17"/>
      <c r="N20" s="13">
        <v>345</v>
      </c>
      <c r="O20" s="5" t="s">
        <v>10</v>
      </c>
      <c r="P20" s="14">
        <v>337</v>
      </c>
      <c r="Q20" s="10" t="s">
        <v>7</v>
      </c>
      <c r="R20" s="15" t="s">
        <v>17</v>
      </c>
      <c r="S20" s="16">
        <f>N20*P20</f>
        <v>116265</v>
      </c>
    </row>
    <row r="21" spans="1:19">
      <c r="A21" s="22"/>
      <c r="B21" s="73" t="s">
        <v>47</v>
      </c>
      <c r="C21" s="12"/>
      <c r="D21" s="12"/>
      <c r="E21" s="12"/>
      <c r="F21" s="12"/>
      <c r="G21" s="12"/>
      <c r="H21" s="12"/>
      <c r="I21" s="17"/>
      <c r="J21" s="17"/>
      <c r="K21" s="17"/>
      <c r="L21" s="17"/>
      <c r="M21" s="17"/>
      <c r="N21" s="20"/>
      <c r="O21" s="5"/>
      <c r="P21" s="14"/>
      <c r="Q21" s="10"/>
      <c r="R21" s="15"/>
      <c r="S21" s="16"/>
    </row>
    <row r="22" spans="1:19">
      <c r="A22" s="22"/>
      <c r="B22" s="24"/>
      <c r="C22" s="5"/>
      <c r="D22" s="5"/>
      <c r="E22" s="5"/>
      <c r="F22" s="81"/>
      <c r="G22" s="81"/>
      <c r="H22" s="81"/>
      <c r="I22" s="81"/>
      <c r="J22" s="81"/>
      <c r="K22" s="81"/>
      <c r="L22" s="25"/>
      <c r="M22" s="17"/>
      <c r="N22" s="13">
        <v>2811</v>
      </c>
      <c r="O22" s="5" t="s">
        <v>10</v>
      </c>
      <c r="P22" s="14">
        <v>349.1</v>
      </c>
      <c r="Q22" s="10" t="s">
        <v>7</v>
      </c>
      <c r="R22" s="15" t="s">
        <v>17</v>
      </c>
      <c r="S22" s="16">
        <f>N22*P22</f>
        <v>981320.10000000009</v>
      </c>
    </row>
    <row r="23" spans="1:19">
      <c r="A23" s="22"/>
      <c r="B23" s="73" t="s">
        <v>48</v>
      </c>
      <c r="C23" s="12"/>
      <c r="D23" s="12"/>
      <c r="E23" s="12"/>
      <c r="F23" s="12"/>
      <c r="G23" s="12"/>
      <c r="H23" s="12"/>
      <c r="I23" s="17"/>
      <c r="J23" s="17"/>
      <c r="K23" s="17"/>
      <c r="L23" s="17"/>
      <c r="M23" s="17"/>
      <c r="N23" s="20"/>
      <c r="O23" s="5"/>
      <c r="P23" s="14"/>
      <c r="Q23" s="10"/>
      <c r="R23" s="15"/>
      <c r="S23" s="16"/>
    </row>
    <row r="24" spans="1:19">
      <c r="A24" s="22"/>
      <c r="B24" s="12"/>
      <c r="C24" s="12"/>
      <c r="D24" s="12"/>
      <c r="E24" s="12"/>
      <c r="F24" s="12"/>
      <c r="G24" s="12"/>
      <c r="H24" s="12"/>
      <c r="I24" s="17"/>
      <c r="J24" s="17"/>
      <c r="K24" s="17"/>
      <c r="L24" s="17"/>
      <c r="M24" s="17"/>
      <c r="N24" s="13">
        <v>277</v>
      </c>
      <c r="O24" s="5" t="s">
        <v>10</v>
      </c>
      <c r="P24" s="14">
        <v>361.2</v>
      </c>
      <c r="Q24" s="10" t="s">
        <v>7</v>
      </c>
      <c r="R24" s="15" t="s">
        <v>17</v>
      </c>
      <c r="S24" s="16">
        <f>N24*P24</f>
        <v>100052.4</v>
      </c>
    </row>
    <row r="25" spans="1:19">
      <c r="A25" s="22"/>
      <c r="B25" s="12"/>
      <c r="C25" s="12"/>
      <c r="D25" s="12"/>
      <c r="E25" s="12"/>
      <c r="F25" s="12"/>
      <c r="G25" s="12"/>
      <c r="H25" s="12"/>
      <c r="I25" s="17"/>
      <c r="J25" s="17"/>
      <c r="K25" s="17"/>
      <c r="L25" s="17"/>
      <c r="M25" s="17"/>
      <c r="N25" s="20"/>
      <c r="O25" s="5"/>
      <c r="P25" s="14"/>
      <c r="Q25" s="10"/>
      <c r="R25" s="15"/>
      <c r="S25" s="16"/>
    </row>
    <row r="26" spans="1:19">
      <c r="A26" s="21">
        <v>7</v>
      </c>
      <c r="B26" s="79" t="s">
        <v>19</v>
      </c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6"/>
      <c r="S26" s="2"/>
    </row>
    <row r="27" spans="1:19">
      <c r="A27" s="55" t="s">
        <v>49</v>
      </c>
      <c r="B27" s="73" t="s">
        <v>46</v>
      </c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6"/>
      <c r="S27" s="2"/>
    </row>
    <row r="28" spans="1:19">
      <c r="A28" s="22"/>
      <c r="C28" s="77"/>
      <c r="D28" s="77"/>
      <c r="E28" s="77"/>
      <c r="F28" s="77"/>
      <c r="G28" s="77"/>
      <c r="H28" s="77"/>
      <c r="I28" s="77"/>
      <c r="J28" s="77"/>
      <c r="K28" s="77"/>
      <c r="L28" s="4"/>
      <c r="M28" s="4"/>
      <c r="N28" s="13">
        <v>161</v>
      </c>
      <c r="O28" s="5" t="s">
        <v>10</v>
      </c>
      <c r="P28" s="14">
        <v>12674.36</v>
      </c>
      <c r="Q28" s="10" t="s">
        <v>16</v>
      </c>
      <c r="R28" s="15" t="s">
        <v>17</v>
      </c>
      <c r="S28" s="16">
        <f>N28*P28%</f>
        <v>20405.7196</v>
      </c>
    </row>
    <row r="29" spans="1:19">
      <c r="A29" s="22"/>
      <c r="C29" s="7"/>
      <c r="D29" s="7"/>
      <c r="E29" s="7"/>
      <c r="F29" s="7"/>
      <c r="G29" s="7"/>
      <c r="H29" s="7"/>
      <c r="I29" s="7"/>
      <c r="J29" s="7"/>
      <c r="K29" s="7"/>
      <c r="L29" s="4"/>
      <c r="M29" s="4"/>
      <c r="N29" s="19"/>
      <c r="O29" s="5"/>
      <c r="P29" s="14"/>
      <c r="Q29" s="10"/>
      <c r="R29" s="15"/>
      <c r="S29" s="16"/>
    </row>
    <row r="30" spans="1:19">
      <c r="A30" s="55" t="s">
        <v>50</v>
      </c>
      <c r="B30" s="73" t="s">
        <v>47</v>
      </c>
      <c r="C30" s="7"/>
      <c r="D30" s="7"/>
      <c r="E30" s="7"/>
      <c r="F30" s="7"/>
      <c r="G30" s="7"/>
      <c r="H30" s="7"/>
      <c r="I30" s="7"/>
      <c r="J30" s="7"/>
      <c r="K30" s="7"/>
      <c r="L30" s="4"/>
      <c r="M30" s="4"/>
      <c r="N30" s="19"/>
      <c r="O30" s="5"/>
      <c r="P30" s="14"/>
      <c r="Q30" s="10"/>
      <c r="R30" s="15"/>
      <c r="S30" s="16"/>
    </row>
    <row r="31" spans="1:19">
      <c r="A31" s="22"/>
      <c r="B31" s="24"/>
      <c r="C31" s="5"/>
      <c r="D31" s="5"/>
      <c r="E31" s="5"/>
      <c r="F31" s="81"/>
      <c r="G31" s="81"/>
      <c r="H31" s="81"/>
      <c r="I31" s="81"/>
      <c r="J31" s="81"/>
      <c r="K31" s="81"/>
      <c r="L31" s="25"/>
      <c r="N31" s="13">
        <v>1129</v>
      </c>
      <c r="O31" s="5" t="s">
        <v>10</v>
      </c>
      <c r="P31" s="14">
        <v>13112.99</v>
      </c>
      <c r="Q31" s="10" t="s">
        <v>16</v>
      </c>
      <c r="R31" s="15" t="s">
        <v>17</v>
      </c>
      <c r="S31" s="16">
        <f>N31*P31%</f>
        <v>148045.65709999998</v>
      </c>
    </row>
    <row r="32" spans="1:19">
      <c r="A32" s="55" t="s">
        <v>56</v>
      </c>
      <c r="B32" s="73" t="s">
        <v>48</v>
      </c>
      <c r="C32" s="12"/>
      <c r="D32" s="12"/>
      <c r="E32" s="12"/>
      <c r="F32" s="12"/>
      <c r="G32" s="12"/>
      <c r="H32" s="12"/>
      <c r="I32" s="17"/>
      <c r="J32" s="17"/>
      <c r="K32" s="17"/>
      <c r="L32" s="17"/>
      <c r="M32" s="17"/>
      <c r="N32" s="20"/>
      <c r="O32" s="5"/>
      <c r="P32" s="14"/>
      <c r="Q32" s="10"/>
      <c r="R32" s="15"/>
      <c r="S32" s="16"/>
    </row>
    <row r="33" spans="1:19">
      <c r="A33" s="29"/>
      <c r="B33" s="24"/>
      <c r="C33" s="5"/>
      <c r="D33" s="5"/>
      <c r="E33" s="5"/>
      <c r="F33" s="81"/>
      <c r="G33" s="81"/>
      <c r="H33" s="81"/>
      <c r="I33" s="81"/>
      <c r="J33" s="81"/>
      <c r="K33" s="81"/>
      <c r="L33" s="25"/>
      <c r="N33" s="13">
        <v>283</v>
      </c>
      <c r="O33" s="5" t="s">
        <v>10</v>
      </c>
      <c r="P33" s="14">
        <v>13551.62</v>
      </c>
      <c r="Q33" s="10" t="s">
        <v>16</v>
      </c>
      <c r="R33" s="15" t="s">
        <v>17</v>
      </c>
      <c r="S33" s="16">
        <f>N33*P33%</f>
        <v>38351.084600000002</v>
      </c>
    </row>
    <row r="34" spans="1:19">
      <c r="A34" s="29"/>
      <c r="B34" s="24"/>
      <c r="C34" s="5"/>
      <c r="D34" s="5"/>
      <c r="E34" s="5"/>
      <c r="F34" s="24"/>
      <c r="G34" s="24"/>
      <c r="H34" s="24"/>
      <c r="I34" s="24"/>
      <c r="J34" s="24"/>
      <c r="K34" s="24"/>
      <c r="L34" s="25"/>
      <c r="N34" s="20"/>
      <c r="O34" s="5"/>
      <c r="P34" s="14"/>
      <c r="Q34" s="10"/>
      <c r="R34" s="15"/>
      <c r="S34" s="16"/>
    </row>
    <row r="35" spans="1:19">
      <c r="A35" s="21">
        <v>9</v>
      </c>
      <c r="B35" s="79" t="s">
        <v>44</v>
      </c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12"/>
      <c r="S35" s="12"/>
    </row>
    <row r="36" spans="1:19">
      <c r="A36" s="22"/>
      <c r="B36" s="18"/>
      <c r="C36" s="12"/>
      <c r="D36" s="12"/>
      <c r="E36" s="12"/>
      <c r="F36" s="12"/>
      <c r="G36" s="12"/>
      <c r="H36" s="12"/>
      <c r="I36" s="17"/>
      <c r="J36" s="17"/>
      <c r="K36" s="17"/>
      <c r="L36" s="17"/>
      <c r="M36" s="17"/>
      <c r="N36" s="17"/>
      <c r="O36" s="12"/>
      <c r="P36" s="12"/>
      <c r="Q36" s="12"/>
      <c r="R36" s="12"/>
      <c r="S36" s="12"/>
    </row>
    <row r="37" spans="1:19">
      <c r="A37" s="22"/>
      <c r="B37" s="12"/>
      <c r="C37" s="77"/>
      <c r="D37" s="77"/>
      <c r="E37" s="77"/>
      <c r="F37" s="77"/>
      <c r="G37" s="77"/>
      <c r="H37" s="77"/>
      <c r="I37" s="77"/>
      <c r="J37" s="77"/>
      <c r="K37" s="77"/>
      <c r="L37" s="4"/>
      <c r="M37" s="4"/>
      <c r="N37" s="13">
        <v>80</v>
      </c>
      <c r="O37" s="5" t="s">
        <v>10</v>
      </c>
      <c r="P37" s="14">
        <v>226.02</v>
      </c>
      <c r="Q37" s="10" t="s">
        <v>7</v>
      </c>
      <c r="R37" s="15" t="s">
        <v>17</v>
      </c>
      <c r="S37" s="16">
        <f>N37*P37</f>
        <v>18081.600000000002</v>
      </c>
    </row>
    <row r="38" spans="1:19">
      <c r="A38" s="29"/>
      <c r="B38" s="24"/>
      <c r="C38" s="5"/>
      <c r="D38" s="5"/>
      <c r="E38" s="5"/>
      <c r="F38" s="24"/>
      <c r="G38" s="24"/>
      <c r="H38" s="24"/>
      <c r="I38" s="24"/>
      <c r="J38" s="24"/>
      <c r="K38" s="24"/>
      <c r="L38" s="25"/>
      <c r="N38" s="20"/>
      <c r="O38" s="5"/>
      <c r="P38" s="14"/>
      <c r="Q38" s="10"/>
      <c r="R38" s="15"/>
      <c r="S38" s="16"/>
    </row>
    <row r="39" spans="1:19" ht="48.75" customHeight="1">
      <c r="A39" s="28">
        <v>10</v>
      </c>
      <c r="B39" s="79" t="s">
        <v>43</v>
      </c>
      <c r="C39" s="79"/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15"/>
      <c r="S39" s="16"/>
    </row>
    <row r="40" spans="1:19">
      <c r="A40" s="29"/>
      <c r="B40" s="31" t="s">
        <v>25</v>
      </c>
      <c r="H40" s="4"/>
      <c r="N40" s="19"/>
      <c r="O40" s="5"/>
      <c r="P40" s="14"/>
      <c r="Q40" s="10"/>
      <c r="R40" s="15"/>
      <c r="S40" s="16"/>
    </row>
    <row r="41" spans="1:19">
      <c r="A41" s="29"/>
      <c r="C41" s="77"/>
      <c r="D41" s="77"/>
      <c r="E41" s="77"/>
      <c r="F41" s="77"/>
      <c r="G41" s="77"/>
      <c r="H41" s="77"/>
      <c r="I41" s="77"/>
      <c r="J41" s="77"/>
      <c r="K41" s="77"/>
      <c r="L41" s="4"/>
      <c r="N41" s="26">
        <v>269.52</v>
      </c>
      <c r="O41" s="5" t="s">
        <v>10</v>
      </c>
      <c r="P41" s="14">
        <v>902.93</v>
      </c>
      <c r="Q41" s="10" t="s">
        <v>26</v>
      </c>
      <c r="R41" s="15" t="s">
        <v>17</v>
      </c>
      <c r="S41" s="16">
        <f>N41*P41</f>
        <v>243357.69359999997</v>
      </c>
    </row>
    <row r="42" spans="1:19">
      <c r="A42" s="29"/>
      <c r="B42" s="24"/>
      <c r="C42" s="5"/>
      <c r="D42" s="5"/>
      <c r="E42" s="5"/>
      <c r="F42" s="24"/>
      <c r="G42" s="24"/>
      <c r="H42" s="24"/>
      <c r="I42" s="24"/>
      <c r="J42" s="24"/>
      <c r="K42" s="24"/>
      <c r="L42" s="25"/>
      <c r="N42" s="20"/>
      <c r="O42" s="5"/>
      <c r="P42" s="14"/>
      <c r="Q42" s="10"/>
      <c r="R42" s="15"/>
      <c r="S42" s="16"/>
    </row>
    <row r="43" spans="1:19">
      <c r="A43" s="29">
        <v>12</v>
      </c>
      <c r="B43" s="78" t="s">
        <v>27</v>
      </c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S43" s="2"/>
    </row>
    <row r="44" spans="1:19">
      <c r="A44" s="22" t="s">
        <v>8</v>
      </c>
      <c r="B44" s="5" t="s">
        <v>53</v>
      </c>
      <c r="C44" s="77"/>
      <c r="D44" s="77"/>
      <c r="E44" s="77"/>
      <c r="F44" s="77"/>
      <c r="G44" s="77"/>
      <c r="H44" s="77"/>
      <c r="I44" s="77"/>
      <c r="J44" s="77"/>
      <c r="K44" s="77"/>
      <c r="L44" s="4"/>
      <c r="M44" s="4"/>
      <c r="N44" s="13">
        <v>8932</v>
      </c>
      <c r="O44" s="5" t="s">
        <v>10</v>
      </c>
      <c r="P44" s="15">
        <v>2206.6</v>
      </c>
      <c r="Q44" s="10" t="s">
        <v>18</v>
      </c>
      <c r="R44" s="15" t="s">
        <v>17</v>
      </c>
      <c r="S44" s="16">
        <f>N44*P44%</f>
        <v>197093.51199999999</v>
      </c>
    </row>
    <row r="45" spans="1:19">
      <c r="A45" s="22"/>
      <c r="B45" s="5"/>
      <c r="C45" s="7"/>
      <c r="D45" s="7"/>
      <c r="E45" s="7"/>
      <c r="F45" s="7"/>
      <c r="G45" s="7"/>
      <c r="H45" s="7"/>
      <c r="I45" s="7"/>
      <c r="J45" s="7"/>
      <c r="K45" s="7"/>
      <c r="L45" s="4"/>
      <c r="M45" s="4"/>
      <c r="N45" s="20"/>
      <c r="O45" s="5"/>
      <c r="P45" s="15"/>
      <c r="Q45" s="10"/>
      <c r="R45" s="15"/>
      <c r="S45" s="16"/>
    </row>
    <row r="46" spans="1:19">
      <c r="A46" s="22" t="s">
        <v>9</v>
      </c>
      <c r="B46" s="5" t="s">
        <v>54</v>
      </c>
      <c r="C46" s="77"/>
      <c r="D46" s="77"/>
      <c r="E46" s="77"/>
      <c r="F46" s="77"/>
      <c r="G46" s="77"/>
      <c r="H46" s="77"/>
      <c r="I46" s="77"/>
      <c r="J46" s="77"/>
      <c r="K46" s="77"/>
      <c r="L46" s="4"/>
      <c r="M46" s="4"/>
      <c r="N46" s="13">
        <v>1098</v>
      </c>
      <c r="O46" s="5" t="s">
        <v>10</v>
      </c>
      <c r="P46" s="15">
        <v>2346.6</v>
      </c>
      <c r="Q46" s="10" t="s">
        <v>18</v>
      </c>
      <c r="R46" s="15" t="s">
        <v>17</v>
      </c>
      <c r="S46" s="16">
        <f>N46*P46%</f>
        <v>25765.667999999998</v>
      </c>
    </row>
    <row r="47" spans="1:19">
      <c r="A47" s="29"/>
      <c r="C47" s="7"/>
      <c r="D47" s="7"/>
      <c r="E47" s="7"/>
      <c r="F47" s="7"/>
      <c r="G47" s="7"/>
      <c r="H47" s="7"/>
      <c r="I47" s="7"/>
      <c r="J47" s="7"/>
      <c r="K47" s="7"/>
      <c r="L47" s="4"/>
      <c r="M47" s="4"/>
      <c r="N47" s="20"/>
      <c r="O47" s="5"/>
      <c r="P47" s="15"/>
      <c r="Q47" s="10"/>
      <c r="R47" s="15"/>
      <c r="S47" s="16"/>
    </row>
    <row r="48" spans="1:19">
      <c r="A48" s="29">
        <v>13</v>
      </c>
      <c r="B48" s="78" t="s">
        <v>28</v>
      </c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S48" s="2"/>
    </row>
    <row r="49" spans="1:19">
      <c r="A49" s="22" t="s">
        <v>8</v>
      </c>
      <c r="B49" s="5" t="s">
        <v>53</v>
      </c>
      <c r="G49" s="88"/>
      <c r="H49" s="88"/>
      <c r="I49" s="88"/>
      <c r="J49" s="88"/>
      <c r="K49" s="88"/>
      <c r="L49" s="25"/>
      <c r="M49" s="15"/>
      <c r="N49" s="13">
        <v>8932</v>
      </c>
      <c r="O49" s="5" t="s">
        <v>10</v>
      </c>
      <c r="P49" s="15">
        <v>2197.52</v>
      </c>
      <c r="Q49" s="10" t="s">
        <v>18</v>
      </c>
      <c r="R49" s="15" t="s">
        <v>17</v>
      </c>
      <c r="S49" s="16">
        <f>N49*P49%</f>
        <v>196282.48639999999</v>
      </c>
    </row>
    <row r="50" spans="1:19">
      <c r="A50" s="22"/>
      <c r="B50" s="5"/>
      <c r="I50" s="1"/>
      <c r="J50" s="1"/>
      <c r="K50" s="1"/>
      <c r="L50" s="1"/>
      <c r="M50" s="1"/>
      <c r="N50" s="1"/>
      <c r="Q50" s="1"/>
      <c r="S50" s="1"/>
    </row>
    <row r="51" spans="1:19">
      <c r="A51" s="22" t="s">
        <v>9</v>
      </c>
      <c r="B51" s="5" t="s">
        <v>54</v>
      </c>
      <c r="I51" s="1"/>
      <c r="J51" s="1"/>
      <c r="K51" s="1"/>
      <c r="L51" s="1"/>
      <c r="M51" s="1"/>
      <c r="N51" s="13">
        <v>1098</v>
      </c>
      <c r="O51" s="5" t="s">
        <v>10</v>
      </c>
      <c r="P51" s="15">
        <v>2337.52</v>
      </c>
      <c r="Q51" s="10" t="s">
        <v>18</v>
      </c>
      <c r="R51" s="15" t="s">
        <v>17</v>
      </c>
      <c r="S51" s="16">
        <f>N51*P51%</f>
        <v>25665.9696</v>
      </c>
    </row>
    <row r="52" spans="1:19">
      <c r="A52" s="1"/>
      <c r="I52" s="1"/>
      <c r="J52" s="1"/>
      <c r="K52" s="1"/>
      <c r="L52" s="1"/>
      <c r="M52" s="1"/>
      <c r="N52" s="1"/>
      <c r="Q52" s="1"/>
      <c r="S52" s="1"/>
    </row>
    <row r="53" spans="1:19" ht="34.5" customHeight="1">
      <c r="A53" s="21">
        <v>14</v>
      </c>
      <c r="B53" s="80" t="s">
        <v>55</v>
      </c>
      <c r="C53" s="80"/>
      <c r="D53" s="80"/>
      <c r="E53" s="80"/>
      <c r="F53" s="80"/>
      <c r="G53" s="80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33"/>
      <c r="S53" s="33"/>
    </row>
    <row r="54" spans="1:19" s="74" customFormat="1">
      <c r="A54" s="62"/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57"/>
      <c r="N54" s="58">
        <v>4081</v>
      </c>
      <c r="O54" s="56" t="s">
        <v>10</v>
      </c>
      <c r="P54" s="59">
        <v>4638.7</v>
      </c>
      <c r="Q54" s="60" t="s">
        <v>18</v>
      </c>
      <c r="R54" s="59" t="s">
        <v>17</v>
      </c>
      <c r="S54" s="61">
        <f>N54*P54%</f>
        <v>189305.34700000001</v>
      </c>
    </row>
    <row r="55" spans="1:19">
      <c r="A55" s="1"/>
      <c r="I55" s="1"/>
      <c r="J55" s="1"/>
      <c r="K55" s="1"/>
      <c r="L55" s="1"/>
      <c r="M55" s="1"/>
      <c r="N55" s="1"/>
      <c r="Q55" s="1"/>
      <c r="S55" s="1"/>
    </row>
    <row r="56" spans="1:19" ht="33.75" customHeight="1">
      <c r="A56" s="28">
        <v>15</v>
      </c>
      <c r="B56" s="79" t="s">
        <v>30</v>
      </c>
      <c r="C56" s="79"/>
      <c r="D56" s="79"/>
      <c r="E56" s="79"/>
      <c r="F56" s="79"/>
      <c r="G56" s="79"/>
      <c r="H56" s="79"/>
      <c r="I56" s="79"/>
      <c r="J56" s="79"/>
      <c r="K56" s="79"/>
      <c r="L56" s="79"/>
      <c r="M56" s="79"/>
      <c r="N56" s="79"/>
      <c r="O56" s="79"/>
      <c r="P56" s="79"/>
      <c r="Q56" s="79"/>
      <c r="R56" s="15"/>
      <c r="S56" s="16"/>
    </row>
    <row r="57" spans="1:19">
      <c r="A57" s="29"/>
      <c r="C57" s="77"/>
      <c r="D57" s="77"/>
      <c r="E57" s="77"/>
      <c r="F57" s="77"/>
      <c r="G57" s="77"/>
      <c r="H57" s="77"/>
      <c r="I57" s="77"/>
      <c r="J57" s="77"/>
      <c r="K57" s="77"/>
      <c r="L57" s="4"/>
      <c r="N57" s="13">
        <v>500</v>
      </c>
      <c r="O57" s="5" t="s">
        <v>10</v>
      </c>
      <c r="P57" s="14">
        <v>12595</v>
      </c>
      <c r="Q57" s="10" t="s">
        <v>16</v>
      </c>
      <c r="R57" s="15" t="s">
        <v>17</v>
      </c>
      <c r="S57" s="16">
        <f>N57*P57%</f>
        <v>62975</v>
      </c>
    </row>
    <row r="59" spans="1:19" ht="49.5" customHeight="1">
      <c r="A59" s="28">
        <v>19</v>
      </c>
      <c r="B59" s="79" t="s">
        <v>24</v>
      </c>
      <c r="C59" s="79"/>
      <c r="D59" s="79"/>
      <c r="E59" s="79"/>
      <c r="F59" s="79"/>
      <c r="G59" s="79"/>
      <c r="H59" s="79"/>
      <c r="I59" s="79"/>
      <c r="J59" s="79"/>
      <c r="K59" s="79"/>
      <c r="L59" s="79"/>
      <c r="M59" s="79"/>
      <c r="N59" s="79"/>
      <c r="O59" s="79"/>
      <c r="P59" s="79"/>
      <c r="Q59" s="79"/>
      <c r="R59" s="79"/>
      <c r="S59" s="75"/>
    </row>
    <row r="60" spans="1:19">
      <c r="A60" s="38"/>
      <c r="B60" s="37"/>
      <c r="I60" s="1"/>
      <c r="J60" s="1"/>
      <c r="K60" s="1"/>
      <c r="L60" s="1"/>
      <c r="M60" s="36"/>
      <c r="N60" s="39">
        <v>216</v>
      </c>
      <c r="O60" s="5" t="s">
        <v>10</v>
      </c>
      <c r="P60" s="15">
        <v>190.72</v>
      </c>
      <c r="Q60" s="10" t="s">
        <v>7</v>
      </c>
      <c r="R60" s="40" t="s">
        <v>17</v>
      </c>
      <c r="S60" s="16">
        <f>N60*P60</f>
        <v>41195.519999999997</v>
      </c>
    </row>
    <row r="61" spans="1:19">
      <c r="A61" s="1"/>
      <c r="I61" s="1"/>
      <c r="J61" s="1"/>
      <c r="K61" s="1"/>
      <c r="L61" s="1"/>
      <c r="M61" s="1"/>
      <c r="N61" s="1"/>
      <c r="Q61" s="1"/>
      <c r="S61" s="1"/>
    </row>
    <row r="62" spans="1:19">
      <c r="A62" s="28">
        <v>20</v>
      </c>
      <c r="B62" s="84" t="s">
        <v>39</v>
      </c>
      <c r="C62" s="84"/>
      <c r="D62" s="84"/>
      <c r="E62" s="84"/>
      <c r="F62" s="84"/>
      <c r="G62" s="84"/>
      <c r="H62" s="84"/>
      <c r="I62" s="84"/>
      <c r="J62" s="84"/>
      <c r="K62" s="84"/>
      <c r="L62" s="84"/>
      <c r="M62" s="84"/>
      <c r="N62" s="84"/>
      <c r="O62" s="84"/>
      <c r="P62" s="84"/>
      <c r="Q62" s="84"/>
      <c r="R62" s="15"/>
      <c r="S62" s="16"/>
    </row>
    <row r="63" spans="1:19">
      <c r="A63" s="29"/>
      <c r="C63" s="85"/>
      <c r="D63" s="85"/>
      <c r="E63" s="85"/>
      <c r="F63" s="85"/>
      <c r="G63" s="85"/>
      <c r="H63" s="85"/>
      <c r="I63" s="85"/>
      <c r="J63" s="85"/>
      <c r="K63" s="85"/>
      <c r="L63" s="4"/>
      <c r="N63" s="13">
        <v>216</v>
      </c>
      <c r="O63" s="5" t="s">
        <v>10</v>
      </c>
      <c r="P63" s="14">
        <v>68.13</v>
      </c>
      <c r="Q63" s="10" t="s">
        <v>40</v>
      </c>
      <c r="R63" s="15" t="s">
        <v>17</v>
      </c>
      <c r="S63" s="16">
        <f>N63*P63</f>
        <v>14716.079999999998</v>
      </c>
    </row>
    <row r="64" spans="1:19">
      <c r="A64" s="1"/>
      <c r="I64" s="1"/>
      <c r="J64" s="1"/>
      <c r="K64" s="1"/>
      <c r="L64" s="1"/>
      <c r="M64" s="1"/>
      <c r="N64" s="1"/>
      <c r="Q64" s="1"/>
      <c r="S64" s="1"/>
    </row>
    <row r="65" spans="1:19">
      <c r="A65" s="47">
        <v>21</v>
      </c>
      <c r="B65" s="86" t="s">
        <v>35</v>
      </c>
      <c r="C65" s="86"/>
      <c r="D65" s="86"/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6"/>
      <c r="S65" s="2"/>
    </row>
    <row r="66" spans="1:19">
      <c r="A66" s="47"/>
      <c r="C66" s="77"/>
      <c r="D66" s="77"/>
      <c r="E66" s="77"/>
      <c r="F66" s="77"/>
      <c r="G66" s="77"/>
      <c r="H66" s="77"/>
      <c r="I66" s="77"/>
      <c r="J66" s="77"/>
      <c r="K66" s="77"/>
      <c r="L66" s="4"/>
      <c r="M66" s="4"/>
      <c r="N66" s="13">
        <v>192</v>
      </c>
      <c r="O66" s="5" t="s">
        <v>10</v>
      </c>
      <c r="P66" s="15">
        <v>58.11</v>
      </c>
      <c r="Q66" s="10" t="s">
        <v>7</v>
      </c>
      <c r="R66" s="20" t="s">
        <v>17</v>
      </c>
      <c r="S66" s="48">
        <f>N66*P66</f>
        <v>11157.119999999999</v>
      </c>
    </row>
    <row r="67" spans="1:19">
      <c r="A67" s="47"/>
      <c r="C67" s="7"/>
      <c r="D67" s="7"/>
      <c r="E67" s="7"/>
      <c r="F67" s="7"/>
      <c r="G67" s="7"/>
      <c r="H67" s="7"/>
      <c r="I67" s="7"/>
      <c r="J67" s="7"/>
      <c r="K67" s="7"/>
      <c r="L67" s="4"/>
      <c r="M67" s="4"/>
      <c r="N67" s="19"/>
      <c r="O67" s="5"/>
      <c r="P67" s="15"/>
      <c r="Q67" s="10"/>
      <c r="R67" s="20"/>
      <c r="S67" s="48"/>
    </row>
    <row r="68" spans="1:19" ht="63.75" customHeight="1">
      <c r="A68" s="28">
        <v>22</v>
      </c>
      <c r="B68" s="79" t="s">
        <v>42</v>
      </c>
      <c r="C68" s="79"/>
      <c r="D68" s="79"/>
      <c r="E68" s="79"/>
      <c r="F68" s="79"/>
      <c r="G68" s="79"/>
      <c r="H68" s="79"/>
      <c r="I68" s="79"/>
      <c r="J68" s="79"/>
      <c r="K68" s="79"/>
      <c r="L68" s="79"/>
      <c r="M68" s="79"/>
      <c r="N68" s="79"/>
      <c r="O68" s="79"/>
      <c r="P68" s="79"/>
      <c r="Q68" s="79"/>
      <c r="R68" s="20"/>
      <c r="S68" s="48"/>
    </row>
    <row r="69" spans="1:19">
      <c r="A69" s="29"/>
      <c r="B69" s="32"/>
      <c r="H69" s="4"/>
      <c r="N69" s="13">
        <v>10360</v>
      </c>
      <c r="O69" s="5" t="s">
        <v>10</v>
      </c>
      <c r="P69" s="14">
        <v>3444.38</v>
      </c>
      <c r="Q69" s="10" t="s">
        <v>18</v>
      </c>
      <c r="R69" s="20" t="s">
        <v>17</v>
      </c>
      <c r="S69" s="48">
        <f>N69*P69%</f>
        <v>356837.76800000004</v>
      </c>
    </row>
    <row r="70" spans="1:19">
      <c r="A70" s="29"/>
      <c r="B70" s="32"/>
      <c r="H70" s="4"/>
      <c r="N70" s="19"/>
      <c r="O70" s="5"/>
      <c r="P70" s="14"/>
      <c r="Q70" s="10"/>
      <c r="R70" s="20"/>
      <c r="S70" s="48"/>
    </row>
    <row r="71" spans="1:19" ht="47.25" customHeight="1">
      <c r="A71" s="47">
        <v>23</v>
      </c>
      <c r="B71" s="79" t="s">
        <v>41</v>
      </c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20"/>
      <c r="S71" s="48"/>
    </row>
    <row r="72" spans="1:19">
      <c r="A72" s="47"/>
      <c r="B72" s="8"/>
      <c r="C72" s="77"/>
      <c r="D72" s="77"/>
      <c r="E72" s="77"/>
      <c r="F72" s="77"/>
      <c r="G72" s="77"/>
      <c r="H72" s="77"/>
      <c r="I72" s="77"/>
      <c r="J72" s="77"/>
      <c r="K72" s="77"/>
      <c r="L72" s="4"/>
      <c r="M72" s="4"/>
      <c r="N72" s="64">
        <v>3171</v>
      </c>
      <c r="O72" s="5" t="s">
        <v>10</v>
      </c>
      <c r="P72" s="15">
        <v>2567.9499999999998</v>
      </c>
      <c r="Q72" s="10" t="s">
        <v>7</v>
      </c>
      <c r="R72" s="20" t="s">
        <v>17</v>
      </c>
      <c r="S72" s="48">
        <f>N72*P72%</f>
        <v>81429.694499999998</v>
      </c>
    </row>
    <row r="73" spans="1:19">
      <c r="A73" s="47"/>
      <c r="C73" s="7"/>
      <c r="D73" s="7"/>
      <c r="E73" s="7"/>
      <c r="F73" s="7"/>
      <c r="G73" s="7"/>
      <c r="H73" s="7"/>
      <c r="I73" s="7"/>
      <c r="J73" s="7"/>
      <c r="K73" s="7"/>
      <c r="L73" s="4"/>
      <c r="M73" s="4"/>
      <c r="N73" s="19"/>
      <c r="O73" s="5"/>
      <c r="P73" s="15"/>
      <c r="Q73" s="10"/>
      <c r="R73" s="20"/>
      <c r="S73" s="48"/>
    </row>
    <row r="74" spans="1:19">
      <c r="A74" s="34">
        <v>24</v>
      </c>
      <c r="B74" s="89" t="s">
        <v>31</v>
      </c>
      <c r="C74" s="89"/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76"/>
      <c r="S74" s="35"/>
    </row>
    <row r="75" spans="1:19">
      <c r="A75" s="38"/>
      <c r="B75" s="37"/>
      <c r="C75" s="90"/>
      <c r="D75" s="90"/>
      <c r="E75" s="90"/>
      <c r="F75" s="90"/>
      <c r="G75" s="90"/>
      <c r="H75" s="90"/>
      <c r="I75" s="90"/>
      <c r="J75" s="90"/>
      <c r="K75" s="90"/>
      <c r="L75" s="36"/>
      <c r="M75" s="36"/>
      <c r="N75" s="65">
        <v>656</v>
      </c>
      <c r="O75" s="49" t="s">
        <v>10</v>
      </c>
      <c r="P75" s="50">
        <v>2116.41</v>
      </c>
      <c r="Q75" s="52" t="s">
        <v>7</v>
      </c>
      <c r="R75" s="50" t="s">
        <v>17</v>
      </c>
      <c r="S75" s="51">
        <f>N75*P75%</f>
        <v>13883.649599999999</v>
      </c>
    </row>
    <row r="77" spans="1:19" ht="33.75" customHeight="1">
      <c r="A77" s="28">
        <v>25</v>
      </c>
      <c r="B77" s="79" t="s">
        <v>32</v>
      </c>
      <c r="C77" s="79"/>
      <c r="D77" s="79"/>
      <c r="E77" s="79"/>
      <c r="F77" s="79"/>
      <c r="G77" s="79"/>
      <c r="H77" s="79"/>
      <c r="I77" s="79"/>
      <c r="J77" s="79"/>
      <c r="K77" s="79"/>
      <c r="L77" s="79"/>
      <c r="M77" s="79"/>
      <c r="N77" s="79"/>
      <c r="O77" s="79"/>
      <c r="P77" s="79"/>
      <c r="Q77" s="79"/>
      <c r="R77" s="45"/>
      <c r="S77" s="41"/>
    </row>
    <row r="78" spans="1:19">
      <c r="N78" s="42">
        <v>4081</v>
      </c>
      <c r="O78" s="5" t="s">
        <v>10</v>
      </c>
      <c r="P78" s="15">
        <v>1887.4</v>
      </c>
      <c r="Q78" s="10" t="s">
        <v>33</v>
      </c>
      <c r="R78" s="15" t="s">
        <v>17</v>
      </c>
      <c r="S78" s="16">
        <f>N78*P78%</f>
        <v>77024.794000000009</v>
      </c>
    </row>
    <row r="79" spans="1:19" ht="16.5" thickBot="1">
      <c r="N79" s="66"/>
      <c r="O79" s="5"/>
      <c r="P79" s="15"/>
      <c r="Q79" s="10"/>
      <c r="R79" s="15"/>
      <c r="S79" s="16"/>
    </row>
    <row r="80" spans="1:19" ht="16.5" thickBot="1">
      <c r="N80" s="66"/>
      <c r="O80" s="3"/>
      <c r="P80" s="3"/>
      <c r="Q80" s="70"/>
      <c r="R80" s="68" t="s">
        <v>0</v>
      </c>
      <c r="S80" s="69">
        <f>SUM(S7:S79)</f>
        <v>3007183.5344000007</v>
      </c>
    </row>
    <row r="81" spans="1:19" ht="18.75">
      <c r="B81" s="71" t="s">
        <v>57</v>
      </c>
      <c r="N81" s="66"/>
      <c r="O81" s="3"/>
      <c r="P81" s="67"/>
      <c r="Q81" s="67"/>
      <c r="R81" s="43"/>
      <c r="S81" s="44"/>
    </row>
    <row r="82" spans="1:19" ht="35.25" customHeight="1">
      <c r="A82" s="28">
        <v>1</v>
      </c>
      <c r="B82" s="79" t="s">
        <v>21</v>
      </c>
      <c r="C82" s="79"/>
      <c r="D82" s="79"/>
      <c r="E82" s="79"/>
      <c r="F82" s="79"/>
      <c r="G82" s="79"/>
      <c r="H82" s="79"/>
      <c r="I82" s="79"/>
      <c r="J82" s="79"/>
      <c r="K82" s="79"/>
      <c r="L82" s="79"/>
      <c r="M82" s="79"/>
      <c r="N82" s="79"/>
      <c r="O82" s="79"/>
      <c r="P82" s="79"/>
      <c r="Q82" s="79"/>
      <c r="S82" s="2"/>
    </row>
    <row r="83" spans="1:19">
      <c r="A83" s="29"/>
      <c r="B83" s="81"/>
      <c r="C83" s="81"/>
      <c r="D83" s="81"/>
      <c r="E83" s="81"/>
      <c r="F83" s="81"/>
      <c r="G83" s="81"/>
      <c r="H83" s="81"/>
      <c r="I83" s="87"/>
      <c r="J83" s="87"/>
      <c r="K83" s="87"/>
      <c r="L83" s="87"/>
      <c r="M83" s="87"/>
      <c r="N83" s="30"/>
      <c r="S83" s="2"/>
    </row>
    <row r="84" spans="1:19">
      <c r="A84" s="29"/>
      <c r="B84" s="5"/>
      <c r="C84" s="5"/>
      <c r="D84" s="5"/>
      <c r="E84" s="5"/>
      <c r="F84" s="5"/>
      <c r="G84" s="5"/>
      <c r="H84" s="5"/>
      <c r="I84" s="82"/>
      <c r="J84" s="82"/>
      <c r="K84" s="82"/>
      <c r="L84" s="82"/>
      <c r="M84" s="83"/>
      <c r="N84" s="13">
        <v>183.91</v>
      </c>
      <c r="O84" s="5" t="s">
        <v>10</v>
      </c>
      <c r="P84" s="15">
        <v>5001.7</v>
      </c>
      <c r="Q84" s="10" t="s">
        <v>22</v>
      </c>
      <c r="R84" s="15" t="s">
        <v>17</v>
      </c>
      <c r="S84" s="16">
        <f>N84*P84</f>
        <v>919862.647</v>
      </c>
    </row>
    <row r="85" spans="1:19">
      <c r="N85" s="66"/>
      <c r="O85" s="3"/>
      <c r="P85" s="67"/>
      <c r="Q85" s="67"/>
      <c r="R85" s="43"/>
      <c r="S85" s="44"/>
    </row>
    <row r="86" spans="1:19" ht="63" customHeight="1">
      <c r="A86" s="21">
        <v>2</v>
      </c>
      <c r="B86" s="79" t="s">
        <v>51</v>
      </c>
      <c r="C86" s="79"/>
      <c r="D86" s="79"/>
      <c r="E86" s="79"/>
      <c r="F86" s="79"/>
      <c r="G86" s="79"/>
      <c r="H86" s="79"/>
      <c r="I86" s="79"/>
      <c r="J86" s="79"/>
      <c r="K86" s="79"/>
      <c r="L86" s="79"/>
      <c r="M86" s="79"/>
      <c r="N86" s="79"/>
      <c r="O86" s="79"/>
      <c r="P86" s="79"/>
      <c r="Q86" s="79"/>
      <c r="R86" s="12"/>
      <c r="S86" s="12"/>
    </row>
    <row r="87" spans="1:19">
      <c r="A87" s="22" t="s">
        <v>8</v>
      </c>
      <c r="B87" s="18" t="s">
        <v>23</v>
      </c>
      <c r="C87" s="12"/>
      <c r="D87" s="12"/>
      <c r="E87" s="12"/>
      <c r="F87" s="12"/>
      <c r="G87" s="12"/>
      <c r="H87" s="12"/>
      <c r="I87" s="17"/>
      <c r="J87" s="17"/>
      <c r="K87" s="17"/>
      <c r="L87" s="17"/>
      <c r="M87" s="17"/>
      <c r="N87" s="17"/>
      <c r="O87" s="12"/>
      <c r="P87" s="12"/>
      <c r="Q87" s="12"/>
      <c r="R87" s="12"/>
      <c r="S87" s="12"/>
    </row>
    <row r="88" spans="1:19">
      <c r="A88" s="22"/>
      <c r="B88" s="12"/>
      <c r="C88" s="77"/>
      <c r="D88" s="77"/>
      <c r="E88" s="77"/>
      <c r="F88" s="77"/>
      <c r="G88" s="77"/>
      <c r="H88" s="77"/>
      <c r="I88" s="77"/>
      <c r="J88" s="77"/>
      <c r="K88" s="77"/>
      <c r="L88" s="4"/>
      <c r="M88" s="4"/>
      <c r="N88" s="13">
        <v>70.680000000000007</v>
      </c>
      <c r="O88" s="5" t="s">
        <v>10</v>
      </c>
      <c r="P88" s="14">
        <v>228.9</v>
      </c>
      <c r="Q88" s="10" t="s">
        <v>11</v>
      </c>
      <c r="R88" s="15" t="s">
        <v>17</v>
      </c>
      <c r="S88" s="16">
        <f>N88*P88</f>
        <v>16178.652000000002</v>
      </c>
    </row>
    <row r="89" spans="1:19">
      <c r="A89" s="22" t="s">
        <v>9</v>
      </c>
      <c r="B89" s="18" t="s">
        <v>52</v>
      </c>
      <c r="C89" s="12"/>
      <c r="D89" s="12"/>
      <c r="E89" s="12"/>
      <c r="F89" s="12"/>
      <c r="G89" s="12"/>
      <c r="H89" s="12"/>
      <c r="I89" s="17"/>
      <c r="J89" s="17"/>
      <c r="K89" s="17"/>
      <c r="L89" s="17"/>
      <c r="M89" s="17"/>
      <c r="N89" s="17"/>
      <c r="O89" s="12"/>
      <c r="P89" s="12"/>
      <c r="Q89" s="12"/>
      <c r="R89" s="12"/>
      <c r="S89" s="12"/>
    </row>
    <row r="90" spans="1:19">
      <c r="A90" s="29"/>
      <c r="B90" s="12"/>
      <c r="C90" s="77"/>
      <c r="D90" s="77"/>
      <c r="E90" s="77"/>
      <c r="F90" s="77"/>
      <c r="G90" s="77"/>
      <c r="H90" s="77"/>
      <c r="I90" s="77"/>
      <c r="J90" s="77"/>
      <c r="K90" s="77"/>
      <c r="L90" s="4"/>
      <c r="M90" s="4"/>
      <c r="N90" s="13">
        <v>284.16000000000003</v>
      </c>
      <c r="O90" s="5" t="s">
        <v>10</v>
      </c>
      <c r="P90" s="14">
        <v>240.5</v>
      </c>
      <c r="Q90" s="10" t="s">
        <v>11</v>
      </c>
      <c r="R90" s="15" t="s">
        <v>17</v>
      </c>
      <c r="S90" s="16">
        <f>N90*P90</f>
        <v>68340.48000000001</v>
      </c>
    </row>
    <row r="91" spans="1:19">
      <c r="N91" s="66"/>
      <c r="O91" s="3"/>
      <c r="P91" s="67"/>
      <c r="Q91" s="67"/>
      <c r="R91" s="43"/>
      <c r="S91" s="44"/>
    </row>
    <row r="92" spans="1:19">
      <c r="A92" s="28">
        <v>3</v>
      </c>
      <c r="B92" s="79" t="s">
        <v>29</v>
      </c>
      <c r="C92" s="79"/>
      <c r="D92" s="79"/>
      <c r="E92" s="79"/>
      <c r="F92" s="79"/>
      <c r="G92" s="79"/>
      <c r="H92" s="79"/>
      <c r="I92" s="79"/>
      <c r="J92" s="79"/>
      <c r="K92" s="79"/>
      <c r="L92" s="79"/>
      <c r="M92" s="79"/>
      <c r="N92" s="79"/>
      <c r="O92" s="79"/>
      <c r="P92" s="79"/>
      <c r="Q92" s="79"/>
      <c r="R92" s="15"/>
      <c r="S92" s="16"/>
    </row>
    <row r="93" spans="1:19">
      <c r="A93" s="29"/>
      <c r="C93" s="77"/>
      <c r="D93" s="77"/>
      <c r="E93" s="77"/>
      <c r="F93" s="77"/>
      <c r="G93" s="77"/>
      <c r="H93" s="77"/>
      <c r="I93" s="77"/>
      <c r="J93" s="77"/>
      <c r="K93" s="77"/>
      <c r="L93" s="4"/>
      <c r="M93" s="4"/>
      <c r="N93" s="13">
        <v>198.43</v>
      </c>
      <c r="O93" s="5" t="s">
        <v>10</v>
      </c>
      <c r="P93" s="15">
        <v>180.5</v>
      </c>
      <c r="Q93" s="10" t="s">
        <v>7</v>
      </c>
      <c r="R93" s="15" t="s">
        <v>17</v>
      </c>
      <c r="S93" s="16">
        <f>N93*P93</f>
        <v>35816.614999999998</v>
      </c>
    </row>
    <row r="94" spans="1:19" ht="16.5" thickBot="1">
      <c r="N94" s="66"/>
      <c r="O94" s="3"/>
      <c r="P94" s="67"/>
      <c r="Q94" s="67"/>
      <c r="R94" s="43"/>
      <c r="S94" s="44"/>
    </row>
    <row r="95" spans="1:19" ht="16.5" thickBot="1">
      <c r="N95" s="66"/>
      <c r="O95" s="3"/>
      <c r="P95" s="67"/>
      <c r="Q95" s="67"/>
      <c r="R95" s="68" t="s">
        <v>0</v>
      </c>
      <c r="S95" s="69">
        <f>SUM(S84:S94)</f>
        <v>1040198.394</v>
      </c>
    </row>
    <row r="96" spans="1:19" ht="18.75">
      <c r="B96" s="71" t="s">
        <v>59</v>
      </c>
      <c r="N96" s="66"/>
      <c r="O96" s="3"/>
      <c r="P96" s="67"/>
      <c r="Q96" s="67"/>
      <c r="R96" s="43"/>
      <c r="S96" s="44"/>
    </row>
    <row r="97" spans="1:19" ht="47.25" customHeight="1">
      <c r="A97" s="28">
        <v>1</v>
      </c>
      <c r="B97" s="80" t="s">
        <v>34</v>
      </c>
      <c r="C97" s="80"/>
      <c r="D97" s="80"/>
      <c r="E97" s="80"/>
      <c r="F97" s="80"/>
      <c r="G97" s="80"/>
      <c r="H97" s="80"/>
      <c r="I97" s="80"/>
      <c r="J97" s="80"/>
      <c r="K97" s="80"/>
      <c r="L97" s="80"/>
      <c r="M97" s="80"/>
      <c r="N97" s="80"/>
      <c r="O97" s="80"/>
      <c r="P97" s="80"/>
      <c r="Q97" s="80"/>
    </row>
    <row r="98" spans="1:19">
      <c r="I98" s="1"/>
      <c r="J98" s="1"/>
      <c r="K98" s="1"/>
      <c r="L98" s="1"/>
      <c r="M98" s="1"/>
      <c r="N98" s="63">
        <v>575</v>
      </c>
      <c r="O98" s="45" t="s">
        <v>10</v>
      </c>
      <c r="P98" s="46">
        <v>186.04</v>
      </c>
      <c r="Q98" s="45" t="s">
        <v>7</v>
      </c>
      <c r="R98" s="45" t="s">
        <v>0</v>
      </c>
      <c r="S98" s="41">
        <f>N98*P98</f>
        <v>106973</v>
      </c>
    </row>
    <row r="99" spans="1:19">
      <c r="A99" s="1"/>
      <c r="I99" s="1"/>
      <c r="J99" s="1"/>
      <c r="K99" s="1"/>
      <c r="L99" s="1"/>
      <c r="M99" s="1"/>
      <c r="N99" s="1"/>
      <c r="Q99" s="1"/>
      <c r="S99" s="1"/>
    </row>
    <row r="100" spans="1:19" ht="64.5" customHeight="1">
      <c r="A100" s="28">
        <v>2</v>
      </c>
      <c r="B100" s="80" t="s">
        <v>38</v>
      </c>
      <c r="C100" s="80"/>
      <c r="D100" s="80"/>
      <c r="E100" s="80"/>
      <c r="F100" s="80"/>
      <c r="G100" s="80"/>
      <c r="H100" s="80"/>
      <c r="I100" s="80"/>
      <c r="J100" s="80"/>
      <c r="K100" s="80"/>
      <c r="L100" s="80"/>
      <c r="M100" s="80"/>
      <c r="N100" s="80"/>
      <c r="O100" s="80"/>
      <c r="P100" s="80"/>
      <c r="Q100" s="80"/>
      <c r="R100" s="45"/>
      <c r="S100" s="41"/>
    </row>
    <row r="101" spans="1:19">
      <c r="A101" s="29"/>
      <c r="I101" s="23"/>
      <c r="N101" s="63">
        <v>360</v>
      </c>
      <c r="O101" s="5" t="s">
        <v>10</v>
      </c>
      <c r="P101" s="15">
        <v>34520.31</v>
      </c>
      <c r="Q101" s="10" t="s">
        <v>7</v>
      </c>
      <c r="R101" s="15" t="s">
        <v>17</v>
      </c>
      <c r="S101" s="16">
        <f>N101*P101%</f>
        <v>124273.11599999998</v>
      </c>
    </row>
    <row r="102" spans="1:19" ht="16.5" thickBot="1">
      <c r="N102" s="66"/>
      <c r="O102" s="3"/>
      <c r="P102" s="67"/>
      <c r="Q102" s="67"/>
      <c r="R102" s="43"/>
      <c r="S102" s="44"/>
    </row>
    <row r="103" spans="1:19" ht="16.5" thickBot="1">
      <c r="N103" s="66"/>
      <c r="O103" s="3"/>
      <c r="P103" s="67"/>
      <c r="Q103" s="67"/>
      <c r="R103" s="68" t="s">
        <v>0</v>
      </c>
      <c r="S103" s="69">
        <f>SUM(S98:S102)</f>
        <v>231246.11599999998</v>
      </c>
    </row>
    <row r="104" spans="1:19" ht="18.75">
      <c r="B104" s="71" t="s">
        <v>60</v>
      </c>
      <c r="N104" s="66"/>
      <c r="O104" s="3"/>
      <c r="P104" s="67"/>
      <c r="Q104" s="67"/>
      <c r="R104" s="43"/>
      <c r="S104" s="44"/>
    </row>
    <row r="105" spans="1:19" ht="65.25" customHeight="1" thickBot="1">
      <c r="A105" s="28">
        <v>1</v>
      </c>
      <c r="B105" s="79" t="s">
        <v>61</v>
      </c>
      <c r="C105" s="79"/>
      <c r="D105" s="79"/>
      <c r="E105" s="79"/>
      <c r="F105" s="79"/>
      <c r="G105" s="79"/>
      <c r="H105" s="79"/>
      <c r="I105" s="79"/>
      <c r="J105" s="79"/>
      <c r="K105" s="79"/>
      <c r="L105" s="79"/>
      <c r="M105" s="79"/>
      <c r="N105" s="79"/>
      <c r="O105" s="79"/>
      <c r="P105" s="79"/>
      <c r="Q105" s="79"/>
      <c r="R105" s="15"/>
      <c r="S105" s="16"/>
    </row>
    <row r="106" spans="1:19" ht="16.5" thickBot="1">
      <c r="A106" s="29"/>
      <c r="C106" s="77"/>
      <c r="D106" s="77"/>
      <c r="E106" s="77"/>
      <c r="F106" s="77"/>
      <c r="G106" s="77"/>
      <c r="H106" s="77"/>
      <c r="I106" s="77"/>
      <c r="J106" s="77"/>
      <c r="K106" s="77"/>
      <c r="L106" s="4"/>
      <c r="N106" s="13">
        <v>3327</v>
      </c>
      <c r="O106" s="5" t="s">
        <v>10</v>
      </c>
      <c r="P106" s="14">
        <v>310.43</v>
      </c>
      <c r="Q106" s="10" t="s">
        <v>7</v>
      </c>
      <c r="R106" s="68" t="s">
        <v>0</v>
      </c>
      <c r="S106" s="69">
        <v>1032801</v>
      </c>
    </row>
    <row r="107" spans="1:19">
      <c r="N107" s="66"/>
      <c r="O107" s="3"/>
      <c r="P107" s="67"/>
      <c r="Q107" s="67"/>
      <c r="R107" s="43"/>
      <c r="S107" s="44"/>
    </row>
    <row r="108" spans="1:19">
      <c r="N108" s="66"/>
      <c r="O108" s="3"/>
      <c r="P108" s="67"/>
      <c r="Q108" s="67"/>
      <c r="R108" s="43"/>
      <c r="S108" s="44"/>
    </row>
    <row r="109" spans="1:19">
      <c r="N109" s="66"/>
      <c r="O109" s="3"/>
      <c r="P109" s="67"/>
      <c r="Q109" s="67"/>
      <c r="R109" s="43"/>
      <c r="S109" s="44"/>
    </row>
    <row r="110" spans="1:19">
      <c r="N110" s="66"/>
      <c r="O110" s="3"/>
      <c r="P110" s="67"/>
      <c r="Q110" s="67"/>
      <c r="R110" s="43"/>
      <c r="S110" s="44"/>
    </row>
    <row r="111" spans="1:19">
      <c r="N111" s="66"/>
      <c r="O111" s="3"/>
      <c r="P111" s="67"/>
      <c r="Q111" s="67"/>
      <c r="R111" s="43"/>
      <c r="S111" s="44"/>
    </row>
    <row r="112" spans="1:19">
      <c r="N112" s="66"/>
      <c r="O112" s="3"/>
      <c r="P112" s="67"/>
      <c r="Q112" s="67"/>
      <c r="R112" s="43"/>
      <c r="S112" s="44"/>
    </row>
    <row r="113" spans="14:19">
      <c r="N113" s="66"/>
      <c r="O113" s="3"/>
      <c r="P113" s="67"/>
      <c r="Q113" s="67"/>
      <c r="R113" s="43"/>
      <c r="S113" s="44"/>
    </row>
    <row r="114" spans="14:19">
      <c r="N114" s="66"/>
      <c r="O114" s="3"/>
      <c r="P114" s="67"/>
      <c r="Q114" s="67"/>
      <c r="R114" s="43"/>
      <c r="S114" s="44"/>
    </row>
    <row r="115" spans="14:19">
      <c r="N115" s="66"/>
      <c r="O115" s="3"/>
      <c r="P115" s="67"/>
      <c r="Q115" s="67"/>
      <c r="R115" s="43"/>
      <c r="S115" s="44"/>
    </row>
    <row r="116" spans="14:19">
      <c r="N116" s="66"/>
      <c r="O116" s="3"/>
      <c r="P116" s="67"/>
      <c r="Q116" s="67"/>
      <c r="R116" s="43"/>
      <c r="S116" s="44"/>
    </row>
    <row r="117" spans="14:19">
      <c r="N117" s="66"/>
      <c r="O117" s="3"/>
      <c r="P117" s="67"/>
      <c r="Q117" s="67"/>
      <c r="R117" s="43"/>
      <c r="S117" s="44"/>
    </row>
    <row r="118" spans="14:19">
      <c r="N118" s="66"/>
      <c r="O118" s="3"/>
      <c r="P118" s="67"/>
      <c r="Q118" s="67"/>
      <c r="R118" s="43"/>
      <c r="S118" s="44"/>
    </row>
    <row r="119" spans="14:19">
      <c r="N119" s="66"/>
      <c r="O119" s="3"/>
      <c r="P119" s="67"/>
      <c r="Q119" s="67"/>
      <c r="R119" s="43"/>
      <c r="S119" s="44"/>
    </row>
    <row r="120" spans="14:19">
      <c r="N120" s="66"/>
      <c r="O120" s="3"/>
      <c r="P120" s="67"/>
      <c r="Q120" s="67"/>
      <c r="R120" s="43"/>
      <c r="S120" s="44"/>
    </row>
    <row r="121" spans="14:19">
      <c r="N121" s="66"/>
      <c r="O121" s="3"/>
      <c r="P121" s="67"/>
      <c r="Q121" s="67"/>
      <c r="R121" s="43"/>
      <c r="S121" s="44"/>
    </row>
    <row r="122" spans="14:19">
      <c r="N122" s="66"/>
      <c r="O122" s="3"/>
      <c r="P122" s="67"/>
      <c r="Q122" s="67"/>
      <c r="R122" s="43"/>
      <c r="S122" s="44"/>
    </row>
    <row r="123" spans="14:19">
      <c r="N123" s="66"/>
      <c r="O123" s="3"/>
      <c r="P123" s="67"/>
      <c r="Q123" s="67"/>
      <c r="R123" s="43"/>
      <c r="S123" s="44"/>
    </row>
    <row r="124" spans="14:19">
      <c r="N124" s="66"/>
      <c r="O124" s="3"/>
      <c r="P124" s="67"/>
      <c r="Q124" s="67"/>
      <c r="R124" s="43"/>
      <c r="S124" s="44"/>
    </row>
    <row r="125" spans="14:19">
      <c r="N125" s="66"/>
      <c r="O125" s="3"/>
      <c r="P125" s="67"/>
      <c r="Q125" s="67"/>
      <c r="R125" s="43"/>
      <c r="S125" s="44"/>
    </row>
    <row r="126" spans="14:19">
      <c r="N126" s="66"/>
      <c r="O126" s="3"/>
      <c r="P126" s="67"/>
      <c r="Q126" s="67"/>
      <c r="R126" s="43"/>
      <c r="S126" s="44"/>
    </row>
    <row r="127" spans="14:19">
      <c r="N127" s="66"/>
      <c r="O127" s="3"/>
      <c r="P127" s="67"/>
      <c r="Q127" s="67"/>
      <c r="R127" s="43"/>
      <c r="S127" s="44"/>
    </row>
    <row r="128" spans="14:19">
      <c r="N128" s="66"/>
      <c r="O128" s="3"/>
      <c r="P128" s="67"/>
      <c r="Q128" s="67"/>
      <c r="R128" s="43"/>
      <c r="S128" s="44"/>
    </row>
    <row r="129" spans="14:19">
      <c r="N129" s="66"/>
      <c r="O129" s="3"/>
      <c r="P129" s="67"/>
      <c r="Q129" s="67"/>
      <c r="R129" s="43"/>
      <c r="S129" s="44"/>
    </row>
    <row r="130" spans="14:19">
      <c r="N130" s="66"/>
      <c r="O130" s="3"/>
      <c r="P130" s="67"/>
      <c r="Q130" s="67"/>
      <c r="R130" s="43"/>
      <c r="S130" s="44"/>
    </row>
    <row r="131" spans="14:19">
      <c r="N131" s="66"/>
      <c r="O131" s="3"/>
      <c r="P131" s="67"/>
      <c r="Q131" s="67"/>
      <c r="R131" s="43"/>
      <c r="S131" s="44"/>
    </row>
    <row r="132" spans="14:19">
      <c r="N132" s="66"/>
      <c r="O132" s="3"/>
      <c r="P132" s="67"/>
      <c r="Q132" s="67"/>
      <c r="R132" s="43"/>
      <c r="S132" s="44"/>
    </row>
    <row r="133" spans="14:19">
      <c r="N133" s="66"/>
      <c r="O133" s="3"/>
      <c r="P133" s="67"/>
      <c r="Q133" s="67"/>
      <c r="R133" s="43"/>
      <c r="S133" s="44"/>
    </row>
    <row r="134" spans="14:19">
      <c r="N134" s="66"/>
      <c r="O134" s="3"/>
      <c r="P134" s="67"/>
      <c r="Q134" s="67"/>
      <c r="R134" s="43"/>
      <c r="S134" s="44"/>
    </row>
    <row r="135" spans="14:19">
      <c r="N135" s="66"/>
      <c r="O135" s="3"/>
      <c r="P135" s="67"/>
      <c r="Q135" s="67"/>
      <c r="R135" s="43"/>
      <c r="S135" s="44"/>
    </row>
    <row r="136" spans="14:19">
      <c r="N136" s="66"/>
      <c r="O136" s="3"/>
      <c r="P136" s="67"/>
      <c r="Q136" s="67"/>
      <c r="R136" s="43"/>
      <c r="S136" s="44"/>
    </row>
    <row r="137" spans="14:19">
      <c r="N137" s="66"/>
      <c r="O137" s="3"/>
      <c r="P137" s="67"/>
      <c r="Q137" s="67"/>
      <c r="R137" s="43"/>
      <c r="S137" s="44"/>
    </row>
    <row r="138" spans="14:19">
      <c r="N138" s="66"/>
      <c r="O138" s="3"/>
      <c r="P138" s="67"/>
      <c r="Q138" s="67"/>
      <c r="R138" s="43"/>
      <c r="S138" s="44"/>
    </row>
    <row r="139" spans="14:19">
      <c r="N139" s="66"/>
      <c r="O139" s="3"/>
      <c r="P139" s="67"/>
      <c r="Q139" s="67"/>
      <c r="R139" s="43"/>
      <c r="S139" s="44"/>
    </row>
    <row r="140" spans="14:19">
      <c r="N140" s="66"/>
      <c r="O140" s="3"/>
      <c r="P140" s="67"/>
      <c r="Q140" s="67"/>
      <c r="R140" s="43"/>
      <c r="S140" s="44"/>
    </row>
    <row r="141" spans="14:19">
      <c r="N141" s="66"/>
      <c r="O141" s="3"/>
      <c r="P141" s="67"/>
      <c r="Q141" s="67"/>
      <c r="R141" s="43"/>
      <c r="S141" s="44"/>
    </row>
    <row r="142" spans="14:19">
      <c r="N142" s="66"/>
      <c r="O142" s="3"/>
      <c r="P142" s="67"/>
      <c r="Q142" s="67"/>
      <c r="R142" s="43"/>
      <c r="S142" s="44"/>
    </row>
    <row r="143" spans="14:19">
      <c r="N143" s="66"/>
      <c r="O143" s="3"/>
      <c r="P143" s="67"/>
      <c r="Q143" s="67"/>
      <c r="R143" s="43"/>
      <c r="S143" s="44"/>
    </row>
    <row r="144" spans="14:19">
      <c r="N144" s="66"/>
      <c r="O144" s="3"/>
      <c r="P144" s="67"/>
      <c r="Q144" s="67"/>
      <c r="R144" s="43"/>
      <c r="S144" s="44"/>
    </row>
    <row r="145" spans="14:19">
      <c r="N145" s="66"/>
      <c r="O145" s="3"/>
      <c r="P145" s="67"/>
      <c r="Q145" s="67"/>
      <c r="R145" s="43"/>
      <c r="S145" s="44"/>
    </row>
    <row r="146" spans="14:19">
      <c r="N146" s="66"/>
      <c r="O146" s="3"/>
      <c r="P146" s="67"/>
      <c r="Q146" s="67"/>
      <c r="R146" s="43"/>
      <c r="S146" s="44"/>
    </row>
    <row r="147" spans="14:19">
      <c r="N147" s="66"/>
      <c r="O147" s="3"/>
      <c r="P147" s="67"/>
      <c r="Q147" s="67"/>
      <c r="R147" s="43"/>
      <c r="S147" s="44"/>
    </row>
    <row r="148" spans="14:19">
      <c r="N148" s="66"/>
      <c r="O148" s="3"/>
      <c r="P148" s="67"/>
      <c r="Q148" s="67"/>
      <c r="R148" s="43"/>
      <c r="S148" s="44"/>
    </row>
    <row r="149" spans="14:19">
      <c r="N149" s="66"/>
      <c r="O149" s="3"/>
      <c r="P149" s="67"/>
      <c r="Q149" s="67"/>
      <c r="R149" s="43"/>
      <c r="S149" s="44"/>
    </row>
    <row r="150" spans="14:19">
      <c r="N150" s="66"/>
      <c r="O150" s="3"/>
      <c r="P150" s="67"/>
      <c r="Q150" s="67"/>
      <c r="R150" s="43"/>
      <c r="S150" s="44"/>
    </row>
    <row r="151" spans="14:19">
      <c r="N151" s="66"/>
      <c r="O151" s="3"/>
      <c r="P151" s="67"/>
      <c r="Q151" s="67"/>
      <c r="R151" s="43"/>
      <c r="S151" s="44"/>
    </row>
    <row r="152" spans="14:19">
      <c r="N152" s="66"/>
      <c r="O152" s="3"/>
      <c r="P152" s="67"/>
      <c r="Q152" s="67"/>
      <c r="R152" s="43"/>
      <c r="S152" s="44"/>
    </row>
    <row r="153" spans="14:19">
      <c r="N153" s="66"/>
      <c r="O153" s="3"/>
      <c r="P153" s="67"/>
      <c r="Q153" s="67"/>
      <c r="R153" s="43"/>
      <c r="S153" s="44"/>
    </row>
    <row r="154" spans="14:19">
      <c r="N154" s="66"/>
      <c r="O154" s="3"/>
      <c r="P154" s="67"/>
      <c r="Q154" s="67"/>
      <c r="R154" s="43"/>
      <c r="S154" s="44"/>
    </row>
    <row r="155" spans="14:19">
      <c r="N155" s="66"/>
      <c r="O155" s="3"/>
      <c r="P155" s="67"/>
      <c r="Q155" s="67"/>
      <c r="R155" s="43"/>
      <c r="S155" s="44"/>
    </row>
    <row r="156" spans="14:19">
      <c r="N156" s="66"/>
      <c r="O156" s="3"/>
      <c r="P156" s="67"/>
      <c r="Q156" s="67"/>
      <c r="R156" s="43"/>
      <c r="S156" s="44"/>
    </row>
    <row r="157" spans="14:19">
      <c r="N157" s="66"/>
      <c r="O157" s="3"/>
      <c r="P157" s="67"/>
      <c r="Q157" s="67"/>
      <c r="R157" s="43"/>
      <c r="S157" s="44"/>
    </row>
    <row r="158" spans="14:19">
      <c r="N158" s="66"/>
      <c r="O158" s="3"/>
      <c r="P158" s="67"/>
      <c r="Q158" s="67"/>
      <c r="R158" s="43"/>
      <c r="S158" s="44"/>
    </row>
    <row r="159" spans="14:19">
      <c r="N159" s="66"/>
      <c r="O159" s="3"/>
      <c r="P159" s="67"/>
      <c r="Q159" s="67"/>
      <c r="R159" s="43"/>
      <c r="S159" s="44"/>
    </row>
    <row r="160" spans="14:19">
      <c r="N160" s="66"/>
      <c r="O160" s="3"/>
      <c r="P160" s="67"/>
      <c r="Q160" s="67"/>
      <c r="R160" s="43"/>
      <c r="S160" s="44"/>
    </row>
    <row r="161" spans="14:19">
      <c r="N161" s="66"/>
      <c r="O161" s="3"/>
      <c r="P161" s="67"/>
      <c r="Q161" s="67"/>
      <c r="R161" s="43"/>
      <c r="S161" s="44"/>
    </row>
    <row r="162" spans="14:19">
      <c r="N162" s="66"/>
      <c r="O162" s="3"/>
      <c r="P162" s="67"/>
      <c r="Q162" s="67"/>
      <c r="R162" s="43"/>
      <c r="S162" s="44"/>
    </row>
    <row r="163" spans="14:19">
      <c r="N163" s="66"/>
      <c r="O163" s="3"/>
      <c r="P163" s="67"/>
      <c r="Q163" s="67"/>
      <c r="R163" s="43"/>
      <c r="S163" s="44"/>
    </row>
    <row r="164" spans="14:19">
      <c r="N164" s="66"/>
      <c r="O164" s="3"/>
      <c r="P164" s="67"/>
      <c r="Q164" s="67"/>
      <c r="R164" s="43"/>
      <c r="S164" s="44"/>
    </row>
  </sheetData>
  <mergeCells count="57">
    <mergeCell ref="B6:P6"/>
    <mergeCell ref="B1:S1"/>
    <mergeCell ref="A3:B3"/>
    <mergeCell ref="C3:S3"/>
    <mergeCell ref="B5:H5"/>
    <mergeCell ref="I5:N5"/>
    <mergeCell ref="O5:P5"/>
    <mergeCell ref="R5:S5"/>
    <mergeCell ref="F16:K16"/>
    <mergeCell ref="B15:P15"/>
    <mergeCell ref="C7:K7"/>
    <mergeCell ref="C8:K8"/>
    <mergeCell ref="B9:P9"/>
    <mergeCell ref="C10:K10"/>
    <mergeCell ref="B12:P12"/>
    <mergeCell ref="F22:K22"/>
    <mergeCell ref="B82:Q82"/>
    <mergeCell ref="B83:H83"/>
    <mergeCell ref="I83:M83"/>
    <mergeCell ref="B18:Q18"/>
    <mergeCell ref="B56:Q56"/>
    <mergeCell ref="B48:M48"/>
    <mergeCell ref="G49:K49"/>
    <mergeCell ref="C46:K46"/>
    <mergeCell ref="C44:K44"/>
    <mergeCell ref="B39:Q39"/>
    <mergeCell ref="C37:K37"/>
    <mergeCell ref="B53:Q53"/>
    <mergeCell ref="B77:Q77"/>
    <mergeCell ref="B74:Q74"/>
    <mergeCell ref="C75:K75"/>
    <mergeCell ref="C106:K106"/>
    <mergeCell ref="F31:K31"/>
    <mergeCell ref="F33:K33"/>
    <mergeCell ref="I84:M84"/>
    <mergeCell ref="B26:Q26"/>
    <mergeCell ref="C28:K28"/>
    <mergeCell ref="B35:Q35"/>
    <mergeCell ref="B68:Q68"/>
    <mergeCell ref="B71:Q71"/>
    <mergeCell ref="C72:K72"/>
    <mergeCell ref="B62:Q62"/>
    <mergeCell ref="C63:K63"/>
    <mergeCell ref="B65:Q65"/>
    <mergeCell ref="C66:K66"/>
    <mergeCell ref="B59:R59"/>
    <mergeCell ref="C57:K57"/>
    <mergeCell ref="C41:K41"/>
    <mergeCell ref="B43:M43"/>
    <mergeCell ref="B105:Q105"/>
    <mergeCell ref="B86:Q86"/>
    <mergeCell ref="C88:K88"/>
    <mergeCell ref="C90:K90"/>
    <mergeCell ref="B100:Q100"/>
    <mergeCell ref="B97:Q97"/>
    <mergeCell ref="C93:K93"/>
    <mergeCell ref="B92:Q92"/>
  </mergeCells>
  <printOptions horizontalCentered="1"/>
  <pageMargins left="0.5" right="0" top="0.5" bottom="0.5" header="0.3" footer="0.3"/>
  <pageSetup paperSize="9" scale="7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Sheet3</vt:lpstr>
      <vt:lpstr>Sheet3!Print_Area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Tahir Ali Zaidi</dc:creator>
  <cp:lastModifiedBy>HP</cp:lastModifiedBy>
  <cp:lastPrinted>2017-03-02T10:31:13Z</cp:lastPrinted>
  <dcterms:created xsi:type="dcterms:W3CDTF">2016-08-25T05:56:54Z</dcterms:created>
  <dcterms:modified xsi:type="dcterms:W3CDTF">2017-03-02T10:31:36Z</dcterms:modified>
</cp:coreProperties>
</file>