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 tabRatio="585"/>
  </bookViews>
  <sheets>
    <sheet name="SCHEDULE-B" sheetId="21" r:id="rId1"/>
    <sheet name="Part-B" sheetId="4" r:id="rId2"/>
  </sheets>
  <definedNames>
    <definedName name="_xlnm.Print_Titles" localSheetId="1">'Part-B'!$4:$4</definedName>
    <definedName name="_xlnm.Print_Titles" localSheetId="0">'SCHEDULE-B'!$5:$5</definedName>
  </definedNames>
  <calcPr calcId="125725"/>
</workbook>
</file>

<file path=xl/calcChain.xml><?xml version="1.0" encoding="utf-8"?>
<calcChain xmlns="http://schemas.openxmlformats.org/spreadsheetml/2006/main">
  <c r="S77" i="21"/>
  <c r="S79" s="1"/>
  <c r="S72"/>
  <c r="S69"/>
  <c r="S74" s="1"/>
  <c r="S63"/>
  <c r="S60"/>
  <c r="S57"/>
  <c r="S54"/>
  <c r="S51"/>
  <c r="S48"/>
  <c r="S45"/>
  <c r="S41"/>
  <c r="S39"/>
  <c r="S35"/>
  <c r="S32"/>
  <c r="S28"/>
  <c r="S25"/>
  <c r="S22"/>
  <c r="S19"/>
  <c r="S16"/>
  <c r="S13"/>
  <c r="S10"/>
  <c r="S7"/>
  <c r="J10" i="4"/>
  <c r="S65" i="21" l="1"/>
  <c r="J23" i="4" l="1"/>
  <c r="J24" s="1"/>
  <c r="J8"/>
  <c r="J6"/>
  <c r="J19"/>
  <c r="J17"/>
  <c r="J16"/>
  <c r="J14"/>
</calcChain>
</file>

<file path=xl/sharedStrings.xml><?xml version="1.0" encoding="utf-8"?>
<sst xmlns="http://schemas.openxmlformats.org/spreadsheetml/2006/main" count="169" uniqueCount="74">
  <si>
    <t>S.#</t>
  </si>
  <si>
    <t>DESCRIPTION</t>
  </si>
  <si>
    <t>QUANTITY</t>
  </si>
  <si>
    <t>RATE</t>
  </si>
  <si>
    <t>UNIT</t>
  </si>
  <si>
    <t>AMOUNT</t>
  </si>
  <si>
    <t>Dismantling brick work in lime or cement mortor (S.I.NO:13/P-10)</t>
  </si>
  <si>
    <t>@</t>
  </si>
  <si>
    <t>%Cft</t>
  </si>
  <si>
    <t>Rs:</t>
  </si>
  <si>
    <t>Rs;</t>
  </si>
  <si>
    <t>Each</t>
  </si>
  <si>
    <t>Removing cement or lime plaster.(S.I.NO:53/P-13)</t>
  </si>
  <si>
    <t>%Sft</t>
  </si>
  <si>
    <t>Cement concrete brick or stone ballaste 1 1/2" to 2" guage ratio 1:4:8 (S.I.NO:4/ (b) P-14)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</si>
  <si>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</si>
  <si>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P.Cft</t>
  </si>
  <si>
    <t>Fabrication of mild steel reinforcement for bending cutting binding &amp; laying making joints &amp; fastening i/c cost of binding wire &amp; also i/c removal of rust from bars.(S.I.NO.7/P-19)</t>
  </si>
  <si>
    <t>P.Cwt</t>
  </si>
  <si>
    <t>Pacca brick work in other then building i/c stricking of joints cement sand ratio 1:6 (S.I No. 7(I) (e)/P-21)</t>
  </si>
  <si>
    <t>P.Rft</t>
  </si>
  <si>
    <t xml:space="preserve">Cement plaster 1: 6 upto 20" hiehgt 1/2"  thick (S.I No.13 /P-51)  </t>
  </si>
  <si>
    <t>Cement Plaster 1:4 upto 20 hieght 3/8 thick (S.I No.11 /P-51 )</t>
  </si>
  <si>
    <t xml:space="preserve">First class deodar wood wrought joinery in doors &amp; winbdows etc fixed in posoition i/c chowkhat holds fasts hinghs iron tower bolts cleats handlkes cords with hooks etc.Deodar wood panelled or panlelled glaszed or fully glazed 1-3/4" thick.(S.I.NO 07 P/-57) </t>
  </si>
  <si>
    <t>ONLY SHUTTER</t>
  </si>
  <si>
    <t>P.Sft</t>
  </si>
  <si>
    <t>2"THICK</t>
  </si>
  <si>
    <t>3"THICK</t>
  </si>
  <si>
    <t>Two coat of bitumen laid hot using 34lbs for % Sft over roof and blinded with cement sand @ one Cft per % Sft (S.I No. 13/P- 34)</t>
  </si>
  <si>
    <t>Notice board made with cement. (S.I. No: 01/P-94)</t>
  </si>
  <si>
    <t>Distembering 3-coat (S.I No. 24 /P-    59)</t>
  </si>
  <si>
    <t>PART---'B'</t>
  </si>
  <si>
    <t>Description</t>
  </si>
  <si>
    <t>Qnty:</t>
  </si>
  <si>
    <t>Rate</t>
  </si>
  <si>
    <t>Unit</t>
  </si>
  <si>
    <t>Amount</t>
  </si>
  <si>
    <t>a)</t>
  </si>
  <si>
    <t>1/2" Dia</t>
  </si>
  <si>
    <t>b)</t>
  </si>
  <si>
    <t>G.Total:-</t>
  </si>
  <si>
    <t>6" Dia</t>
  </si>
  <si>
    <t>Providing G.I Pipes specials &amp; clamps etc. i/c fixing cutting &amp; fitting complete with &amp; i/c the cost of breaking through wall &amp; roof making good etc. painting 2-coats after cleaning the pipe &amp; with white zink paint with pigment to match the colour of the building &amp; testing water to a pressure head of 200 ft: &amp; handling  (S.I.NO:1/P-12)</t>
  </si>
  <si>
    <t>Providing R.C.C Pipes with collars class "B" &amp; digging the trences to required depth &amp; fixing in position i/c cutting fitting &amp; jointing with maxphalt composition &amp; cement mortor 1:1 &amp; testing with water pressure to a head of 4 feet above the top of the heighest pipe &amp; re-filling with excavated stuff (S.I.NO:2/P-23)</t>
  </si>
  <si>
    <t>Providing &amp; fixing Handle Valves (China)  (S.I.NO:5/P-17)</t>
  </si>
  <si>
    <t>Providing &amp; Fixing Long Bib Cock of superior quality with C.P head 1/2" dia                                                                                                 (S.I.NO:13/P-19)</t>
  </si>
  <si>
    <t>Total:-</t>
  </si>
  <si>
    <t>T.A.Zaidi</t>
  </si>
  <si>
    <t>NAME OF SCHEME:</t>
  </si>
  <si>
    <t>% Cft</t>
  </si>
  <si>
    <t>Rs.</t>
  </si>
  <si>
    <t>% Sft</t>
  </si>
  <si>
    <t>Pacca brick work in G,FLOOR in i/c stricking of joints in cement sand mortor ratio 1:6.(S.I.NO5(I)                                                                  (e)/P-20)</t>
  </si>
  <si>
    <t xml:space="preserve">P/laying" HALA" or patren tiles glazed (8"x8"x 1/4") on floor or wall facing in required patren of STILE specification jointed in white cement &amp; pigment over a base of 1:2 grey cement mortor 3/4" thick I/C washing &amp; filling of joints with sulury of white cements and pigment in desire shape with finishing clieaning and cost of wax polish etc complete i/c cutting tiles to proper profile (S.I No.61/P-47)  </t>
  </si>
  <si>
    <t>P/L  3" Thick TOPPING cement concrete (1:2:4) i/c surface finshuing &amp;divising into pannels.                                                                                                                                                        (S.I.NO:16  /P-41 )</t>
  </si>
  <si>
    <t>3/4" Dia</t>
  </si>
  <si>
    <t>Name of  Scheme:-</t>
  </si>
  <si>
    <t>Providing &amp; laying PVC pressure pipes of class "C" (equivalent make) fixing in trench i/c cutting, fitting and jointing with "Z" joint with one rubber ring i/c testing with water to a head 91.5 meter or 300 ft. (S.I.NO:2-c/P-22)</t>
  </si>
  <si>
    <t>Dismantling cement concrete plain 1:3:6.(S.I.NO:19(b)/P-11)</t>
  </si>
  <si>
    <t>STEEL WORK</t>
  </si>
  <si>
    <t>S/F in position iron steel grill 3/4" 1/4" size flate iron approved design i/c painting 3-coats (wt: not to be less than 3-7 lbs: sq: ft: of finshing grill) (S.I.NO: 26/92)</t>
  </si>
  <si>
    <t>4" Dia</t>
  </si>
  <si>
    <t>First Floor</t>
  </si>
  <si>
    <t>Primary coat of chalk under distember (S.I No. 23 /P-55)</t>
  </si>
  <si>
    <t>Providing &amp; Fixing Cancealled Stop Cock of superior quality with crystal head 1/2" dia (S.I.NO:11/P-15)</t>
  </si>
  <si>
    <t>ADP # 164 Re-habilitation / Improvement / Renovation &amp; Missing Facilities in Existing Primary / Elementary Schools District Hyderabad @ Government Boys Primary School M.I.Qazi Taluka Qasimabad.</t>
  </si>
  <si>
    <t>Distembering 2-coat (S.I No. 24 /P-    59)</t>
  </si>
  <si>
    <t>Painting New surface painting of Door &amp; Window any type i/c edge (2-coats) (S.I.NO: 4/P-67)</t>
  </si>
  <si>
    <t>Painting Old surface painting guard bars, gates, iron bars, gretting,  railing i/c standard braces etc. &amp; similar open work (2-coat) (S.I. No: 5/P-68)</t>
  </si>
  <si>
    <t>Pipe Work</t>
  </si>
  <si>
    <t>NON-SCHEDULE ITEM</t>
  </si>
  <si>
    <t xml:space="preserve">P/Fixing water Pumping Set 1/2 H-P Mono black Single-Phase 220 Volts with 1"x1-1/4" suction &amp; delivery 50 ft: head i/c making C.C.1:3:6 plate form of required size &amp; fixing with nuts &amp; bolts (Local Made). (R.A) </t>
  </si>
  <si>
    <t>Semis Code 403040012</t>
  </si>
  <si>
    <t>*SCHEDULE -B*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</si>
</sst>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u/>
      <sz val="16"/>
      <name val="Times New Roman"/>
      <family val="1"/>
    </font>
    <font>
      <u/>
      <sz val="12"/>
      <name val="Times New Roman"/>
      <family val="1"/>
    </font>
    <font>
      <b/>
      <i/>
      <u/>
      <sz val="12"/>
      <name val="Times New Roman"/>
      <family val="1"/>
    </font>
    <font>
      <b/>
      <u/>
      <sz val="18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i/>
      <u/>
      <sz val="8"/>
      <name val="Times New Roman"/>
      <family val="1"/>
    </font>
    <font>
      <b/>
      <u/>
      <sz val="10"/>
      <name val="Arial"/>
      <family val="2"/>
    </font>
    <font>
      <b/>
      <u/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ashed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ouble">
        <color auto="1"/>
      </top>
      <bottom style="dashed">
        <color auto="1"/>
      </bottom>
      <diagonal/>
    </border>
    <border>
      <left/>
      <right/>
      <top style="mediumDashed">
        <color auto="1"/>
      </top>
      <bottom style="thin">
        <color indexed="64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ouble">
        <color auto="1"/>
      </right>
      <top style="dashed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3" fontId="3" fillId="0" borderId="4" xfId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43" fontId="2" fillId="0" borderId="10" xfId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/>
    <xf numFmtId="2" fontId="10" fillId="0" borderId="1" xfId="0" applyNumberFormat="1" applyFont="1" applyBorder="1"/>
    <xf numFmtId="0" fontId="10" fillId="0" borderId="0" xfId="0" applyFont="1"/>
    <xf numFmtId="2" fontId="3" fillId="0" borderId="0" xfId="0" applyNumberFormat="1" applyFont="1" applyBorder="1" applyAlignment="1">
      <alignment horizontal="left"/>
    </xf>
    <xf numFmtId="2" fontId="10" fillId="0" borderId="0" xfId="0" applyNumberFormat="1" applyFont="1"/>
    <xf numFmtId="165" fontId="10" fillId="0" borderId="0" xfId="1" applyNumberFormat="1" applyFont="1"/>
    <xf numFmtId="2" fontId="10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/>
    <xf numFmtId="0" fontId="9" fillId="0" borderId="0" xfId="0" applyFont="1" applyBorder="1" applyAlignment="1">
      <alignment horizontal="left" vertical="top"/>
    </xf>
    <xf numFmtId="2" fontId="9" fillId="0" borderId="0" xfId="0" applyNumberFormat="1" applyFont="1"/>
    <xf numFmtId="165" fontId="9" fillId="0" borderId="0" xfId="1" applyNumberFormat="1" applyFont="1"/>
    <xf numFmtId="2" fontId="9" fillId="0" borderId="0" xfId="0" applyNumberFormat="1" applyFont="1" applyAlignment="1">
      <alignment horizontal="center"/>
    </xf>
    <xf numFmtId="0" fontId="10" fillId="0" borderId="0" xfId="0" applyFont="1" applyAlignment="1"/>
    <xf numFmtId="0" fontId="9" fillId="0" borderId="0" xfId="0" applyFont="1" applyBorder="1" applyAlignment="1">
      <alignment horizontal="left" vertical="center"/>
    </xf>
    <xf numFmtId="1" fontId="9" fillId="0" borderId="0" xfId="0" applyNumberFormat="1" applyFont="1"/>
    <xf numFmtId="0" fontId="9" fillId="0" borderId="0" xfId="0" applyFont="1" applyAlignment="1">
      <alignment horizontal="left" vertical="top" wrapText="1"/>
    </xf>
    <xf numFmtId="0" fontId="9" fillId="0" borderId="0" xfId="0" applyFont="1" applyFill="1" applyAlignment="1"/>
    <xf numFmtId="0" fontId="9" fillId="0" borderId="0" xfId="0" applyFont="1" applyFill="1" applyAlignment="1">
      <alignment horizontal="left" vertical="top" wrapText="1"/>
    </xf>
    <xf numFmtId="165" fontId="10" fillId="0" borderId="0" xfId="1" applyNumberFormat="1" applyFont="1" applyAlignment="1">
      <alignment horizontal="center" wrapText="1"/>
    </xf>
    <xf numFmtId="0" fontId="9" fillId="0" borderId="0" xfId="0" applyFont="1" applyBorder="1"/>
    <xf numFmtId="0" fontId="3" fillId="0" borderId="0" xfId="0" applyFont="1" applyBorder="1" applyAlignment="1">
      <alignment horizontal="right" vertical="center" wrapText="1"/>
    </xf>
    <xf numFmtId="165" fontId="10" fillId="0" borderId="0" xfId="1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9" fillId="0" borderId="0" xfId="0" applyFont="1" applyAlignment="1">
      <alignment horizontal="left" vertical="top"/>
    </xf>
    <xf numFmtId="0" fontId="10" fillId="0" borderId="0" xfId="0" applyFont="1" applyFill="1"/>
    <xf numFmtId="2" fontId="3" fillId="0" borderId="0" xfId="0" applyNumberFormat="1" applyFont="1" applyFill="1" applyBorder="1" applyAlignment="1">
      <alignment horizontal="left"/>
    </xf>
    <xf numFmtId="2" fontId="10" fillId="0" borderId="0" xfId="0" applyNumberFormat="1" applyFont="1" applyFill="1"/>
    <xf numFmtId="165" fontId="10" fillId="0" borderId="0" xfId="1" applyNumberFormat="1" applyFont="1" applyFill="1"/>
    <xf numFmtId="0" fontId="4" fillId="0" borderId="0" xfId="0" applyFont="1" applyBorder="1" applyAlignment="1">
      <alignment horizontal="left"/>
    </xf>
    <xf numFmtId="0" fontId="6" fillId="0" borderId="0" xfId="0" applyFont="1" applyAlignment="1">
      <alignment horizontal="center" vertical="top"/>
    </xf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vertical="justify" wrapText="1"/>
    </xf>
    <xf numFmtId="165" fontId="10" fillId="0" borderId="17" xfId="1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2" fontId="10" fillId="0" borderId="1" xfId="0" applyNumberFormat="1" applyFont="1" applyBorder="1" applyAlignment="1">
      <alignment horizontal="right" wrapText="1"/>
    </xf>
    <xf numFmtId="2" fontId="10" fillId="0" borderId="0" xfId="0" applyNumberFormat="1" applyFont="1" applyBorder="1" applyAlignment="1">
      <alignment horizontal="right" wrapText="1"/>
    </xf>
    <xf numFmtId="2" fontId="10" fillId="0" borderId="1" xfId="0" applyNumberFormat="1" applyFont="1" applyFill="1" applyBorder="1" applyAlignment="1">
      <alignment horizontal="right" wrapText="1"/>
    </xf>
    <xf numFmtId="0" fontId="10" fillId="0" borderId="0" xfId="0" applyFont="1" applyBorder="1" applyAlignment="1">
      <alignment horizontal="right"/>
    </xf>
    <xf numFmtId="43" fontId="4" fillId="0" borderId="0" xfId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 vertical="center"/>
    </xf>
    <xf numFmtId="43" fontId="2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43" fontId="2" fillId="0" borderId="10" xfId="1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43" fontId="2" fillId="0" borderId="10" xfId="1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43" fontId="2" fillId="0" borderId="10" xfId="1" applyFont="1" applyBorder="1" applyAlignment="1">
      <alignment horizontal="right" vertical="top" wrapText="1"/>
    </xf>
    <xf numFmtId="0" fontId="3" fillId="0" borderId="16" xfId="0" applyFont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10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10" fillId="0" borderId="15" xfId="0" applyFont="1" applyBorder="1" applyAlignment="1">
      <alignment horizontal="right"/>
    </xf>
    <xf numFmtId="2" fontId="10" fillId="0" borderId="1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2" fontId="10" fillId="0" borderId="20" xfId="0" applyNumberFormat="1" applyFont="1" applyBorder="1" applyAlignment="1"/>
    <xf numFmtId="2" fontId="11" fillId="0" borderId="0" xfId="0" applyNumberFormat="1" applyFont="1" applyBorder="1" applyAlignment="1"/>
    <xf numFmtId="165" fontId="3" fillId="0" borderId="11" xfId="1" applyNumberFormat="1" applyFont="1" applyBorder="1" applyAlignment="1">
      <alignment horizontal="right" vertical="center" wrapText="1"/>
    </xf>
    <xf numFmtId="165" fontId="3" fillId="0" borderId="11" xfId="1" applyNumberFormat="1" applyFont="1" applyBorder="1" applyAlignment="1">
      <alignment horizontal="right" vertical="top" wrapText="1"/>
    </xf>
    <xf numFmtId="0" fontId="9" fillId="0" borderId="0" xfId="0" applyFont="1" applyFill="1" applyBorder="1" applyAlignment="1">
      <alignment horizontal="justify" vertical="top" wrapText="1"/>
    </xf>
    <xf numFmtId="0" fontId="10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7" fillId="0" borderId="0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165" fontId="3" fillId="0" borderId="0" xfId="1" applyNumberFormat="1" applyFont="1" applyBorder="1" applyAlignment="1">
      <alignment horizontal="right" vertical="center" wrapText="1"/>
    </xf>
    <xf numFmtId="0" fontId="4" fillId="0" borderId="21" xfId="0" applyFont="1" applyBorder="1" applyAlignment="1">
      <alignment horizontal="left" vertical="center" wrapText="1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right"/>
    </xf>
    <xf numFmtId="0" fontId="2" fillId="0" borderId="4" xfId="0" applyFont="1" applyBorder="1"/>
    <xf numFmtId="0" fontId="3" fillId="0" borderId="4" xfId="0" applyFont="1" applyBorder="1" applyAlignment="1">
      <alignment horizontal="center" vertical="center" wrapText="1"/>
    </xf>
    <xf numFmtId="165" fontId="3" fillId="0" borderId="4" xfId="1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/>
    </xf>
    <xf numFmtId="165" fontId="3" fillId="0" borderId="22" xfId="1" applyNumberFormat="1" applyFont="1" applyBorder="1" applyAlignment="1">
      <alignment horizontal="right" vertical="center" wrapText="1"/>
    </xf>
    <xf numFmtId="2" fontId="2" fillId="0" borderId="10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43" fontId="2" fillId="0" borderId="13" xfId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43" fontId="2" fillId="0" borderId="13" xfId="1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165" fontId="3" fillId="0" borderId="14" xfId="1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justify" vertical="top" wrapText="1"/>
    </xf>
    <xf numFmtId="0" fontId="9" fillId="0" borderId="0" xfId="0" applyFont="1" applyAlignment="1">
      <alignment horizontal="left"/>
    </xf>
    <xf numFmtId="0" fontId="2" fillId="0" borderId="0" xfId="0" applyFont="1" applyBorder="1" applyAlignment="1">
      <alignment horizontal="justify" vertical="top" wrapText="1"/>
    </xf>
    <xf numFmtId="2" fontId="10" fillId="0" borderId="0" xfId="0" applyNumberFormat="1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24" xfId="0" applyFont="1" applyBorder="1" applyAlignment="1">
      <alignment horizontal="left"/>
    </xf>
    <xf numFmtId="0" fontId="4" fillId="0" borderId="25" xfId="0" applyFont="1" applyBorder="1" applyAlignment="1">
      <alignment horizontal="left" vertical="center"/>
    </xf>
    <xf numFmtId="43" fontId="2" fillId="0" borderId="25" xfId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right" vertical="center" wrapText="1"/>
    </xf>
    <xf numFmtId="43" fontId="2" fillId="0" borderId="25" xfId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right" vertical="center" wrapText="1"/>
    </xf>
    <xf numFmtId="165" fontId="3" fillId="0" borderId="26" xfId="1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4" fillId="0" borderId="18" xfId="0" applyFont="1" applyBorder="1" applyAlignment="1">
      <alignment horizontal="justify" vertical="top" wrapText="1"/>
    </xf>
    <xf numFmtId="0" fontId="14" fillId="0" borderId="18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2" fontId="10" fillId="0" borderId="0" xfId="0" applyNumberFormat="1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3" fillId="0" borderId="2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8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justify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180975</xdr:rowOff>
    </xdr:from>
    <xdr:to>
      <xdr:col>2</xdr:col>
      <xdr:colOff>152400</xdr:colOff>
      <xdr:row>30</xdr:row>
      <xdr:rowOff>161925</xdr:rowOff>
    </xdr:to>
    <xdr:sp macro="" textlink="">
      <xdr:nvSpPr>
        <xdr:cNvPr id="5" name="Rectangle 6"/>
        <xdr:cNvSpPr>
          <a:spLocks noChangeArrowheads="1"/>
        </xdr:cNvSpPr>
      </xdr:nvSpPr>
      <xdr:spPr bwMode="auto">
        <a:xfrm>
          <a:off x="57150" y="9191625"/>
          <a:ext cx="2266950" cy="581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ctr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SUB-ENGINEER </a:t>
          </a:r>
          <a:endParaRPr lang="en-US" sz="1000" b="1" i="0" strike="noStrike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EDUCATION WORKS SUB-DIVISION</a:t>
          </a:r>
        </a:p>
        <a:p>
          <a:pPr algn="ctr" rtl="1">
            <a:defRPr sz="1000"/>
          </a:pPr>
          <a:r>
            <a:rPr lang="en-US" sz="1000" b="1" i="0">
              <a:latin typeface="Times New Roman" pitchFamily="18" charset="0"/>
              <a:ea typeface="+mn-ea"/>
              <a:cs typeface="Times New Roman" pitchFamily="18" charset="0"/>
            </a:rPr>
            <a:t>TALUKA QASIMABAD</a:t>
          </a: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</a:p>
      </xdr:txBody>
    </xdr:sp>
    <xdr:clientData/>
  </xdr:twoCellAnchor>
  <xdr:twoCellAnchor>
    <xdr:from>
      <xdr:col>4</xdr:col>
      <xdr:colOff>171449</xdr:colOff>
      <xdr:row>28</xdr:row>
      <xdr:rowOff>114300</xdr:rowOff>
    </xdr:from>
    <xdr:to>
      <xdr:col>9</xdr:col>
      <xdr:colOff>638175</xdr:colOff>
      <xdr:row>31</xdr:row>
      <xdr:rowOff>76200</xdr:rowOff>
    </xdr:to>
    <xdr:sp macro="" textlink="">
      <xdr:nvSpPr>
        <xdr:cNvPr id="6" name="Rectangle 5"/>
        <xdr:cNvSpPr>
          <a:spLocks noChangeArrowheads="1"/>
        </xdr:cNvSpPr>
      </xdr:nvSpPr>
      <xdr:spPr bwMode="auto">
        <a:xfrm>
          <a:off x="3124199" y="9324975"/>
          <a:ext cx="2343151" cy="561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ASSISTANT ENGINEER</a:t>
          </a:r>
          <a:endParaRPr lang="en-US" sz="1000" b="0" i="0" strike="noStrike">
            <a:solidFill>
              <a:srgbClr val="000000"/>
            </a:solidFill>
            <a:latin typeface="Times New Roman" pitchFamily="18" charset="0"/>
            <a:cs typeface="Times New Roman" pitchFamily="18" charset="0"/>
          </a:endParaRPr>
        </a:p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EDUCATION WORKS SUB-</a:t>
          </a:r>
          <a:r>
            <a:rPr lang="en-US" sz="1000" b="1" i="0">
              <a:latin typeface="Times New Roman" pitchFamily="18" charset="0"/>
              <a:ea typeface="+mn-ea"/>
              <a:cs typeface="Times New Roman" pitchFamily="18" charset="0"/>
            </a:rPr>
            <a:t>DIVISION    </a:t>
          </a:r>
          <a:r>
            <a:rPr lang="en-US" sz="1000" b="1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TALUKA</a:t>
          </a:r>
          <a:r>
            <a:rPr lang="en-US" sz="1000" b="1" i="0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 QASIMA</a:t>
          </a:r>
          <a:r>
            <a:rPr lang="en-US" sz="1000" b="1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BAD.</a:t>
          </a:r>
        </a:p>
      </xdr:txBody>
    </xdr:sp>
    <xdr:clientData/>
  </xdr:twoCellAnchor>
  <xdr:twoCellAnchor>
    <xdr:from>
      <xdr:col>0</xdr:col>
      <xdr:colOff>38100</xdr:colOff>
      <xdr:row>30</xdr:row>
      <xdr:rowOff>142875</xdr:rowOff>
    </xdr:from>
    <xdr:to>
      <xdr:col>1</xdr:col>
      <xdr:colOff>581026</xdr:colOff>
      <xdr:row>31</xdr:row>
      <xdr:rowOff>142875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38100" y="9753600"/>
          <a:ext cx="809626" cy="200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T.A.Zaidi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S99"/>
  <sheetViews>
    <sheetView tabSelected="1" workbookViewId="0">
      <selection activeCell="L90" sqref="L90"/>
    </sheetView>
  </sheetViews>
  <sheetFormatPr defaultRowHeight="15.75"/>
  <cols>
    <col min="1" max="1" width="4" style="119" customWidth="1"/>
    <col min="2" max="2" width="19.28515625" style="14" customWidth="1"/>
    <col min="3" max="3" width="2.7109375" style="14" customWidth="1"/>
    <col min="4" max="4" width="2.42578125" style="14" customWidth="1"/>
    <col min="5" max="5" width="3.28515625" style="14" customWidth="1"/>
    <col min="6" max="6" width="1.5703125" style="14" customWidth="1"/>
    <col min="7" max="7" width="4.42578125" style="14" customWidth="1"/>
    <col min="8" max="8" width="1.7109375" style="14" customWidth="1"/>
    <col min="9" max="9" width="14.28515625" style="25" customWidth="1"/>
    <col min="10" max="10" width="2.85546875" style="25" customWidth="1"/>
    <col min="11" max="11" width="3.5703125" style="25" customWidth="1"/>
    <col min="12" max="12" width="5.5703125" style="25" bestFit="1" customWidth="1"/>
    <col min="13" max="13" width="1.7109375" style="25" customWidth="1"/>
    <col min="14" max="14" width="9.5703125" style="25" bestFit="1" customWidth="1"/>
    <col min="15" max="15" width="3.28515625" style="14" customWidth="1"/>
    <col min="16" max="16" width="9.5703125" style="14" bestFit="1" customWidth="1"/>
    <col min="17" max="17" width="9.42578125" style="123" customWidth="1"/>
    <col min="18" max="18" width="4.42578125" style="14" bestFit="1" customWidth="1"/>
    <col min="19" max="19" width="12.42578125" style="30" bestFit="1" customWidth="1"/>
    <col min="20" max="16384" width="9.140625" style="14"/>
  </cols>
  <sheetData>
    <row r="1" spans="1:19" ht="24.75" customHeight="1">
      <c r="B1" s="136" t="s">
        <v>73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2" spans="1:19" ht="10.5" customHeight="1" thickBot="1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55.5" customHeight="1" thickBot="1">
      <c r="A3" s="137" t="s">
        <v>48</v>
      </c>
      <c r="B3" s="137"/>
      <c r="C3" s="138" t="s">
        <v>65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</row>
    <row r="4" spans="1:19" ht="14.25" customHeight="1">
      <c r="B4" s="150" t="s">
        <v>72</v>
      </c>
      <c r="C4" s="150"/>
      <c r="D4" s="150"/>
      <c r="E4" s="150"/>
      <c r="F4" s="150"/>
      <c r="L4" s="27"/>
    </row>
    <row r="5" spans="1:19">
      <c r="A5" s="122" t="s">
        <v>0</v>
      </c>
      <c r="B5" s="139" t="s">
        <v>1</v>
      </c>
      <c r="C5" s="139"/>
      <c r="D5" s="139"/>
      <c r="E5" s="139"/>
      <c r="F5" s="139"/>
      <c r="G5" s="139"/>
      <c r="H5" s="139"/>
      <c r="I5" s="140" t="s">
        <v>2</v>
      </c>
      <c r="J5" s="140"/>
      <c r="K5" s="140"/>
      <c r="L5" s="140"/>
      <c r="M5" s="140"/>
      <c r="N5" s="140"/>
      <c r="O5" s="141" t="s">
        <v>3</v>
      </c>
      <c r="P5" s="142"/>
      <c r="Q5" s="122" t="s">
        <v>4</v>
      </c>
      <c r="R5" s="139" t="s">
        <v>5</v>
      </c>
      <c r="S5" s="139"/>
    </row>
    <row r="6" spans="1:19" ht="15.75" customHeight="1">
      <c r="A6" s="91">
        <v>1</v>
      </c>
      <c r="B6" s="143" t="s">
        <v>58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5"/>
      <c r="S6" s="15"/>
    </row>
    <row r="7" spans="1:19" s="18" customFormat="1">
      <c r="A7" s="29"/>
      <c r="B7" s="46"/>
      <c r="C7" s="46"/>
      <c r="D7" s="46"/>
      <c r="E7" s="47"/>
      <c r="K7" s="22"/>
      <c r="L7" s="22"/>
      <c r="M7" s="22"/>
      <c r="N7" s="79">
        <v>264</v>
      </c>
      <c r="O7" s="80" t="s">
        <v>7</v>
      </c>
      <c r="P7" s="41">
        <v>1306.8</v>
      </c>
      <c r="Q7" s="81" t="s">
        <v>8</v>
      </c>
      <c r="R7" s="80" t="s">
        <v>10</v>
      </c>
      <c r="S7" s="43">
        <f>N7*P7%</f>
        <v>3449.9519999999998</v>
      </c>
    </row>
    <row r="8" spans="1:19" ht="9.9499999999999993" customHeight="1">
      <c r="A8" s="29"/>
      <c r="B8" s="15"/>
      <c r="C8" s="15"/>
      <c r="D8" s="15"/>
      <c r="E8" s="15"/>
      <c r="F8" s="15"/>
      <c r="G8" s="15"/>
      <c r="H8" s="15"/>
      <c r="I8" s="22"/>
      <c r="J8" s="22"/>
      <c r="K8" s="22"/>
      <c r="L8" s="22"/>
      <c r="M8" s="22"/>
      <c r="N8" s="22"/>
      <c r="O8" s="15"/>
      <c r="P8" s="15"/>
      <c r="Q8" s="15"/>
      <c r="R8" s="15"/>
      <c r="S8" s="15"/>
    </row>
    <row r="9" spans="1:19">
      <c r="A9" s="91">
        <v>2</v>
      </c>
      <c r="B9" s="144" t="s">
        <v>6</v>
      </c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5"/>
      <c r="R9" s="15"/>
      <c r="S9" s="15"/>
    </row>
    <row r="10" spans="1:19">
      <c r="A10" s="29"/>
      <c r="C10" s="135"/>
      <c r="D10" s="135"/>
      <c r="E10" s="135"/>
      <c r="F10" s="135"/>
      <c r="G10" s="135"/>
      <c r="H10" s="135"/>
      <c r="I10" s="135"/>
      <c r="J10" s="135"/>
      <c r="K10" s="135"/>
      <c r="L10" s="16"/>
      <c r="M10" s="16"/>
      <c r="N10" s="17">
        <v>23</v>
      </c>
      <c r="O10" s="18" t="s">
        <v>7</v>
      </c>
      <c r="P10" s="19">
        <v>1306.8</v>
      </c>
      <c r="Q10" s="87" t="s">
        <v>49</v>
      </c>
      <c r="R10" s="20" t="s">
        <v>50</v>
      </c>
      <c r="S10" s="21">
        <f>N10*P10%</f>
        <v>300.56399999999996</v>
      </c>
    </row>
    <row r="11" spans="1:19" ht="9.9499999999999993" customHeight="1">
      <c r="A11" s="29"/>
      <c r="B11" s="15"/>
      <c r="C11" s="15"/>
      <c r="D11" s="15"/>
      <c r="E11" s="15"/>
      <c r="F11" s="15"/>
      <c r="G11" s="15"/>
      <c r="H11" s="15"/>
      <c r="I11" s="22"/>
      <c r="J11" s="22"/>
      <c r="K11" s="22"/>
      <c r="L11" s="22"/>
      <c r="M11" s="22"/>
      <c r="N11" s="22"/>
      <c r="O11" s="15"/>
      <c r="P11" s="15"/>
      <c r="Q11" s="15"/>
      <c r="R11" s="15"/>
      <c r="S11" s="15"/>
    </row>
    <row r="12" spans="1:19">
      <c r="A12" s="91">
        <v>3</v>
      </c>
      <c r="B12" s="144" t="s">
        <v>12</v>
      </c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87"/>
      <c r="R12" s="20"/>
      <c r="S12" s="21"/>
    </row>
    <row r="13" spans="1:19" ht="15.75" customHeight="1">
      <c r="A13" s="29"/>
      <c r="B13" s="15"/>
      <c r="C13" s="15"/>
      <c r="D13" s="15"/>
      <c r="E13" s="15"/>
      <c r="F13" s="15"/>
      <c r="G13" s="15"/>
      <c r="H13" s="15"/>
      <c r="I13" s="22"/>
      <c r="J13" s="22"/>
      <c r="K13" s="22"/>
      <c r="L13" s="22"/>
      <c r="M13" s="22"/>
      <c r="N13" s="17">
        <v>1638</v>
      </c>
      <c r="O13" s="18" t="s">
        <v>7</v>
      </c>
      <c r="P13" s="19">
        <v>121</v>
      </c>
      <c r="Q13" s="87" t="s">
        <v>51</v>
      </c>
      <c r="R13" s="20" t="s">
        <v>50</v>
      </c>
      <c r="S13" s="21">
        <f>N13*P13%</f>
        <v>1981.98</v>
      </c>
    </row>
    <row r="14" spans="1:19" ht="9.9499999999999993" customHeight="1">
      <c r="A14" s="29"/>
      <c r="B14" s="15"/>
      <c r="C14" s="15"/>
      <c r="D14" s="15"/>
      <c r="E14" s="15"/>
      <c r="F14" s="15"/>
      <c r="G14" s="15"/>
      <c r="H14" s="15"/>
      <c r="I14" s="22"/>
      <c r="J14" s="22"/>
      <c r="K14" s="22"/>
      <c r="L14" s="22"/>
      <c r="M14" s="22"/>
      <c r="N14" s="23"/>
      <c r="O14" s="18"/>
      <c r="P14" s="19"/>
      <c r="Q14" s="87"/>
      <c r="R14" s="20"/>
      <c r="S14" s="21"/>
    </row>
    <row r="15" spans="1:19" ht="15.75" customHeight="1">
      <c r="A15" s="91">
        <v>4</v>
      </c>
      <c r="B15" s="133" t="s">
        <v>14</v>
      </c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20"/>
      <c r="S15" s="21"/>
    </row>
    <row r="16" spans="1:19" ht="15.75" customHeight="1">
      <c r="A16" s="29"/>
      <c r="B16" s="15"/>
      <c r="C16" s="15"/>
      <c r="D16" s="15"/>
      <c r="E16" s="15"/>
      <c r="F16" s="15"/>
      <c r="G16" s="15"/>
      <c r="H16" s="15"/>
      <c r="I16" s="22"/>
      <c r="J16" s="22"/>
      <c r="K16" s="22"/>
      <c r="L16" s="22"/>
      <c r="M16" s="22"/>
      <c r="N16" s="17">
        <v>72</v>
      </c>
      <c r="O16" s="18" t="s">
        <v>7</v>
      </c>
      <c r="P16" s="19">
        <v>9416.2800000000007</v>
      </c>
      <c r="Q16" s="87" t="s">
        <v>51</v>
      </c>
      <c r="R16" s="20" t="s">
        <v>50</v>
      </c>
      <c r="S16" s="21">
        <f>N16*P16%</f>
        <v>6779.7216000000008</v>
      </c>
    </row>
    <row r="17" spans="1:19" ht="9.9499999999999993" customHeight="1">
      <c r="A17" s="29"/>
      <c r="B17" s="15"/>
      <c r="C17" s="15"/>
      <c r="D17" s="15"/>
      <c r="E17" s="15"/>
      <c r="F17" s="15"/>
      <c r="G17" s="15"/>
      <c r="H17" s="15"/>
      <c r="I17" s="22"/>
      <c r="J17" s="22"/>
      <c r="K17" s="22"/>
      <c r="L17" s="22"/>
      <c r="M17" s="22"/>
      <c r="N17" s="23"/>
      <c r="O17" s="18"/>
      <c r="P17" s="19"/>
      <c r="Q17" s="87"/>
      <c r="R17" s="20"/>
      <c r="S17" s="21"/>
    </row>
    <row r="18" spans="1:19" ht="15.75" customHeight="1">
      <c r="A18" s="91">
        <v>5</v>
      </c>
      <c r="B18" s="144" t="s">
        <v>52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25"/>
      <c r="S18" s="26"/>
    </row>
    <row r="19" spans="1:19" ht="15.75" customHeight="1">
      <c r="A19" s="29"/>
      <c r="C19" s="135"/>
      <c r="D19" s="135"/>
      <c r="E19" s="135"/>
      <c r="F19" s="135"/>
      <c r="G19" s="135"/>
      <c r="H19" s="135"/>
      <c r="I19" s="135"/>
      <c r="J19" s="135"/>
      <c r="K19" s="135"/>
      <c r="L19" s="16"/>
      <c r="M19" s="22"/>
      <c r="N19" s="17">
        <v>30</v>
      </c>
      <c r="O19" s="18" t="s">
        <v>7</v>
      </c>
      <c r="P19" s="19">
        <v>12674.36</v>
      </c>
      <c r="Q19" s="87" t="s">
        <v>49</v>
      </c>
      <c r="R19" s="20" t="s">
        <v>50</v>
      </c>
      <c r="S19" s="21">
        <f>N19*P19%</f>
        <v>3802.308</v>
      </c>
    </row>
    <row r="20" spans="1:19" ht="9.9499999999999993" customHeight="1">
      <c r="A20" s="29"/>
      <c r="C20" s="119"/>
      <c r="D20" s="119"/>
      <c r="E20" s="119"/>
      <c r="F20" s="119"/>
      <c r="G20" s="119"/>
      <c r="H20" s="119"/>
      <c r="I20" s="119"/>
      <c r="J20" s="119"/>
      <c r="K20" s="119"/>
      <c r="L20" s="16"/>
      <c r="M20" s="22"/>
      <c r="N20" s="23"/>
      <c r="O20" s="18"/>
      <c r="P20" s="19"/>
      <c r="Q20" s="87"/>
      <c r="R20" s="20"/>
      <c r="S20" s="21"/>
    </row>
    <row r="21" spans="1:19" ht="15.75" customHeight="1">
      <c r="A21" s="91">
        <v>6</v>
      </c>
      <c r="B21" s="133" t="s">
        <v>19</v>
      </c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S21" s="26"/>
    </row>
    <row r="22" spans="1:19" ht="15.75" customHeight="1">
      <c r="A22" s="29"/>
      <c r="C22" s="135"/>
      <c r="D22" s="135"/>
      <c r="E22" s="135"/>
      <c r="F22" s="135"/>
      <c r="G22" s="135"/>
      <c r="H22" s="135"/>
      <c r="I22" s="135"/>
      <c r="J22" s="135"/>
      <c r="K22" s="135"/>
      <c r="L22" s="16"/>
      <c r="M22" s="16"/>
      <c r="N22" s="17">
        <v>109</v>
      </c>
      <c r="O22" s="18" t="s">
        <v>7</v>
      </c>
      <c r="P22" s="20">
        <v>12346.65</v>
      </c>
      <c r="Q22" s="87" t="s">
        <v>51</v>
      </c>
      <c r="R22" s="20" t="s">
        <v>50</v>
      </c>
      <c r="S22" s="21">
        <f>N22*P22%</f>
        <v>13457.8485</v>
      </c>
    </row>
    <row r="23" spans="1:19" ht="9.9499999999999993" customHeight="1">
      <c r="A23" s="29"/>
      <c r="B23" s="15"/>
      <c r="C23" s="15"/>
      <c r="D23" s="15"/>
      <c r="E23" s="15"/>
      <c r="F23" s="15"/>
      <c r="G23" s="15"/>
      <c r="H23" s="15"/>
      <c r="I23" s="22"/>
      <c r="J23" s="22"/>
      <c r="K23" s="22"/>
      <c r="L23" s="22"/>
      <c r="M23" s="22"/>
      <c r="N23" s="22"/>
      <c r="O23" s="15"/>
      <c r="P23" s="15"/>
      <c r="Q23" s="15"/>
      <c r="R23" s="15"/>
      <c r="S23" s="15"/>
    </row>
    <row r="24" spans="1:19" ht="15.75" customHeight="1">
      <c r="A24" s="91">
        <v>7</v>
      </c>
      <c r="B24" s="144" t="s">
        <v>21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S24" s="26"/>
    </row>
    <row r="25" spans="1:19" ht="15.75" customHeight="1">
      <c r="A25" s="29"/>
      <c r="C25" s="135"/>
      <c r="D25" s="135"/>
      <c r="E25" s="135"/>
      <c r="F25" s="135"/>
      <c r="G25" s="135"/>
      <c r="H25" s="135"/>
      <c r="I25" s="135"/>
      <c r="J25" s="135"/>
      <c r="K25" s="135"/>
      <c r="L25" s="16"/>
      <c r="M25" s="16"/>
      <c r="N25" s="17">
        <v>2416</v>
      </c>
      <c r="O25" s="18" t="s">
        <v>7</v>
      </c>
      <c r="P25" s="20">
        <v>2206.6</v>
      </c>
      <c r="Q25" s="87" t="s">
        <v>51</v>
      </c>
      <c r="R25" s="20" t="s">
        <v>50</v>
      </c>
      <c r="S25" s="21">
        <f>N25*P25%</f>
        <v>53311.455999999998</v>
      </c>
    </row>
    <row r="26" spans="1:19" ht="9.9499999999999993" customHeight="1">
      <c r="A26" s="29"/>
      <c r="B26" s="48"/>
      <c r="H26" s="16"/>
      <c r="N26" s="14"/>
      <c r="S26" s="14"/>
    </row>
    <row r="27" spans="1:19" ht="15.75" customHeight="1">
      <c r="A27" s="91">
        <v>8</v>
      </c>
      <c r="B27" s="144" t="s">
        <v>22</v>
      </c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S27" s="26"/>
    </row>
    <row r="28" spans="1:19" ht="15.75" customHeight="1">
      <c r="A28" s="29"/>
      <c r="G28" s="145"/>
      <c r="H28" s="145"/>
      <c r="I28" s="145"/>
      <c r="J28" s="145"/>
      <c r="K28" s="145"/>
      <c r="L28" s="28"/>
      <c r="M28" s="20"/>
      <c r="N28" s="17">
        <v>2416</v>
      </c>
      <c r="O28" s="18" t="s">
        <v>7</v>
      </c>
      <c r="P28" s="20">
        <v>2197.52</v>
      </c>
      <c r="Q28" s="87" t="s">
        <v>51</v>
      </c>
      <c r="R28" s="20" t="s">
        <v>50</v>
      </c>
      <c r="S28" s="21">
        <f>N28*P28%</f>
        <v>53092.083200000001</v>
      </c>
    </row>
    <row r="29" spans="1:19" ht="8.1" customHeight="1">
      <c r="A29" s="29"/>
      <c r="G29" s="121"/>
      <c r="H29" s="121"/>
      <c r="I29" s="121"/>
      <c r="J29" s="121"/>
      <c r="K29" s="121"/>
      <c r="L29" s="28"/>
      <c r="M29" s="20"/>
      <c r="N29" s="23"/>
      <c r="O29" s="18"/>
      <c r="P29" s="20"/>
      <c r="Q29" s="87"/>
      <c r="R29" s="20"/>
      <c r="S29" s="21"/>
    </row>
    <row r="30" spans="1:19" ht="49.5" customHeight="1">
      <c r="A30" s="91">
        <v>9</v>
      </c>
      <c r="B30" s="144" t="s">
        <v>23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S30" s="26"/>
    </row>
    <row r="31" spans="1:19" ht="15.75" customHeight="1">
      <c r="A31" s="29"/>
      <c r="B31" s="44" t="s">
        <v>24</v>
      </c>
      <c r="S31" s="26"/>
    </row>
    <row r="32" spans="1:19" ht="15.75" customHeight="1">
      <c r="A32" s="29"/>
      <c r="B32" s="50"/>
      <c r="C32" s="18"/>
      <c r="D32" s="18"/>
      <c r="E32" s="18"/>
      <c r="F32" s="18"/>
      <c r="G32" s="18"/>
      <c r="H32" s="18"/>
      <c r="I32" s="20"/>
      <c r="J32" s="20"/>
      <c r="K32" s="20"/>
      <c r="L32" s="20"/>
      <c r="M32" s="20"/>
      <c r="N32" s="17">
        <v>106</v>
      </c>
      <c r="O32" s="18" t="s">
        <v>7</v>
      </c>
      <c r="P32" s="20">
        <v>902.93</v>
      </c>
      <c r="Q32" s="87" t="s">
        <v>25</v>
      </c>
      <c r="R32" s="20" t="s">
        <v>50</v>
      </c>
      <c r="S32" s="21">
        <f>N32*P32</f>
        <v>95710.58</v>
      </c>
    </row>
    <row r="33" spans="1:19" ht="10.5" customHeight="1">
      <c r="A33" s="29"/>
      <c r="G33" s="121"/>
      <c r="H33" s="121"/>
      <c r="I33" s="121"/>
      <c r="J33" s="121"/>
      <c r="K33" s="121"/>
      <c r="L33" s="28"/>
      <c r="M33" s="20"/>
      <c r="N33" s="23"/>
      <c r="O33" s="18"/>
      <c r="P33" s="20"/>
      <c r="Q33" s="87"/>
      <c r="R33" s="20"/>
      <c r="S33" s="21"/>
    </row>
    <row r="34" spans="1:19" ht="66" customHeight="1">
      <c r="A34" s="91">
        <v>10</v>
      </c>
      <c r="B34" s="144" t="s">
        <v>15</v>
      </c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  <c r="Q34" s="144"/>
      <c r="R34" s="15"/>
      <c r="S34" s="15"/>
    </row>
    <row r="35" spans="1:19" ht="15.75" customHeight="1">
      <c r="A35" s="24"/>
      <c r="C35" s="135"/>
      <c r="D35" s="135"/>
      <c r="E35" s="135"/>
      <c r="F35" s="135"/>
      <c r="G35" s="135"/>
      <c r="H35" s="135"/>
      <c r="I35" s="135"/>
      <c r="J35" s="135"/>
      <c r="K35" s="135"/>
      <c r="L35" s="16"/>
      <c r="M35" s="16"/>
      <c r="N35" s="17">
        <v>25</v>
      </c>
      <c r="O35" s="18" t="s">
        <v>7</v>
      </c>
      <c r="P35" s="19">
        <v>337</v>
      </c>
      <c r="Q35" s="87" t="s">
        <v>16</v>
      </c>
      <c r="R35" s="20" t="s">
        <v>50</v>
      </c>
      <c r="S35" s="21">
        <f>N35*P35</f>
        <v>8425</v>
      </c>
    </row>
    <row r="36" spans="1:19" ht="8.1" customHeight="1">
      <c r="A36" s="24"/>
      <c r="C36" s="119"/>
      <c r="D36" s="119"/>
      <c r="E36" s="119"/>
      <c r="F36" s="119"/>
      <c r="G36" s="119"/>
      <c r="H36" s="119"/>
      <c r="I36" s="119"/>
      <c r="J36" s="119"/>
      <c r="K36" s="119"/>
      <c r="L36" s="16"/>
      <c r="M36" s="16"/>
      <c r="N36" s="23"/>
      <c r="O36" s="18"/>
      <c r="P36" s="19"/>
      <c r="Q36" s="87"/>
      <c r="R36" s="20"/>
      <c r="S36" s="21"/>
    </row>
    <row r="37" spans="1:19" ht="31.5" customHeight="1">
      <c r="A37" s="91">
        <v>11</v>
      </c>
      <c r="B37" s="144" t="s">
        <v>54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S37" s="26"/>
    </row>
    <row r="38" spans="1:19" ht="15.75" customHeight="1">
      <c r="A38" s="39"/>
      <c r="B38" s="51" t="s">
        <v>27</v>
      </c>
      <c r="N38" s="30"/>
      <c r="S38" s="26"/>
    </row>
    <row r="39" spans="1:19" ht="15.75" customHeight="1">
      <c r="A39" s="39"/>
      <c r="N39" s="52">
        <v>216</v>
      </c>
      <c r="O39" s="18" t="s">
        <v>7</v>
      </c>
      <c r="P39" s="19">
        <v>4411.82</v>
      </c>
      <c r="Q39" s="87" t="s">
        <v>51</v>
      </c>
      <c r="R39" s="20" t="s">
        <v>50</v>
      </c>
      <c r="S39" s="21">
        <f>N39*P39%</f>
        <v>9529.5311999999994</v>
      </c>
    </row>
    <row r="40" spans="1:19" ht="15.75" customHeight="1">
      <c r="A40" s="39"/>
      <c r="B40" s="51" t="s">
        <v>26</v>
      </c>
      <c r="N40" s="30"/>
      <c r="S40" s="26"/>
    </row>
    <row r="41" spans="1:19" ht="15.75" customHeight="1">
      <c r="A41" s="39"/>
      <c r="C41" s="135"/>
      <c r="D41" s="135"/>
      <c r="E41" s="135"/>
      <c r="F41" s="135"/>
      <c r="G41" s="135"/>
      <c r="H41" s="135"/>
      <c r="I41" s="135"/>
      <c r="J41" s="135"/>
      <c r="K41" s="135"/>
      <c r="L41" s="16"/>
      <c r="M41" s="16"/>
      <c r="N41" s="52">
        <v>1459</v>
      </c>
      <c r="O41" s="18" t="s">
        <v>7</v>
      </c>
      <c r="P41" s="19">
        <v>3502.38</v>
      </c>
      <c r="Q41" s="87" t="s">
        <v>51</v>
      </c>
      <c r="R41" s="20" t="s">
        <v>50</v>
      </c>
      <c r="S41" s="21">
        <f>N41*P41%</f>
        <v>51099.724200000004</v>
      </c>
    </row>
    <row r="42" spans="1:19" ht="15.75" customHeight="1">
      <c r="A42" s="39"/>
      <c r="N42" s="53"/>
      <c r="O42" s="18"/>
      <c r="P42" s="19"/>
      <c r="Q42" s="87"/>
      <c r="R42" s="20"/>
      <c r="S42" s="21"/>
    </row>
    <row r="43" spans="1:19" ht="35.25" customHeight="1">
      <c r="A43" s="91">
        <v>12</v>
      </c>
      <c r="B43" s="144" t="s">
        <v>28</v>
      </c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S43" s="26"/>
    </row>
    <row r="44" spans="1:19">
      <c r="A44" s="91"/>
      <c r="B44" s="89" t="s">
        <v>62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S44" s="26"/>
    </row>
    <row r="45" spans="1:19" ht="15.75" customHeight="1">
      <c r="A45" s="39"/>
      <c r="C45" s="135"/>
      <c r="D45" s="135"/>
      <c r="E45" s="135"/>
      <c r="F45" s="135"/>
      <c r="G45" s="135"/>
      <c r="H45" s="135"/>
      <c r="I45" s="135"/>
      <c r="J45" s="135"/>
      <c r="K45" s="135"/>
      <c r="L45" s="16"/>
      <c r="M45" s="16"/>
      <c r="N45" s="52">
        <v>1459</v>
      </c>
      <c r="O45" s="18" t="s">
        <v>7</v>
      </c>
      <c r="P45" s="19">
        <v>1887.4</v>
      </c>
      <c r="Q45" s="87" t="s">
        <v>51</v>
      </c>
      <c r="R45" s="20" t="s">
        <v>50</v>
      </c>
      <c r="S45" s="21">
        <f>N45*P45%</f>
        <v>27537.166000000005</v>
      </c>
    </row>
    <row r="46" spans="1:19" ht="15.75" customHeight="1">
      <c r="A46" s="39"/>
      <c r="C46" s="119"/>
      <c r="D46" s="119"/>
      <c r="E46" s="119"/>
      <c r="F46" s="119"/>
      <c r="G46" s="119"/>
      <c r="H46" s="119"/>
      <c r="I46" s="119"/>
      <c r="J46" s="119"/>
      <c r="K46" s="119"/>
      <c r="L46" s="16"/>
      <c r="M46" s="16"/>
      <c r="N46" s="53"/>
      <c r="O46" s="18"/>
      <c r="P46" s="19"/>
      <c r="Q46" s="87"/>
      <c r="R46" s="20"/>
      <c r="S46" s="21"/>
    </row>
    <row r="47" spans="1:19" ht="15.75" customHeight="1">
      <c r="A47" s="91">
        <v>13</v>
      </c>
      <c r="B47" s="144" t="s">
        <v>63</v>
      </c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5"/>
      <c r="S47" s="15"/>
    </row>
    <row r="48" spans="1:19" ht="15.75" customHeight="1">
      <c r="A48" s="29"/>
      <c r="B48" s="15"/>
      <c r="C48" s="15"/>
      <c r="D48" s="15"/>
      <c r="E48" s="15"/>
      <c r="F48" s="15"/>
      <c r="G48" s="15"/>
      <c r="H48" s="15"/>
      <c r="I48" s="22"/>
      <c r="J48" s="22"/>
      <c r="K48" s="22"/>
      <c r="L48" s="22"/>
      <c r="M48" s="22"/>
      <c r="N48" s="79">
        <v>2605</v>
      </c>
      <c r="O48" s="80" t="s">
        <v>7</v>
      </c>
      <c r="P48" s="41">
        <v>442.75</v>
      </c>
      <c r="Q48" s="81" t="s">
        <v>13</v>
      </c>
      <c r="R48" s="80" t="s">
        <v>10</v>
      </c>
      <c r="S48" s="43">
        <f>N48*P48%</f>
        <v>11533.637500000001</v>
      </c>
    </row>
    <row r="49" spans="1:19" ht="15.75" customHeight="1">
      <c r="A49" s="39"/>
      <c r="C49" s="119"/>
      <c r="D49" s="119"/>
      <c r="E49" s="119"/>
      <c r="F49" s="119"/>
      <c r="G49" s="119"/>
      <c r="H49" s="119"/>
      <c r="I49" s="119"/>
      <c r="J49" s="119"/>
      <c r="K49" s="119"/>
      <c r="L49" s="16"/>
      <c r="M49" s="16"/>
      <c r="N49" s="53"/>
      <c r="O49" s="18"/>
      <c r="P49" s="19"/>
      <c r="Q49" s="87"/>
      <c r="R49" s="20"/>
      <c r="S49" s="21"/>
    </row>
    <row r="50" spans="1:19" ht="15.75" customHeight="1">
      <c r="A50" s="91">
        <v>14</v>
      </c>
      <c r="B50" s="144" t="s">
        <v>30</v>
      </c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S50" s="26"/>
    </row>
    <row r="51" spans="1:19" ht="15.75" customHeight="1">
      <c r="A51" s="29"/>
      <c r="C51" s="119"/>
      <c r="D51" s="119"/>
      <c r="E51" s="119"/>
      <c r="F51" s="119"/>
      <c r="G51" s="119"/>
      <c r="H51" s="119"/>
      <c r="I51" s="119"/>
      <c r="J51" s="119"/>
      <c r="K51" s="119"/>
      <c r="L51" s="16"/>
      <c r="M51" s="16"/>
      <c r="N51" s="17">
        <v>7006</v>
      </c>
      <c r="O51" s="18" t="s">
        <v>7</v>
      </c>
      <c r="P51" s="20">
        <v>1079.6500000000001</v>
      </c>
      <c r="Q51" s="87" t="s">
        <v>51</v>
      </c>
      <c r="R51" s="20" t="s">
        <v>50</v>
      </c>
      <c r="S51" s="21">
        <f>N51*P51%</f>
        <v>75640.27900000001</v>
      </c>
    </row>
    <row r="52" spans="1:19" ht="15.75" customHeight="1">
      <c r="A52" s="29"/>
      <c r="C52" s="119"/>
      <c r="D52" s="119"/>
      <c r="E52" s="119"/>
      <c r="F52" s="119"/>
      <c r="G52" s="119"/>
      <c r="H52" s="119"/>
      <c r="I52" s="119"/>
      <c r="J52" s="119"/>
      <c r="K52" s="119"/>
      <c r="L52" s="16"/>
      <c r="M52" s="16"/>
      <c r="N52" s="23"/>
      <c r="O52" s="18"/>
      <c r="P52" s="20"/>
      <c r="Q52" s="87"/>
      <c r="R52" s="20"/>
      <c r="S52" s="21"/>
    </row>
    <row r="53" spans="1:19" ht="15.75" customHeight="1">
      <c r="A53" s="31">
        <v>15</v>
      </c>
      <c r="B53" s="132" t="s">
        <v>66</v>
      </c>
      <c r="C53" s="132"/>
      <c r="D53" s="132"/>
      <c r="E53" s="132"/>
      <c r="F53" s="132"/>
      <c r="G53" s="132"/>
      <c r="H53" s="132"/>
      <c r="I53" s="132"/>
      <c r="N53" s="53"/>
      <c r="O53" s="18"/>
      <c r="P53" s="20"/>
      <c r="Q53" s="87"/>
      <c r="R53" s="20"/>
      <c r="S53" s="21"/>
    </row>
    <row r="54" spans="1:19" ht="15.75" customHeight="1">
      <c r="A54" s="31"/>
      <c r="B54" s="118"/>
      <c r="C54" s="118"/>
      <c r="D54" s="118"/>
      <c r="E54" s="118"/>
      <c r="F54" s="118"/>
      <c r="G54" s="118"/>
      <c r="H54" s="118"/>
      <c r="I54" s="118"/>
      <c r="N54" s="52">
        <v>1258</v>
      </c>
      <c r="O54" s="18" t="s">
        <v>7</v>
      </c>
      <c r="P54" s="20">
        <v>1043.9000000000001</v>
      </c>
      <c r="Q54" s="87" t="s">
        <v>13</v>
      </c>
      <c r="R54" s="20" t="s">
        <v>50</v>
      </c>
      <c r="S54" s="21">
        <f>N54*P54%</f>
        <v>13132.262000000001</v>
      </c>
    </row>
    <row r="55" spans="1:19" ht="15.75" customHeight="1">
      <c r="A55" s="31"/>
      <c r="B55" s="118"/>
      <c r="C55" s="118"/>
      <c r="D55" s="118"/>
      <c r="E55" s="118"/>
      <c r="F55" s="118"/>
      <c r="G55" s="118"/>
      <c r="H55" s="118"/>
      <c r="I55" s="118"/>
      <c r="N55" s="53"/>
      <c r="O55" s="18"/>
      <c r="P55" s="20"/>
      <c r="Q55" s="87"/>
      <c r="R55" s="20"/>
      <c r="S55" s="21"/>
    </row>
    <row r="56" spans="1:19" ht="15.75" customHeight="1">
      <c r="A56" s="92">
        <v>16</v>
      </c>
      <c r="B56" s="132" t="s">
        <v>67</v>
      </c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42"/>
      <c r="S56" s="43"/>
    </row>
    <row r="57" spans="1:19" ht="15.75" customHeight="1">
      <c r="A57" s="71"/>
      <c r="B57" s="33"/>
      <c r="I57" s="14"/>
      <c r="J57" s="14"/>
      <c r="K57" s="14"/>
      <c r="L57" s="14"/>
      <c r="M57" s="32"/>
      <c r="N57" s="54">
        <v>326</v>
      </c>
      <c r="O57" s="40" t="s">
        <v>7</v>
      </c>
      <c r="P57" s="42">
        <v>1160.06</v>
      </c>
      <c r="Q57" s="87" t="s">
        <v>13</v>
      </c>
      <c r="R57" s="42" t="s">
        <v>50</v>
      </c>
      <c r="S57" s="43">
        <f>N57*P57%</f>
        <v>3781.7955999999999</v>
      </c>
    </row>
    <row r="58" spans="1:19" ht="15.75" customHeight="1">
      <c r="A58" s="39"/>
      <c r="N58" s="14"/>
      <c r="Q58" s="14"/>
      <c r="S58" s="14"/>
    </row>
    <row r="59" spans="1:19" ht="39" customHeight="1">
      <c r="A59" s="92">
        <v>17</v>
      </c>
      <c r="B59" s="132" t="s">
        <v>68</v>
      </c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20"/>
      <c r="S59" s="21"/>
    </row>
    <row r="60" spans="1:19" ht="15.75" customHeight="1">
      <c r="A60" s="29"/>
      <c r="B60" s="86"/>
      <c r="C60" s="135"/>
      <c r="D60" s="135"/>
      <c r="E60" s="135"/>
      <c r="F60" s="135"/>
      <c r="G60" s="135"/>
      <c r="H60" s="135"/>
      <c r="I60" s="135"/>
      <c r="J60" s="135"/>
      <c r="K60" s="135"/>
      <c r="L60" s="16"/>
      <c r="M60" s="16"/>
      <c r="N60" s="54">
        <v>100</v>
      </c>
      <c r="O60" s="40" t="s">
        <v>7</v>
      </c>
      <c r="P60" s="42">
        <v>674.6</v>
      </c>
      <c r="Q60" s="87" t="s">
        <v>13</v>
      </c>
      <c r="R60" s="42" t="s">
        <v>50</v>
      </c>
      <c r="S60" s="43">
        <f>N60*P60%</f>
        <v>674.6</v>
      </c>
    </row>
    <row r="61" spans="1:19" ht="15.75" customHeight="1">
      <c r="A61" s="39"/>
      <c r="N61" s="14"/>
      <c r="Q61" s="14"/>
      <c r="S61" s="14"/>
    </row>
    <row r="62" spans="1:19" ht="15.75" customHeight="1">
      <c r="A62" s="91">
        <v>18</v>
      </c>
      <c r="B62" s="144" t="s">
        <v>29</v>
      </c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S62" s="26"/>
    </row>
    <row r="63" spans="1:19" ht="15.75" customHeight="1">
      <c r="A63" s="29"/>
      <c r="B63" s="31"/>
      <c r="C63" s="135"/>
      <c r="D63" s="135"/>
      <c r="E63" s="135"/>
      <c r="F63" s="135"/>
      <c r="G63" s="135"/>
      <c r="H63" s="135"/>
      <c r="I63" s="135"/>
      <c r="J63" s="135"/>
      <c r="K63" s="135"/>
      <c r="L63" s="16"/>
      <c r="M63" s="16"/>
      <c r="N63" s="17">
        <v>64</v>
      </c>
      <c r="O63" s="18" t="s">
        <v>7</v>
      </c>
      <c r="P63" s="20">
        <v>58.11</v>
      </c>
      <c r="Q63" s="87" t="s">
        <v>25</v>
      </c>
      <c r="R63" s="20" t="s">
        <v>50</v>
      </c>
      <c r="S63" s="21">
        <f>N63*P63</f>
        <v>3719.04</v>
      </c>
    </row>
    <row r="64" spans="1:19" ht="15.75" customHeight="1" thickBot="1">
      <c r="A64" s="29"/>
      <c r="B64" s="15"/>
      <c r="C64" s="15"/>
      <c r="D64" s="15"/>
      <c r="E64" s="15"/>
      <c r="F64" s="15"/>
      <c r="G64" s="15"/>
      <c r="H64" s="15"/>
      <c r="I64" s="22"/>
      <c r="J64" s="22"/>
      <c r="K64" s="22"/>
      <c r="L64" s="22"/>
      <c r="M64" s="22"/>
      <c r="N64" s="14"/>
      <c r="Q64" s="14"/>
      <c r="S64" s="14"/>
    </row>
    <row r="65" spans="1:19" ht="15.75" customHeight="1" thickBot="1">
      <c r="A65" s="29"/>
      <c r="B65" s="15"/>
      <c r="C65" s="15"/>
      <c r="D65" s="15"/>
      <c r="E65" s="15"/>
      <c r="F65" s="15"/>
      <c r="G65" s="15"/>
      <c r="H65" s="15"/>
      <c r="I65" s="22"/>
      <c r="J65" s="22"/>
      <c r="K65" s="22"/>
      <c r="L65" s="22"/>
      <c r="M65" s="22"/>
      <c r="N65" s="22"/>
      <c r="O65" s="15"/>
      <c r="P65" s="15"/>
      <c r="Q65" s="78" t="s">
        <v>46</v>
      </c>
      <c r="R65" s="69" t="s">
        <v>9</v>
      </c>
      <c r="S65" s="49">
        <f>SUM(S7:S64)</f>
        <v>436959.52879999997</v>
      </c>
    </row>
    <row r="66" spans="1:19">
      <c r="B66" s="149" t="s">
        <v>59</v>
      </c>
      <c r="C66" s="149"/>
    </row>
    <row r="67" spans="1:19" ht="34.5" customHeight="1">
      <c r="A67" s="91">
        <v>1</v>
      </c>
      <c r="B67" s="144" t="s">
        <v>17</v>
      </c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S67" s="26"/>
    </row>
    <row r="68" spans="1:19" ht="15.75" customHeight="1">
      <c r="A68" s="29"/>
      <c r="B68" s="146"/>
      <c r="C68" s="146"/>
      <c r="D68" s="146"/>
      <c r="E68" s="146"/>
      <c r="F68" s="146"/>
      <c r="G68" s="146"/>
      <c r="H68" s="146"/>
      <c r="I68" s="148"/>
      <c r="J68" s="148"/>
      <c r="K68" s="148"/>
      <c r="L68" s="83"/>
      <c r="M68" s="83"/>
      <c r="N68" s="30"/>
      <c r="S68" s="26"/>
    </row>
    <row r="69" spans="1:19" ht="15.75" customHeight="1">
      <c r="A69" s="29"/>
      <c r="B69" s="18"/>
      <c r="C69" s="18"/>
      <c r="D69" s="18"/>
      <c r="E69" s="18"/>
      <c r="F69" s="18"/>
      <c r="G69" s="18"/>
      <c r="H69" s="18"/>
      <c r="I69" s="147"/>
      <c r="J69" s="147"/>
      <c r="K69" s="147"/>
      <c r="L69" s="16"/>
      <c r="M69" s="82"/>
      <c r="N69" s="79">
        <v>1.23</v>
      </c>
      <c r="O69" s="18" t="s">
        <v>7</v>
      </c>
      <c r="P69" s="20">
        <v>5001.7</v>
      </c>
      <c r="Q69" s="87" t="s">
        <v>18</v>
      </c>
      <c r="R69" s="20" t="s">
        <v>50</v>
      </c>
      <c r="S69" s="21">
        <f>N69*P69</f>
        <v>6152.0909999999994</v>
      </c>
    </row>
    <row r="70" spans="1:19" ht="15.75" customHeight="1"/>
    <row r="71" spans="1:19" ht="34.5" customHeight="1">
      <c r="A71" s="91">
        <v>2</v>
      </c>
      <c r="B71" s="144" t="s">
        <v>60</v>
      </c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S71" s="26"/>
    </row>
    <row r="72" spans="1:19" ht="15.75" customHeight="1">
      <c r="I72" s="14"/>
      <c r="J72" s="14"/>
      <c r="K72" s="14"/>
      <c r="L72" s="14"/>
      <c r="M72" s="14"/>
      <c r="N72" s="17">
        <v>169</v>
      </c>
      <c r="O72" s="18" t="s">
        <v>7</v>
      </c>
      <c r="P72" s="20">
        <v>180.5</v>
      </c>
      <c r="Q72" s="87" t="s">
        <v>25</v>
      </c>
      <c r="R72" s="20" t="s">
        <v>50</v>
      </c>
      <c r="S72" s="21">
        <f>N72*P72</f>
        <v>30504.5</v>
      </c>
    </row>
    <row r="73" spans="1:19" ht="15.75" customHeight="1" thickBot="1"/>
    <row r="74" spans="1:19" ht="15.75" customHeight="1" thickBot="1">
      <c r="I74" s="14"/>
      <c r="J74" s="14"/>
      <c r="K74" s="14"/>
      <c r="L74" s="14"/>
      <c r="M74" s="14"/>
      <c r="N74" s="14"/>
      <c r="Q74" s="78" t="s">
        <v>46</v>
      </c>
      <c r="R74" s="69" t="s">
        <v>9</v>
      </c>
      <c r="S74" s="49">
        <f>SUM(S69:S73)</f>
        <v>36656.591</v>
      </c>
    </row>
    <row r="75" spans="1:19" ht="15.75" customHeight="1">
      <c r="I75" s="14"/>
      <c r="J75" s="14"/>
      <c r="K75" s="14"/>
      <c r="L75" s="14"/>
      <c r="M75" s="14"/>
      <c r="N75" s="14"/>
      <c r="Q75" s="55"/>
      <c r="R75" s="36"/>
      <c r="S75" s="37"/>
    </row>
    <row r="76" spans="1:19" ht="66.75" customHeight="1">
      <c r="A76" s="91">
        <v>1</v>
      </c>
      <c r="B76" s="132" t="s">
        <v>53</v>
      </c>
      <c r="C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  <c r="Q76" s="132"/>
      <c r="R76" s="38"/>
      <c r="S76" s="34"/>
    </row>
    <row r="77" spans="1:19" ht="15.75" customHeight="1">
      <c r="A77" s="29"/>
      <c r="I77" s="27"/>
      <c r="N77" s="52">
        <v>106</v>
      </c>
      <c r="O77" s="18" t="s">
        <v>7</v>
      </c>
      <c r="P77" s="20">
        <v>34520.31</v>
      </c>
      <c r="Q77" s="87" t="s">
        <v>13</v>
      </c>
      <c r="R77" s="20" t="s">
        <v>50</v>
      </c>
      <c r="S77" s="21">
        <f>N77*P77%</f>
        <v>36591.528599999998</v>
      </c>
    </row>
    <row r="78" spans="1:19" ht="15.75" customHeight="1" thickBot="1">
      <c r="I78" s="14"/>
      <c r="J78" s="14"/>
      <c r="K78" s="14"/>
      <c r="L78" s="14"/>
      <c r="M78" s="14"/>
      <c r="N78" s="14"/>
      <c r="Q78" s="14"/>
      <c r="S78" s="14"/>
    </row>
    <row r="79" spans="1:19" ht="15.75" customHeight="1" thickBot="1">
      <c r="I79" s="14"/>
      <c r="J79" s="14"/>
      <c r="K79" s="14"/>
      <c r="L79" s="14"/>
      <c r="M79" s="14"/>
      <c r="N79" s="14"/>
      <c r="Q79" s="78" t="s">
        <v>46</v>
      </c>
      <c r="R79" s="69" t="s">
        <v>9</v>
      </c>
      <c r="S79" s="49">
        <f>SUM(S77:S78)</f>
        <v>36591.528599999998</v>
      </c>
    </row>
    <row r="80" spans="1:19" ht="15.75" customHeight="1" thickBot="1">
      <c r="I80" s="14"/>
      <c r="J80" s="14"/>
      <c r="K80" s="14"/>
      <c r="L80" s="14"/>
      <c r="M80" s="14"/>
      <c r="N80" s="14"/>
      <c r="Q80" s="55"/>
      <c r="R80" s="36"/>
      <c r="S80" s="37"/>
    </row>
    <row r="81" spans="1:19" ht="16.5" thickBot="1">
      <c r="O81" s="35"/>
      <c r="P81" s="35"/>
      <c r="Q81" s="78" t="s">
        <v>40</v>
      </c>
      <c r="R81" s="69" t="s">
        <v>9</v>
      </c>
      <c r="S81" s="49">
        <v>511543</v>
      </c>
    </row>
    <row r="82" spans="1:19" ht="8.1" customHeight="1">
      <c r="O82" s="35"/>
      <c r="P82" s="35"/>
      <c r="Q82" s="55"/>
      <c r="R82" s="36"/>
      <c r="S82" s="37"/>
    </row>
    <row r="83" spans="1:19">
      <c r="I83" s="14"/>
      <c r="J83" s="14"/>
      <c r="K83" s="14"/>
      <c r="L83" s="14"/>
      <c r="M83" s="14"/>
      <c r="N83" s="14"/>
      <c r="S83" s="14"/>
    </row>
    <row r="84" spans="1:19">
      <c r="I84" s="14"/>
      <c r="J84" s="14"/>
      <c r="K84" s="14"/>
      <c r="L84" s="14"/>
      <c r="M84" s="14"/>
      <c r="N84" s="14"/>
      <c r="S84" s="14"/>
    </row>
    <row r="87" spans="1:19">
      <c r="I87" s="14"/>
      <c r="J87" s="14"/>
      <c r="K87" s="14"/>
      <c r="L87" s="14"/>
      <c r="M87" s="14"/>
      <c r="N87" s="14"/>
      <c r="Q87" s="14"/>
      <c r="S87" s="14"/>
    </row>
    <row r="88" spans="1:19">
      <c r="I88" s="14"/>
      <c r="J88" s="14"/>
      <c r="K88" s="14"/>
      <c r="L88" s="14"/>
      <c r="M88" s="14"/>
      <c r="N88" s="14"/>
      <c r="Q88" s="14"/>
      <c r="S88" s="14"/>
    </row>
    <row r="89" spans="1:19">
      <c r="A89" s="134" t="s">
        <v>47</v>
      </c>
      <c r="B89" s="134"/>
      <c r="C89" s="134"/>
      <c r="I89" s="14"/>
      <c r="J89" s="14"/>
      <c r="K89" s="14"/>
      <c r="L89" s="14"/>
      <c r="M89" s="14"/>
      <c r="N89" s="14"/>
      <c r="Q89" s="14"/>
      <c r="S89" s="14"/>
    </row>
    <row r="90" spans="1:19">
      <c r="I90" s="14"/>
      <c r="J90" s="14"/>
      <c r="K90" s="14"/>
      <c r="L90" s="14"/>
      <c r="M90" s="14"/>
      <c r="N90" s="14"/>
      <c r="Q90" s="14"/>
      <c r="S90" s="14"/>
    </row>
    <row r="91" spans="1:19">
      <c r="I91" s="14"/>
      <c r="J91" s="14"/>
      <c r="K91" s="14"/>
      <c r="L91" s="14"/>
      <c r="M91" s="14"/>
      <c r="N91" s="14"/>
      <c r="Q91" s="14"/>
      <c r="S91" s="14"/>
    </row>
    <row r="92" spans="1:19">
      <c r="I92" s="14"/>
      <c r="J92" s="14"/>
      <c r="K92" s="14"/>
      <c r="L92" s="14"/>
      <c r="M92" s="14"/>
      <c r="N92" s="14"/>
      <c r="Q92" s="14"/>
      <c r="S92" s="14"/>
    </row>
    <row r="93" spans="1:19">
      <c r="I93" s="14"/>
      <c r="J93" s="14"/>
      <c r="K93" s="14"/>
      <c r="L93" s="14"/>
      <c r="M93" s="14"/>
      <c r="N93" s="14"/>
      <c r="Q93" s="14"/>
      <c r="S93" s="14"/>
    </row>
    <row r="94" spans="1:19">
      <c r="I94" s="14"/>
      <c r="J94" s="14"/>
      <c r="K94" s="14"/>
      <c r="L94" s="14"/>
      <c r="M94" s="14"/>
      <c r="N94" s="14"/>
      <c r="Q94" s="14"/>
      <c r="S94" s="14"/>
    </row>
    <row r="95" spans="1:19">
      <c r="I95" s="14"/>
      <c r="J95" s="14"/>
      <c r="K95" s="14"/>
      <c r="L95" s="14"/>
      <c r="M95" s="14"/>
      <c r="N95" s="14"/>
      <c r="Q95" s="14"/>
      <c r="S95" s="14"/>
    </row>
    <row r="96" spans="1:19">
      <c r="I96" s="14"/>
      <c r="J96" s="14"/>
      <c r="K96" s="14"/>
      <c r="L96" s="14"/>
      <c r="M96" s="14"/>
      <c r="N96" s="14"/>
      <c r="Q96" s="14"/>
      <c r="S96" s="14"/>
    </row>
    <row r="97" spans="9:19">
      <c r="I97" s="14"/>
      <c r="J97" s="14"/>
      <c r="K97" s="14"/>
      <c r="L97" s="14"/>
      <c r="M97" s="14"/>
      <c r="N97" s="14"/>
      <c r="Q97" s="14"/>
      <c r="S97" s="14"/>
    </row>
    <row r="98" spans="9:19">
      <c r="I98" s="14"/>
      <c r="J98" s="14"/>
      <c r="K98" s="14"/>
      <c r="L98" s="14"/>
      <c r="M98" s="14"/>
      <c r="N98" s="14"/>
      <c r="Q98" s="14"/>
      <c r="S98" s="14"/>
    </row>
    <row r="99" spans="9:19">
      <c r="I99" s="14"/>
      <c r="J99" s="14"/>
      <c r="K99" s="14"/>
      <c r="L99" s="14"/>
      <c r="M99" s="14"/>
      <c r="N99" s="14"/>
      <c r="Q99" s="14"/>
      <c r="S99" s="14"/>
    </row>
  </sheetData>
  <mergeCells count="44">
    <mergeCell ref="B6:Q6"/>
    <mergeCell ref="B9:P9"/>
    <mergeCell ref="C10:K10"/>
    <mergeCell ref="B12:P12"/>
    <mergeCell ref="B1:S1"/>
    <mergeCell ref="A3:B3"/>
    <mergeCell ref="C3:S3"/>
    <mergeCell ref="B4:F4"/>
    <mergeCell ref="B5:H5"/>
    <mergeCell ref="I5:N5"/>
    <mergeCell ref="O5:P5"/>
    <mergeCell ref="R5:S5"/>
    <mergeCell ref="C22:K22"/>
    <mergeCell ref="B24:M24"/>
    <mergeCell ref="C19:K19"/>
    <mergeCell ref="B21:Q21"/>
    <mergeCell ref="B15:Q15"/>
    <mergeCell ref="B18:Q18"/>
    <mergeCell ref="B34:Q34"/>
    <mergeCell ref="C35:K35"/>
    <mergeCell ref="B37:Q37"/>
    <mergeCell ref="C25:K25"/>
    <mergeCell ref="B27:M27"/>
    <mergeCell ref="G28:K28"/>
    <mergeCell ref="B30:Q30"/>
    <mergeCell ref="B56:Q56"/>
    <mergeCell ref="B59:Q59"/>
    <mergeCell ref="B53:I53"/>
    <mergeCell ref="B50:M50"/>
    <mergeCell ref="C41:K41"/>
    <mergeCell ref="B43:Q43"/>
    <mergeCell ref="C45:K45"/>
    <mergeCell ref="B47:Q47"/>
    <mergeCell ref="A89:C89"/>
    <mergeCell ref="B76:Q76"/>
    <mergeCell ref="I69:K69"/>
    <mergeCell ref="B71:Q71"/>
    <mergeCell ref="C60:K60"/>
    <mergeCell ref="B62:M62"/>
    <mergeCell ref="C63:K63"/>
    <mergeCell ref="B66:C66"/>
    <mergeCell ref="B67:Q67"/>
    <mergeCell ref="B68:H68"/>
    <mergeCell ref="I68:K68"/>
  </mergeCells>
  <pageMargins left="0.75" right="0" top="0.5" bottom="0.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P34"/>
  <sheetViews>
    <sheetView workbookViewId="0">
      <selection activeCell="L2" sqref="L2"/>
    </sheetView>
  </sheetViews>
  <sheetFormatPr defaultRowHeight="15.75"/>
  <cols>
    <col min="1" max="1" width="4" style="72" bestFit="1" customWidth="1"/>
    <col min="2" max="2" width="28.5703125" style="72" customWidth="1"/>
    <col min="3" max="3" width="8.7109375" style="61" bestFit="1" customWidth="1"/>
    <col min="4" max="4" width="3" style="13" bestFit="1" customWidth="1"/>
    <col min="5" max="5" width="11.28515625" style="13" bestFit="1" customWidth="1"/>
    <col min="6" max="6" width="3" style="75" customWidth="1"/>
    <col min="7" max="7" width="5.42578125" style="75" bestFit="1" customWidth="1"/>
    <col min="8" max="8" width="4.28515625" style="75" customWidth="1"/>
    <col min="9" max="9" width="4.140625" style="62" customWidth="1"/>
    <col min="10" max="10" width="12.42578125" style="62" bestFit="1" customWidth="1"/>
    <col min="11" max="16384" width="9.140625" style="1"/>
  </cols>
  <sheetData>
    <row r="1" spans="1:10" ht="24" customHeight="1" thickBot="1">
      <c r="A1" s="157" t="s">
        <v>31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81.75" customHeight="1" thickTop="1" thickBot="1">
      <c r="A2" s="158" t="s">
        <v>56</v>
      </c>
      <c r="B2" s="158"/>
      <c r="C2" s="163" t="s">
        <v>65</v>
      </c>
      <c r="D2" s="163"/>
      <c r="E2" s="163"/>
      <c r="F2" s="163"/>
      <c r="G2" s="163"/>
      <c r="H2" s="163"/>
      <c r="I2" s="163"/>
      <c r="J2" s="163"/>
    </row>
    <row r="3" spans="1:10" ht="6.75" customHeight="1" thickTop="1" thickBot="1">
      <c r="B3" s="1"/>
      <c r="C3" s="56"/>
      <c r="D3" s="57"/>
      <c r="E3" s="57"/>
      <c r="F3" s="58"/>
      <c r="G3" s="58"/>
      <c r="H3" s="58"/>
      <c r="I3" s="57"/>
      <c r="J3" s="57"/>
    </row>
    <row r="4" spans="1:10" s="76" customFormat="1" ht="17.25" thickTop="1" thickBot="1">
      <c r="A4" s="4" t="s">
        <v>0</v>
      </c>
      <c r="B4" s="74" t="s">
        <v>32</v>
      </c>
      <c r="C4" s="5" t="s">
        <v>33</v>
      </c>
      <c r="D4" s="159" t="s">
        <v>34</v>
      </c>
      <c r="E4" s="159"/>
      <c r="F4" s="160" t="s">
        <v>35</v>
      </c>
      <c r="G4" s="161"/>
      <c r="H4" s="162"/>
      <c r="I4" s="159" t="s">
        <v>36</v>
      </c>
      <c r="J4" s="159"/>
    </row>
    <row r="5" spans="1:10" ht="15" customHeight="1" thickTop="1">
      <c r="A5" s="12">
        <v>1</v>
      </c>
      <c r="B5" s="155" t="s">
        <v>44</v>
      </c>
      <c r="C5" s="155"/>
      <c r="D5" s="155"/>
      <c r="E5" s="155"/>
      <c r="F5" s="155"/>
      <c r="G5" s="155"/>
      <c r="H5" s="155"/>
      <c r="I5" s="155"/>
      <c r="J5" s="156"/>
    </row>
    <row r="6" spans="1:10" ht="15" customHeight="1">
      <c r="A6" s="11" t="s">
        <v>39</v>
      </c>
      <c r="B6" s="73" t="s">
        <v>55</v>
      </c>
      <c r="C6" s="7">
        <v>2</v>
      </c>
      <c r="D6" s="8" t="s">
        <v>7</v>
      </c>
      <c r="E6" s="63">
        <v>271.92</v>
      </c>
      <c r="F6" s="9"/>
      <c r="G6" s="9" t="s">
        <v>20</v>
      </c>
      <c r="H6" s="9"/>
      <c r="I6" s="10" t="s">
        <v>9</v>
      </c>
      <c r="J6" s="84">
        <f>SUM(C6*E6)</f>
        <v>543.84</v>
      </c>
    </row>
    <row r="7" spans="1:10" ht="35.25" customHeight="1">
      <c r="A7" s="12">
        <v>2</v>
      </c>
      <c r="B7" s="155" t="s">
        <v>45</v>
      </c>
      <c r="C7" s="155"/>
      <c r="D7" s="155"/>
      <c r="E7" s="155"/>
      <c r="F7" s="155"/>
      <c r="G7" s="155"/>
      <c r="H7" s="155"/>
      <c r="I7" s="155"/>
      <c r="J7" s="156"/>
    </row>
    <row r="8" spans="1:10" ht="15" customHeight="1">
      <c r="A8" s="59"/>
      <c r="B8" s="60"/>
      <c r="C8" s="7">
        <v>2</v>
      </c>
      <c r="D8" s="8" t="s">
        <v>7</v>
      </c>
      <c r="E8" s="63">
        <v>1109.46</v>
      </c>
      <c r="F8" s="9"/>
      <c r="G8" s="9" t="s">
        <v>11</v>
      </c>
      <c r="H8" s="9"/>
      <c r="I8" s="10" t="s">
        <v>9</v>
      </c>
      <c r="J8" s="84">
        <f>SUM(C8*E8)</f>
        <v>2218.92</v>
      </c>
    </row>
    <row r="9" spans="1:10" ht="30.75" customHeight="1">
      <c r="A9" s="12">
        <v>3</v>
      </c>
      <c r="B9" s="155" t="s">
        <v>64</v>
      </c>
      <c r="C9" s="155"/>
      <c r="D9" s="155"/>
      <c r="E9" s="155"/>
      <c r="F9" s="155"/>
      <c r="G9" s="155"/>
      <c r="H9" s="155"/>
      <c r="I9" s="155"/>
      <c r="J9" s="156"/>
    </row>
    <row r="10" spans="1:10" ht="15" customHeight="1" thickBot="1">
      <c r="A10" s="124"/>
      <c r="B10" s="125"/>
      <c r="C10" s="126">
        <v>2</v>
      </c>
      <c r="D10" s="127" t="s">
        <v>7</v>
      </c>
      <c r="E10" s="128">
        <v>478.28</v>
      </c>
      <c r="F10" s="129"/>
      <c r="G10" s="129" t="s">
        <v>11</v>
      </c>
      <c r="H10" s="129"/>
      <c r="I10" s="130" t="s">
        <v>9</v>
      </c>
      <c r="J10" s="131">
        <f>SUM(C10*E10)</f>
        <v>956.56</v>
      </c>
    </row>
    <row r="11" spans="1:10" ht="15.75" customHeight="1" thickTop="1" thickBot="1">
      <c r="A11" s="98"/>
      <c r="B11" s="99"/>
      <c r="C11" s="100"/>
      <c r="D11" s="100"/>
      <c r="E11" s="99"/>
      <c r="F11" s="151" t="s">
        <v>46</v>
      </c>
      <c r="G11" s="151"/>
      <c r="H11" s="151"/>
      <c r="I11" s="101" t="s">
        <v>9</v>
      </c>
      <c r="J11" s="102">
        <v>3719</v>
      </c>
    </row>
    <row r="12" spans="1:10" ht="24" customHeight="1" thickTop="1">
      <c r="A12" s="103"/>
      <c r="B12" s="94" t="s">
        <v>69</v>
      </c>
      <c r="C12" s="95"/>
      <c r="D12" s="95"/>
      <c r="E12" s="96"/>
      <c r="F12" s="97"/>
      <c r="G12" s="97"/>
      <c r="H12" s="97"/>
      <c r="I12" s="97"/>
      <c r="J12" s="104"/>
    </row>
    <row r="13" spans="1:10" ht="48.75" customHeight="1">
      <c r="A13" s="12">
        <v>1</v>
      </c>
      <c r="B13" s="155" t="s">
        <v>57</v>
      </c>
      <c r="C13" s="155"/>
      <c r="D13" s="155"/>
      <c r="E13" s="155"/>
      <c r="F13" s="155"/>
      <c r="G13" s="155"/>
      <c r="H13" s="155"/>
      <c r="I13" s="155"/>
      <c r="J13" s="156"/>
    </row>
    <row r="14" spans="1:10" ht="15" customHeight="1">
      <c r="A14" s="11"/>
      <c r="B14" s="6" t="s">
        <v>61</v>
      </c>
      <c r="C14" s="7">
        <v>40</v>
      </c>
      <c r="D14" s="9" t="s">
        <v>7</v>
      </c>
      <c r="E14" s="63">
        <v>174</v>
      </c>
      <c r="F14" s="9"/>
      <c r="G14" s="9" t="s">
        <v>20</v>
      </c>
      <c r="H14" s="9"/>
      <c r="I14" s="64" t="s">
        <v>9</v>
      </c>
      <c r="J14" s="84">
        <f>SUM(C14*E14)</f>
        <v>6960</v>
      </c>
    </row>
    <row r="15" spans="1:10" ht="66" customHeight="1">
      <c r="A15" s="12">
        <v>2</v>
      </c>
      <c r="B15" s="155" t="s">
        <v>42</v>
      </c>
      <c r="C15" s="155"/>
      <c r="D15" s="155"/>
      <c r="E15" s="155"/>
      <c r="F15" s="155"/>
      <c r="G15" s="155"/>
      <c r="H15" s="155"/>
      <c r="I15" s="155"/>
      <c r="J15" s="156"/>
    </row>
    <row r="16" spans="1:10" ht="15" customHeight="1">
      <c r="A16" s="65" t="s">
        <v>37</v>
      </c>
      <c r="B16" s="90" t="s">
        <v>38</v>
      </c>
      <c r="C16" s="66">
        <v>30</v>
      </c>
      <c r="D16" s="90" t="s">
        <v>7</v>
      </c>
      <c r="E16" s="68">
        <v>73.209999999999994</v>
      </c>
      <c r="F16" s="90"/>
      <c r="G16" s="90" t="s">
        <v>20</v>
      </c>
      <c r="H16" s="90"/>
      <c r="I16" s="67" t="s">
        <v>9</v>
      </c>
      <c r="J16" s="85">
        <f>SUM(C16*E16)</f>
        <v>2196.2999999999997</v>
      </c>
    </row>
    <row r="17" spans="1:16" ht="15" customHeight="1">
      <c r="A17" s="65" t="s">
        <v>39</v>
      </c>
      <c r="B17" s="90" t="s">
        <v>55</v>
      </c>
      <c r="C17" s="66">
        <v>220</v>
      </c>
      <c r="D17" s="90" t="s">
        <v>7</v>
      </c>
      <c r="E17" s="105">
        <v>95.79</v>
      </c>
      <c r="F17" s="90"/>
      <c r="G17" s="90" t="s">
        <v>20</v>
      </c>
      <c r="H17" s="90"/>
      <c r="I17" s="67" t="s">
        <v>9</v>
      </c>
      <c r="J17" s="85">
        <f>SUM(C17*E17)</f>
        <v>21073.800000000003</v>
      </c>
    </row>
    <row r="18" spans="1:16" ht="65.25" customHeight="1">
      <c r="A18" s="12">
        <v>3</v>
      </c>
      <c r="B18" s="155" t="s">
        <v>43</v>
      </c>
      <c r="C18" s="155"/>
      <c r="D18" s="155"/>
      <c r="E18" s="155"/>
      <c r="F18" s="155"/>
      <c r="G18" s="155"/>
      <c r="H18" s="155"/>
      <c r="I18" s="155"/>
      <c r="J18" s="156"/>
    </row>
    <row r="19" spans="1:16" ht="15" customHeight="1" thickBot="1">
      <c r="A19" s="106"/>
      <c r="B19" s="107" t="s">
        <v>41</v>
      </c>
      <c r="C19" s="108">
        <v>30</v>
      </c>
      <c r="D19" s="109" t="s">
        <v>7</v>
      </c>
      <c r="E19" s="110">
        <v>199.25</v>
      </c>
      <c r="F19" s="111"/>
      <c r="G19" s="111" t="s">
        <v>20</v>
      </c>
      <c r="H19" s="111"/>
      <c r="I19" s="112" t="s">
        <v>9</v>
      </c>
      <c r="J19" s="113">
        <f>SUM(C19*E19)</f>
        <v>5977.5</v>
      </c>
    </row>
    <row r="20" spans="1:16" ht="19.5" customHeight="1" thickTop="1" thickBot="1">
      <c r="A20" s="98"/>
      <c r="B20" s="99"/>
      <c r="C20" s="100"/>
      <c r="D20" s="100"/>
      <c r="E20" s="99"/>
      <c r="F20" s="151" t="s">
        <v>46</v>
      </c>
      <c r="G20" s="151"/>
      <c r="H20" s="151"/>
      <c r="I20" s="101" t="s">
        <v>9</v>
      </c>
      <c r="J20" s="102">
        <v>36208</v>
      </c>
    </row>
    <row r="21" spans="1:16" ht="21.75" customHeight="1" thickTop="1" thickBot="1">
      <c r="A21" s="98"/>
      <c r="B21" s="117" t="s">
        <v>70</v>
      </c>
      <c r="C21" s="100"/>
      <c r="D21" s="100"/>
      <c r="E21" s="99"/>
      <c r="F21" s="114"/>
      <c r="G21" s="115"/>
      <c r="H21" s="116"/>
      <c r="I21" s="101"/>
      <c r="J21" s="102"/>
    </row>
    <row r="22" spans="1:16" ht="50.25" customHeight="1" thickTop="1">
      <c r="A22" s="12">
        <v>4</v>
      </c>
      <c r="B22" s="155" t="s">
        <v>71</v>
      </c>
      <c r="C22" s="155"/>
      <c r="D22" s="155"/>
      <c r="E22" s="155"/>
      <c r="F22" s="155"/>
      <c r="G22" s="155"/>
      <c r="H22" s="155"/>
      <c r="I22" s="155"/>
      <c r="J22" s="156"/>
    </row>
    <row r="23" spans="1:16" ht="15" customHeight="1" thickBot="1">
      <c r="A23" s="59"/>
      <c r="B23" s="60"/>
      <c r="C23" s="7">
        <v>1</v>
      </c>
      <c r="D23" s="8" t="s">
        <v>7</v>
      </c>
      <c r="E23" s="63">
        <v>14417.7</v>
      </c>
      <c r="F23" s="9"/>
      <c r="G23" s="9" t="s">
        <v>11</v>
      </c>
      <c r="H23" s="9"/>
      <c r="I23" s="10" t="s">
        <v>9</v>
      </c>
      <c r="J23" s="84">
        <f>SUM(C23*E23)</f>
        <v>14417.7</v>
      </c>
    </row>
    <row r="24" spans="1:16" ht="19.5" customHeight="1" thickTop="1" thickBot="1">
      <c r="A24" s="98"/>
      <c r="B24" s="99"/>
      <c r="C24" s="100"/>
      <c r="D24" s="100"/>
      <c r="E24" s="99"/>
      <c r="F24" s="151" t="s">
        <v>46</v>
      </c>
      <c r="G24" s="151"/>
      <c r="H24" s="151"/>
      <c r="I24" s="101" t="s">
        <v>9</v>
      </c>
      <c r="J24" s="102">
        <f>SUM(J23)</f>
        <v>14417.7</v>
      </c>
    </row>
    <row r="25" spans="1:16" ht="9" customHeight="1" thickTop="1" thickBot="1">
      <c r="A25" s="98"/>
      <c r="B25" s="99"/>
      <c r="C25" s="100"/>
      <c r="D25" s="100"/>
      <c r="E25" s="99"/>
      <c r="F25" s="152"/>
      <c r="G25" s="153"/>
      <c r="H25" s="154"/>
      <c r="I25" s="101"/>
      <c r="J25" s="102"/>
    </row>
    <row r="26" spans="1:16" ht="19.5" customHeight="1" thickTop="1" thickBot="1">
      <c r="A26" s="98"/>
      <c r="B26" s="99"/>
      <c r="C26" s="100"/>
      <c r="D26" s="100"/>
      <c r="E26" s="99"/>
      <c r="F26" s="151" t="s">
        <v>40</v>
      </c>
      <c r="G26" s="151"/>
      <c r="H26" s="151"/>
      <c r="I26" s="101" t="s">
        <v>9</v>
      </c>
      <c r="J26" s="102">
        <v>51528</v>
      </c>
    </row>
    <row r="27" spans="1:16" ht="19.5" customHeight="1" thickTop="1">
      <c r="A27" s="77"/>
      <c r="B27" s="88"/>
      <c r="C27" s="2"/>
      <c r="D27" s="2"/>
      <c r="E27" s="88"/>
      <c r="F27" s="3"/>
      <c r="G27" s="3"/>
      <c r="H27" s="3"/>
      <c r="I27" s="3"/>
      <c r="J27" s="93"/>
    </row>
    <row r="29" spans="1:16">
      <c r="A29" s="70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>
      <c r="A30" s="70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>
      <c r="A31" s="70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</row>
    <row r="32" spans="1:16">
      <c r="A32" s="70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>
      <c r="A33" s="70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>
      <c r="A34" s="70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</sheetData>
  <mergeCells count="18">
    <mergeCell ref="B5:J5"/>
    <mergeCell ref="B7:J7"/>
    <mergeCell ref="B9:J9"/>
    <mergeCell ref="F20:H20"/>
    <mergeCell ref="A1:J1"/>
    <mergeCell ref="A2:B2"/>
    <mergeCell ref="D4:E4"/>
    <mergeCell ref="F4:H4"/>
    <mergeCell ref="I4:J4"/>
    <mergeCell ref="C2:J2"/>
    <mergeCell ref="F26:H26"/>
    <mergeCell ref="F25:H25"/>
    <mergeCell ref="F24:H24"/>
    <mergeCell ref="F11:H11"/>
    <mergeCell ref="B22:J22"/>
    <mergeCell ref="B15:J15"/>
    <mergeCell ref="B13:J13"/>
    <mergeCell ref="B18:J18"/>
  </mergeCells>
  <pageMargins left="0.75" right="0" top="0.5" bottom="0.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SCHEDULE-B</vt:lpstr>
      <vt:lpstr>Part-B</vt:lpstr>
      <vt:lpstr>'Part-B'!Print_Titles</vt:lpstr>
      <vt:lpstr>'SCHEDULE-B'!Print_Titles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Tahir Ali Zaidi</dc:creator>
  <cp:lastModifiedBy>HP</cp:lastModifiedBy>
  <cp:lastPrinted>2017-02-21T12:35:12Z</cp:lastPrinted>
  <dcterms:created xsi:type="dcterms:W3CDTF">2016-02-02T07:06:22Z</dcterms:created>
  <dcterms:modified xsi:type="dcterms:W3CDTF">2017-02-18T04:42:05Z</dcterms:modified>
</cp:coreProperties>
</file>