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255" windowHeight="8955" tabRatio="868" activeTab="1"/>
  </bookViews>
  <sheets>
    <sheet name="Muslim Science" sheetId="15" r:id="rId1"/>
    <sheet name="Muslim Scie (Part-B)" sheetId="16" r:id="rId2"/>
  </sheets>
  <definedNames>
    <definedName name="_xlnm.Print_Area" localSheetId="1">'Muslim Scie (Part-B)'!$A$1:$J$117</definedName>
    <definedName name="_xlnm.Print_Area" localSheetId="0">'Muslim Science'!$A$1:$J$189</definedName>
    <definedName name="_xlnm.Print_Titles" localSheetId="1">'Muslim Scie (Part-B)'!$4:$5</definedName>
    <definedName name="_xlnm.Print_Titles" localSheetId="0">'Muslim Science'!$5:$6</definedName>
  </definedNames>
  <calcPr calcId="125725"/>
</workbook>
</file>

<file path=xl/calcChain.xml><?xml version="1.0" encoding="utf-8"?>
<calcChain xmlns="http://schemas.openxmlformats.org/spreadsheetml/2006/main">
  <c r="J109" i="16"/>
  <c r="J105"/>
  <c r="J101"/>
  <c r="J100"/>
  <c r="J94"/>
  <c r="J90"/>
  <c r="J86"/>
  <c r="J82"/>
  <c r="J78"/>
  <c r="J74"/>
  <c r="J73"/>
  <c r="J69"/>
  <c r="J65"/>
  <c r="J61"/>
  <c r="J57"/>
  <c r="J53"/>
  <c r="J49"/>
  <c r="J45"/>
  <c r="J41"/>
  <c r="J37"/>
  <c r="J33"/>
  <c r="J29"/>
  <c r="J25"/>
  <c r="J21"/>
  <c r="J17"/>
  <c r="J13"/>
  <c r="J9"/>
  <c r="J61" i="15"/>
  <c r="J140"/>
  <c r="N90"/>
  <c r="J18"/>
  <c r="J14"/>
  <c r="J96" i="16" l="1"/>
  <c r="J111"/>
  <c r="J22" i="15"/>
  <c r="J132"/>
  <c r="J122"/>
  <c r="J114"/>
  <c r="J34"/>
  <c r="J67"/>
  <c r="J84"/>
  <c r="J94"/>
  <c r="J102"/>
  <c r="J148"/>
  <c r="J180"/>
  <c r="J184"/>
  <c r="J144"/>
  <c r="J118"/>
  <c r="J106"/>
  <c r="J98"/>
  <c r="J80"/>
  <c r="J60"/>
  <c r="J59"/>
  <c r="J46"/>
  <c r="J38"/>
  <c r="J30"/>
  <c r="J85"/>
  <c r="J10"/>
  <c r="J50"/>
  <c r="J186" l="1"/>
  <c r="J26"/>
  <c r="J174"/>
  <c r="J136"/>
  <c r="J126"/>
  <c r="J110"/>
  <c r="J166"/>
  <c r="J86"/>
  <c r="J76"/>
  <c r="J66"/>
  <c r="J152"/>
  <c r="J55"/>
  <c r="J162"/>
  <c r="J72"/>
  <c r="J65"/>
  <c r="J42"/>
  <c r="J156" l="1"/>
  <c r="J158" s="1"/>
  <c r="J170"/>
  <c r="J176" s="1"/>
  <c r="J51"/>
  <c r="J90" l="1"/>
  <c r="J128" s="1"/>
</calcChain>
</file>

<file path=xl/sharedStrings.xml><?xml version="1.0" encoding="utf-8"?>
<sst xmlns="http://schemas.openxmlformats.org/spreadsheetml/2006/main" count="446" uniqueCount="131">
  <si>
    <t>S.#</t>
  </si>
  <si>
    <t>DESCRIPTION</t>
  </si>
  <si>
    <t>QNTY</t>
  </si>
  <si>
    <t>RATE</t>
  </si>
  <si>
    <t>UNIT</t>
  </si>
  <si>
    <t>AMOUNT</t>
  </si>
  <si>
    <t>A)</t>
  </si>
  <si>
    <t>PART --A--</t>
  </si>
  <si>
    <t>Removing cement or lime plaster.(S.I.NO:53/P-13)</t>
  </si>
  <si>
    <t>Sft</t>
  </si>
  <si>
    <t>@</t>
  </si>
  <si>
    <t>%Sft</t>
  </si>
  <si>
    <t>Rs</t>
  </si>
  <si>
    <t>Dismantling cement concrete plain 1:2:4.(S.I.NO:19(c)/P-10)</t>
  </si>
  <si>
    <t>Cft</t>
  </si>
  <si>
    <t>Dismantling cement concrete reinforced separating R.C.C work from concrete cleaning &amp; straightening the same.(S.I.NO:20/P-10)</t>
  </si>
  <si>
    <t>% Cft</t>
  </si>
  <si>
    <t xml:space="preserve">R.C.C work i/c all labour and material except the cost of steel reinforcement for cement concrete i/c cutting bending  which will be paid separately .This ratel also i/call kinds of moulds liftinbg shuttering curing rendering infinishing the exposed surface (a) R.C.C work in roof slab, beams, coloumns,rafts, lintals, &amp; other structural member laid in situ or precast with all respective ratio 1:2:4 (S.I.NO:6/P-16) </t>
  </si>
  <si>
    <t>P.Cft</t>
  </si>
  <si>
    <t xml:space="preserve">Cement plaster 1: 6 upto 12' hiehgt 1/2" thick (S.I No.13 /P-52)  </t>
  </si>
  <si>
    <t>G.Floor</t>
  </si>
  <si>
    <t>B)</t>
  </si>
  <si>
    <t>Cement Plaster 1:4 upto 12' hieght 3/8" thick (S.I No.11 /P-52 )</t>
  </si>
  <si>
    <t>Cement concrete plain 1:3:6 i/c placing compecting finishing and curing complete (i/c screening and washing of stone aggregate without shuttering(S.I No. 5/P-16)</t>
  </si>
  <si>
    <t>P/L  1" Thick TOPPING cement concrete (1:2:4) i/c surface finshuing &amp;divising into pannels.(S.I.NO:   /P-    )</t>
  </si>
  <si>
    <t>% Sft</t>
  </si>
  <si>
    <t>P. Sft</t>
  </si>
  <si>
    <t>Only Shutter</t>
  </si>
  <si>
    <t>P.Sft</t>
  </si>
  <si>
    <t>Distembering 3-coat (S.I No. 24 /P-54)</t>
  </si>
  <si>
    <t>Prepairing the surface &amp; painting  with WEATHER-COAT  I/c rubbing the  surface with rubbing bricks/ sand paper filling the voids with chalk/plaster of paris &amp; then painting with weather coat of approved mae. (3-coats) (S.I.NO: 38/P-56)</t>
  </si>
  <si>
    <t>Painting OLD surface painting of Door &amp; Window any type i/c edge (3-coats) (S.I.NO: 4/P-68)</t>
  </si>
  <si>
    <t xml:space="preserve">B) </t>
  </si>
  <si>
    <t>PART --B--</t>
  </si>
  <si>
    <t>P/F 3/8" thick Marble of approved  quality &amp; colour &amp; shade size (8"x4/6"x4") in dado skirting &amp; facing removal tucking of existing plaster surface etc iover 1/2" thiuck base of white cement mortor 1:3 setting of tiles insulury of white cement curing finshing ,cleaning &amp; polishing etc complete (i) for new works.(S.I.NO :68(i)/P-48)</t>
  </si>
  <si>
    <t>Laying floor of approved white glazed tiles 1/4" thick in white cement 1:2 over 3/4" thick cement mortar 1:2 complete (S.I No.24/P-43)</t>
  </si>
  <si>
    <t>White glazed tiles 1/4" thick dado jointed in white cement &amp; laid over 1:2 cement sand motar 3/4" thick i/c finishing (S.I No. 37/P-45)</t>
  </si>
  <si>
    <t xml:space="preserve">C) </t>
  </si>
  <si>
    <t>PART --C--</t>
  </si>
  <si>
    <t>First class deodar wood wrought joinery work in wire-guaze etc 22.S.W.G. Galvanized wire guaze 144 mesh per sq: inch iron fitting etc completeb) Galvanized wire guaze fixed to chowkhats with 3/4" deodar wooden strips &amp;screws.Galvanized wire gauze fixed to chowkhats  3/4" deodar wooden strips &amp; screws.(S.I.NO:14(d)/P-60)</t>
  </si>
  <si>
    <t>Fixing expanded metal with 1" deodar wooden strips &amp; screws . (S.I.NO:22(a)/P-61)</t>
  </si>
  <si>
    <t>Fabrication of mild steel reinforcement for bending cutting binding &amp; laying making joints &amp; fastening i/c cost of binding wire &amp; also i/c removal of rust from bars.(S.I.NO.8/P-17)</t>
  </si>
  <si>
    <t>Cwt</t>
  </si>
  <si>
    <t>P.Cwt</t>
  </si>
  <si>
    <t>S/F in position iron steel grill 3/4" X 1/4" size flate iron approved design i/c painting 3-coats (wt: not to be less than 3-7 lbs: sq: ft: of finshing grill)(S.I.NO: 26/93)</t>
  </si>
  <si>
    <t xml:space="preserve">D) </t>
  </si>
  <si>
    <t>PART --D--</t>
  </si>
  <si>
    <t>Providing &amp; Laying floor of Verona marble tiles of size 12"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t>
  </si>
  <si>
    <t>a)</t>
  </si>
  <si>
    <t>b)</t>
  </si>
  <si>
    <t>3" Thick</t>
  </si>
  <si>
    <t>PART---'B' .</t>
  </si>
  <si>
    <t xml:space="preserve"> ( WATER SUPPLY &amp; S/FITTING )</t>
  </si>
  <si>
    <t>S#</t>
  </si>
  <si>
    <t>QUANTITY</t>
  </si>
  <si>
    <t>Nos:</t>
  </si>
  <si>
    <t>Each</t>
  </si>
  <si>
    <t>Rs:</t>
  </si>
  <si>
    <t>P/F 22"x16"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</si>
  <si>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P/Fixing 4" dia C.I Terminal guard i/c extra painting to match the colour of the building.(S.I.NO:11/P-10)</t>
  </si>
  <si>
    <t>4" dia.</t>
  </si>
  <si>
    <t>Rft</t>
  </si>
  <si>
    <t>P.Rft</t>
  </si>
  <si>
    <t>F.Floor</t>
  </si>
  <si>
    <t>TOTAL PART--C</t>
  </si>
  <si>
    <t>TOTAL PART--B</t>
  </si>
  <si>
    <t>TOTAL PART--A</t>
  </si>
  <si>
    <t>TOTAL PART--D</t>
  </si>
  <si>
    <t>Pacca brick work in foundation &amp; plinth in cement sand mortor ratio 1:6 (S.I.NO:4/P-20)</t>
  </si>
  <si>
    <t>Pacca brick work in other then building i/c stricking of joints cement sand ratio 1:6 (S.I No. 7/P-22)</t>
  </si>
  <si>
    <t>S/Filling sand under floor &amp; plugging in wells.(S.I.NO:29/P-26)</t>
  </si>
  <si>
    <t>Cement concrete brick or stone ballaste 1 1/2" to 2" guage ratio 1:5:10 (S.I.NO:4/P-14)</t>
  </si>
  <si>
    <t>Notice board made with cement. (S.I. No: 01/P-94)</t>
  </si>
  <si>
    <t>c)</t>
  </si>
  <si>
    <t>Pacca brick work in G,FLOOR in i/c stricking of joints in cement sand mortor ratio 1:6.(S.I.NO5/P-21)</t>
  </si>
  <si>
    <t>Providing and fixing with j felt paper of 60 lbs over roof including cleaning of roof with wire brush and removing of dust, applying bitumen coat at the rate of 34 lbs / % sft as premix inter coats and than laying felt paper with 10 % over laps then applying and spreading hill sand at the rate of 1 cft  for 100 sft .The cost of i/c necessary fire material kerosene oil, wood etc. ( S.I.NO 41 /P-37)</t>
  </si>
  <si>
    <t>R.C.C Spout i/c fixing in position of 2-1/2"x6"x5".(S.I.NO:14/P-20)</t>
  </si>
  <si>
    <t>No</t>
  </si>
  <si>
    <t>P.No</t>
  </si>
  <si>
    <t xml:space="preserve">First class deodar wood wrought joinery in doors &amp; winbdows etc fixed in posoition i/c chowkhat holds fasts hinghs iron tower bolts cleats handlkes cords with hooks etc.Deodar wood panelled or panlelled glaszed or fully glazed 1-3/4" thick.(S.I.NO:7(b) P/-58) </t>
  </si>
  <si>
    <t>7</t>
  </si>
  <si>
    <t>Providing &amp; fixing cement paving blocks flooring having size of 197 x 97 x60 (mm) of city / quddra / cobble shape with pigmented, having strength b/w 5000 psi to 8500 psi I/c filling the joints with hill sand and laying in specified manner / pattern and design etc: complete. (S.I. No: 72/P-48)</t>
  </si>
  <si>
    <t>P/F G.I Frames / chowkats of size 7" x2" or 4-1/2"x3" Doors  using 20-guage G.I sheets I./C valded fasts filling with cement sand sulury of ratio 1:6 and reparing the james. The cost of also I/C all carage tools and plants used in making and fixing at site with necessary hold fasts filling with cement sand slurry of ratio 1:6 and repairing the jambs. the cost also i/c all varriage, tools and plants used in making and fixing .(S.I.NO:29/P-93)</t>
  </si>
  <si>
    <t>P/F squatting type white glazed earthenware W.C pan with front flush inlet &amp; complete with i/c the cost of flushing internal fitting &amp; flush pipe with bend &amp; making  requisite no: ofcistern with holes inwall plinth &amp; floor for pipe connection &amp;making good in C.C.1:2:4 a)W.C pan 23" &amp; low level earthenware flush tank 3-gallons (i) with 4" dia white glazed earthen ware trap &amp; plastic thumble.(S.I.NO:1((A)(ii)/P-1)</t>
  </si>
  <si>
    <t>Nos</t>
  </si>
  <si>
    <t>Add extra for labour for providing &amp; fixing of earthenware PEDESTAL white or coloured glazed .(Standard Patterns)    (S.I.NO: 9/P-3)</t>
  </si>
  <si>
    <t xml:space="preserve">P/Fixing  6" x 2" or 6" x 3" C.I. Floor trape of the approved self cleaning design with a C.I screwed down gratting with or without a vent arm complete with &amp; bend making requisit No: of holes in wall plinth &amp; floor for pipe connection &amp; making good C.C. 1:2:4.(S.I.NO: 20/P-6) </t>
  </si>
  <si>
    <t>P/Fixing 4" dia  BEND of the required degree with access doors rubber washers 1/8" thick &amp; built &amp; nuts &amp; extra painting to match the colour of the building.(S.I.NO:9/P-10)</t>
  </si>
  <si>
    <t>P/Fixing 4" dia C.I  Plain Bend of the required degree i/c extra painting to match the colour of the building. (S.I.NO:10/P-10)</t>
  </si>
  <si>
    <t>P/Fixing 4" dia C.I. Off-set of various length i/c extra painting to match the colour of the building.(S.I.NO:8/P-10)</t>
  </si>
  <si>
    <t>P/Fixing M.S Clamps of the approved design to 4" dia c.i pipe socket i/c the cost of cutting &amp; making good to wall on M.S bolts &amp; nuts 4" into wall i/c pipe distance pieces extra painting to match the colour of the building.(S.I.NO:2/P-9)</t>
  </si>
  <si>
    <t>P/Fixing 4" x 4" x 4" dia C.I Branch of the required degree with access doors rubber washers 3/8" thick &amp; built &amp; nuts &amp; extra painting to match the colour of the building. (S.I.NO:3/P-9)</t>
  </si>
  <si>
    <t>P/Fixing 4" x 4" x 4"dia PLAIN  C.I Branch (Plain Tee) of the required degree i/c extra painting to match the colour of the building. (S.I.NO:7/P-9)</t>
  </si>
  <si>
    <t>Add: Extra Labour for Cancealled G.I.Pipe &amp; fitting i/c making recces in the wall for pipe and making good in cement mortor etc. complete. (S.I.NO: 2/P-12)</t>
  </si>
  <si>
    <t xml:space="preserve"> 1/2" DIA</t>
  </si>
  <si>
    <t xml:space="preserve"> 3/4" DIA</t>
  </si>
  <si>
    <t>P/Fixing  HANDLE VALVES (China). (S.I.NO:5/P-17)</t>
  </si>
  <si>
    <t>S/Fixing Long-Bib-Cock of supperior quality with C.P head 1/2" dia. (S.I.NO13(a)/P-19)</t>
  </si>
  <si>
    <t>S/Fixing Cancealled Stop-Cock of supperior quality with crystal head 1/2" dia.(S.I.NO:11(a)(/P-18)</t>
  </si>
  <si>
    <t xml:space="preserve">S/Fixing Swan type Piller-Cock of supperior quality single with C.P head 1/2" dia.(S.I.NO:16/P-19) </t>
  </si>
  <si>
    <t>Providing Chambers (15" x 9") (inside dimension) x 24" deep for house meters,  with 4/1/2" thick burnt brick masonary walls in 1:6 C.M. 6" thick C.C 1:4:8 in foundation 1/2" thick cement plaster 1:3 C.M. to all inside wall surface &amp; top 1" thick C.C 1:2:4  flooring complete  with cast  iron hinges cover &amp; frame  15" x 9" (inside) clear opening (wt: 1 Qr) etc  fixe in C.C. 1:2:4 i/c curing, excavation back filling  &amp; disposal of surplus  earth etc complete. (S.I.NO: 4/P-20)</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</si>
  <si>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         (S.I.NO:1/P-12)</t>
  </si>
  <si>
    <t>P/Fixing F.C. pressure pipe with collars (Ddex or equivalent) i/c digging the trenches to required depth &amp; fixing in position &amp; jointing with rubber rings i/c testing to water pressure head of 200 ft. (S.I.NO:3/P-24)</t>
  </si>
  <si>
    <t>Providing R.C.C Pipe with collars class "B" &amp; Digging the trences to required depth &amp; fixing in position i/c cutting fitting &amp; jointing  with maxphalt composition &amp; cement mortor 1:1 &amp; testing with watrer pressure to a head of 4 feet above the top of the heighest pipe &amp; re-filling with excavated stuff.(S.I.NO:2/P-23)</t>
  </si>
  <si>
    <t>9" dia</t>
  </si>
  <si>
    <t>TOTAL --B--</t>
  </si>
  <si>
    <t>Name of work :-</t>
  </si>
  <si>
    <t xml:space="preserve">A.D.P No 428 Rehabilitation &amp; Provision of Missing Facilities in Existing College in Hyderabad Division @ Govt Boys Muslim Science College Taluka City Hyderabad </t>
  </si>
  <si>
    <t>`</t>
  </si>
  <si>
    <t>Removing doors with chowkhats.(S.I.NO:32(a)/P-12)</t>
  </si>
  <si>
    <t>Scraping ordinery distemper oil bound distemper or paint on walls.(S.I.NO:54(b)/P-13)</t>
  </si>
  <si>
    <t>Applying floating coat of cement 1/32" thick. (S.I.NO: 14/P-53)</t>
  </si>
  <si>
    <t>Glazing with panes (16 oz. to 18 oz.) i/c cost of putty. (S.I. No: 45(a)/P-63)</t>
  </si>
  <si>
    <t>Prepairing the surface and painting with Matt Finish i/c rubbing the surface with Bathy (Silicon carbide rubbing brick) filling the voids with zink / chalk/plaster of paris mixture applying first coat premix making the surface smooth and then painting 3-coat with matt finshing of approved make etc. complete (New surface). (S.I.NO :36/P-55)</t>
  </si>
  <si>
    <t>Painting OLD surface painting guard bars, gates, iron bars, gretting,  railing i/c standard braces etc. &amp; similar open work (2-coat) (S.I. No: 4/P-68)</t>
  </si>
  <si>
    <t>Painting NEW surface painting of Door &amp; Window any type i/c edge (3-coats) (S.I.NO: 5/P-68)</t>
  </si>
  <si>
    <t>Carriage of 100 Cft/ 5-Tons of all material like stone aggregate spowl, coal lime surkhi 2tc B.G. Rails fastening points and crossing Bridges Girder, Pipes, Sheets Rails M.S Bars etc or 1000 No: Bricks 10"x5"x3" or 1000 No: Tiles 12"x6"x2" or 150 Cft of timber ,or 100 munds of fuel wood by truckes or any other means owned by the contractor.(2-miles) S.I.NO : 1/P-1)</t>
  </si>
  <si>
    <t>Providing &amp; laying cement paving block flooring having size of 197 x 97 x 60 (m.m) of city / quddra /cobble shape with natural colours, having strength b/w 5000 psi to 8500 psi i/c filling the joints with hill sand and laying in specified manner / pattern and design etc.S.I.NO 71-P/48)</t>
  </si>
  <si>
    <t>P/F G.I Frames / chowkats of size 7" x2" or 4-1/2"x3" Windows using 20-guage G.I sheets I./C valded fasts filling with cement sand sulury of ratio 1:6 and reparing the james. The cost of also I/C all carage tools and plants used in making and fixing at site with necessary hold fasts filling with cement sand slurry of ratio 1:6 and repairing the jambs. the cost also i/c all varriage, tools and plants used in making and fixing .(S.I.NO:29/P-93)</t>
  </si>
  <si>
    <t>Providing beneth ceilling plaster 3/4" thick in cement sand mortor ratio 1:4 i/c floating coat of cement i/c wire guage (diamond shape) upto 20" height withj smooth finish i/c curring etc.complete for repair of damaged slab as directed by the Engineer Inchage .(Rates includes all cost of Material,Labour &amp; Charge) R.A)</t>
  </si>
  <si>
    <t>S C H E D U L E ---"B"</t>
  </si>
  <si>
    <t>2" Thick ( G.Floor)</t>
  </si>
  <si>
    <t>2" Thick ( F.Floor)</t>
  </si>
  <si>
    <t>2.</t>
  </si>
  <si>
    <t>P/Fixing European type white glazed earthenware wash down w.c pan complete with &amp; i/c cost of white/black plastic seat ( Best Qnty) &amp; lid with C.P brass hinges best quality and buffers 3 gallaons plastic flushing cistern with interal fitting with fitting and clamp 3/4" dia and cutting &amp; making requisite number of holes in walls plinth &amp; floor for pipe connection &amp; making good in C.C 1:2:4. (S.I.No: 4 /P- 2 )</t>
  </si>
  <si>
    <t>No.</t>
  </si>
  <si>
    <t>P/Fixing (24"x18"x8") white glazed Fire-C.I  or W.I  bracket 6 inches built into wall 1-1/3" rubber plug and chrome plated brass chain 1-1/2" C.P. brass  trap with malleable iron of brass uniobns and making  requisite NO: holes in walls plinth andf floor for pipe connection &amp; making good in C.C. 1:2:4 (Foriegn or Eqivalent). (S.I.NO: 21/P-5)</t>
  </si>
  <si>
    <t>P/Fixing in position nyloon connection complete with 1/2" dia brass stop-cock with pair of brass nuts &amp; lining joints to nyloon connection (S.I.NO: 23/P-6)</t>
  </si>
  <si>
    <t>P/Fixing 4" dia C.I.Soil Vent Pipe i/c cutting &amp; fitting &amp; extra painting to match the colour of the building.(S.I.NO:1/P-9)</t>
  </si>
  <si>
    <t>Construction  of Manhole or Inspection chamber for the required dia of circular sewer &amp; 3'- 6"(1067 mm) depth with walls B.B in cement sand mortar 1:3, cement plastered 1:3, 1/2" thick, inside of walls &amp; 1" (25 mm) thick over benching &amp; channel i/c fixing C.I. Manhole cover with frame of clear opening 1-1/2"x1-1/2"(457 x 457 mm) of 1.75 Cwt (88.9 kg) embedded in plain C.C 1:2:4 &amp; fixing 1" (25mm) dia M.S steps 6" (150 mm) wide projecting 4" (102 mm) from the face of wall @ 12" (305 mm) C/C Duly painted etc. complete as per standard specification &amp; drawing. (a) 4" to 12" dia (2' x 2' x 3' - 6")</t>
  </si>
  <si>
    <t>TOTAL --A--</t>
  </si>
</sst>
</file>

<file path=xl/styles.xml><?xml version="1.0" encoding="utf-8"?>
<styleSheet xmlns="http://schemas.openxmlformats.org/spreadsheetml/2006/main">
  <numFmts count="2">
    <numFmt numFmtId="43" formatCode="_(* #,##0.00_);_(* \(#,##0.00\);_(* &quot;-&quot;??_);_(@_)"/>
    <numFmt numFmtId="164" formatCode="_(* #,##0_);_(* \(#,##0\);_(* &quot;-&quot;??_);_(@_)"/>
  </numFmts>
  <fonts count="32">
    <font>
      <sz val="11"/>
      <color theme="1"/>
      <name val="Calibri"/>
      <family val="2"/>
      <scheme val="minor"/>
    </font>
    <font>
      <sz val="11"/>
      <color theme="1"/>
      <name val="Calibri"/>
      <family val="2"/>
      <scheme val="minor"/>
    </font>
    <font>
      <sz val="11"/>
      <color rgb="FFFF0000"/>
      <name val="Calibri"/>
      <family val="2"/>
      <scheme val="minor"/>
    </font>
    <font>
      <b/>
      <u/>
      <sz val="16"/>
      <color rgb="FFFF0000"/>
      <name val="Arial"/>
      <family val="2"/>
    </font>
    <font>
      <b/>
      <sz val="10"/>
      <name val="Arial"/>
      <family val="2"/>
    </font>
    <font>
      <b/>
      <sz val="11"/>
      <name val="Arial"/>
      <family val="2"/>
    </font>
    <font>
      <b/>
      <sz val="11"/>
      <color rgb="FFFF0000"/>
      <name val="Arial"/>
      <family val="2"/>
    </font>
    <font>
      <b/>
      <u/>
      <sz val="11"/>
      <color rgb="FFFF0000"/>
      <name val="Arial"/>
      <family val="2"/>
    </font>
    <font>
      <sz val="11"/>
      <name val="Arial"/>
      <family val="2"/>
    </font>
    <font>
      <sz val="8"/>
      <name val="Arial"/>
      <family val="2"/>
    </font>
    <font>
      <b/>
      <u/>
      <sz val="11"/>
      <name val="Arial"/>
      <family val="2"/>
    </font>
    <font>
      <b/>
      <sz val="11"/>
      <color indexed="8"/>
      <name val="Arial"/>
      <family val="2"/>
    </font>
    <font>
      <b/>
      <sz val="14"/>
      <color rgb="FFFF0000"/>
      <name val="Arial"/>
      <family val="2"/>
    </font>
    <font>
      <b/>
      <u/>
      <sz val="14"/>
      <color rgb="FFFF0000"/>
      <name val="Arial"/>
      <family val="2"/>
    </font>
    <font>
      <sz val="11"/>
      <color rgb="FFFF0000"/>
      <name val="Arial"/>
      <family val="2"/>
    </font>
    <font>
      <sz val="10"/>
      <name val="Arial"/>
      <family val="2"/>
    </font>
    <font>
      <u/>
      <sz val="11"/>
      <name val="Arial"/>
      <family val="2"/>
    </font>
    <font>
      <b/>
      <u/>
      <sz val="18"/>
      <color rgb="FFFF0000"/>
      <name val="Arial"/>
      <family val="2"/>
    </font>
    <font>
      <sz val="18"/>
      <name val="Arial"/>
      <family val="2"/>
    </font>
    <font>
      <u/>
      <sz val="14"/>
      <name val="Arial"/>
      <family val="2"/>
    </font>
    <font>
      <u/>
      <sz val="10"/>
      <name val="Arial"/>
      <family val="2"/>
    </font>
    <font>
      <b/>
      <u/>
      <sz val="11"/>
      <color rgb="FF7030A0"/>
      <name val="Arial"/>
      <family val="2"/>
    </font>
    <font>
      <b/>
      <sz val="11"/>
      <color rgb="FF0070C0"/>
      <name val="Arial"/>
      <family val="2"/>
    </font>
    <font>
      <b/>
      <sz val="10"/>
      <color rgb="FF0070C0"/>
      <name val="Arial"/>
      <family val="2"/>
    </font>
    <font>
      <b/>
      <u/>
      <sz val="14"/>
      <color rgb="FF7030A0"/>
      <name val="Arial"/>
      <family val="2"/>
    </font>
    <font>
      <b/>
      <sz val="14"/>
      <color rgb="FF7030A0"/>
      <name val="Arial"/>
      <family val="2"/>
    </font>
    <font>
      <b/>
      <u/>
      <sz val="12"/>
      <name val="Arial"/>
      <family val="2"/>
    </font>
    <font>
      <u/>
      <sz val="16"/>
      <name val="Arial"/>
      <family val="2"/>
    </font>
    <font>
      <sz val="11"/>
      <color rgb="FF7030A0"/>
      <name val="Arial"/>
      <family val="2"/>
    </font>
    <font>
      <sz val="11"/>
      <color rgb="FF7030A0"/>
      <name val="Calibri"/>
      <family val="2"/>
      <scheme val="minor"/>
    </font>
    <font>
      <b/>
      <u/>
      <sz val="12"/>
      <color rgb="FFFF0000"/>
      <name val="Arial"/>
      <family val="2"/>
    </font>
    <font>
      <u/>
      <sz val="11"/>
      <color rgb="FFFF000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06">
    <xf numFmtId="0" fontId="0" fillId="0" borderId="0" xfId="0"/>
    <xf numFmtId="0" fontId="0" fillId="0" borderId="0" xfId="0" applyAlignment="1">
      <alignment horizontal="center"/>
    </xf>
    <xf numFmtId="0" fontId="8" fillId="0" borderId="0" xfId="0" applyFont="1" applyAlignment="1">
      <alignment horizontal="center" vertical="center" wrapText="1"/>
    </xf>
    <xf numFmtId="0" fontId="8" fillId="0" borderId="0" xfId="0" applyFont="1" applyAlignment="1">
      <alignment horizontal="center" vertical="top" wrapText="1"/>
    </xf>
    <xf numFmtId="0" fontId="8" fillId="0" borderId="0" xfId="0" applyFont="1" applyAlignment="1">
      <alignment horizontal="right" vertical="top"/>
    </xf>
    <xf numFmtId="0" fontId="8" fillId="0" borderId="0" xfId="0" applyFont="1" applyAlignment="1">
      <alignment vertical="top"/>
    </xf>
    <xf numFmtId="0" fontId="8" fillId="0" borderId="0" xfId="0" applyFont="1" applyAlignment="1">
      <alignment vertical="center"/>
    </xf>
    <xf numFmtId="0" fontId="8" fillId="0" borderId="0" xfId="0" applyFont="1" applyAlignment="1">
      <alignment horizontal="center" vertical="center"/>
    </xf>
    <xf numFmtId="0" fontId="8" fillId="0" borderId="0" xfId="0" applyFont="1" applyAlignment="1">
      <alignment horizontal="center" vertical="top"/>
    </xf>
    <xf numFmtId="2" fontId="8" fillId="0" borderId="0" xfId="0" applyNumberFormat="1" applyFont="1" applyAlignment="1">
      <alignment horizontal="center" vertical="top"/>
    </xf>
    <xf numFmtId="2" fontId="8" fillId="0" borderId="0" xfId="0" applyNumberFormat="1" applyFont="1" applyBorder="1" applyAlignment="1">
      <alignment vertical="top"/>
    </xf>
    <xf numFmtId="1" fontId="8" fillId="0" borderId="0" xfId="0" applyNumberFormat="1" applyFont="1" applyBorder="1" applyAlignment="1">
      <alignment vertical="top"/>
    </xf>
    <xf numFmtId="1" fontId="8" fillId="0" borderId="0" xfId="0" applyNumberFormat="1" applyFont="1" applyAlignment="1">
      <alignment horizontal="center" vertical="top"/>
    </xf>
    <xf numFmtId="2" fontId="8" fillId="0" borderId="0" xfId="0" applyNumberFormat="1" applyFont="1" applyAlignment="1">
      <alignment horizontal="left" vertical="top"/>
    </xf>
    <xf numFmtId="3" fontId="8" fillId="0" borderId="0" xfId="0" applyNumberFormat="1" applyFont="1" applyAlignment="1">
      <alignment horizontal="center" vertical="top"/>
    </xf>
    <xf numFmtId="3" fontId="0" fillId="0" borderId="0" xfId="1" applyNumberFormat="1" applyFont="1" applyAlignment="1">
      <alignment horizontal="center"/>
    </xf>
    <xf numFmtId="0" fontId="8" fillId="0" borderId="0" xfId="0" applyFont="1" applyAlignment="1">
      <alignment horizontal="left" vertical="justify"/>
    </xf>
    <xf numFmtId="2" fontId="8" fillId="0" borderId="0" xfId="0" applyNumberFormat="1"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center"/>
    </xf>
    <xf numFmtId="2" fontId="8" fillId="0" borderId="0" xfId="0" applyNumberFormat="1" applyFont="1" applyAlignment="1">
      <alignment horizontal="center" vertical="top"/>
    </xf>
    <xf numFmtId="0" fontId="9" fillId="0" borderId="0" xfId="0" applyFont="1" applyAlignment="1">
      <alignment horizontal="center" vertical="top"/>
    </xf>
    <xf numFmtId="3" fontId="8" fillId="0" borderId="0" xfId="1" applyNumberFormat="1" applyFont="1" applyAlignment="1">
      <alignment horizontal="center" vertical="top"/>
    </xf>
    <xf numFmtId="0" fontId="8"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justify"/>
    </xf>
    <xf numFmtId="0" fontId="8" fillId="0" borderId="0" xfId="0" applyFont="1" applyAlignment="1">
      <alignment horizontal="left" vertical="justify" wrapText="1"/>
    </xf>
    <xf numFmtId="0" fontId="8" fillId="0" borderId="0" xfId="0" applyFont="1" applyAlignment="1">
      <alignment horizontal="center" vertical="justify"/>
    </xf>
    <xf numFmtId="0" fontId="8" fillId="0" borderId="0" xfId="0" applyFont="1" applyFill="1" applyAlignment="1">
      <alignment horizontal="center" vertical="top" wrapText="1"/>
    </xf>
    <xf numFmtId="3" fontId="8" fillId="0" borderId="0" xfId="0" applyNumberFormat="1" applyFont="1" applyFill="1" applyAlignment="1">
      <alignment horizontal="center" vertical="center"/>
    </xf>
    <xf numFmtId="0" fontId="8" fillId="0" borderId="0" xfId="0" applyFont="1" applyFill="1" applyAlignment="1">
      <alignment horizontal="center" vertical="top"/>
    </xf>
    <xf numFmtId="0" fontId="8" fillId="0" borderId="0" xfId="0" applyFont="1" applyAlignment="1">
      <alignment horizontal="left" vertical="justify" wrapText="1"/>
    </xf>
    <xf numFmtId="2" fontId="8" fillId="0" borderId="0" xfId="0" applyNumberFormat="1" applyFont="1" applyAlignment="1">
      <alignment horizontal="center" vertical="center"/>
    </xf>
    <xf numFmtId="2" fontId="8" fillId="0" borderId="0" xfId="0" applyNumberFormat="1" applyFont="1" applyAlignment="1">
      <alignment horizontal="right" vertical="top"/>
    </xf>
    <xf numFmtId="0" fontId="10" fillId="0" borderId="0" xfId="0" applyFont="1"/>
    <xf numFmtId="0" fontId="8" fillId="0" borderId="0" xfId="0" applyFont="1" applyAlignment="1">
      <alignment horizontal="left"/>
    </xf>
    <xf numFmtId="0" fontId="8" fillId="0" borderId="0" xfId="0" applyFont="1"/>
    <xf numFmtId="2" fontId="8" fillId="0" borderId="0" xfId="0" applyNumberFormat="1" applyFont="1" applyAlignment="1">
      <alignment horizontal="left"/>
    </xf>
    <xf numFmtId="0" fontId="8" fillId="0" borderId="0" xfId="0" applyFont="1" applyBorder="1" applyAlignment="1">
      <alignment horizontal="center" vertical="top"/>
    </xf>
    <xf numFmtId="3" fontId="8" fillId="0" borderId="0" xfId="0" applyNumberFormat="1" applyFont="1" applyBorder="1" applyAlignment="1">
      <alignment horizontal="center" vertical="top"/>
    </xf>
    <xf numFmtId="0" fontId="11" fillId="0" borderId="0" xfId="0" applyFont="1" applyAlignment="1">
      <alignment horizontal="center" vertical="top" wrapText="1"/>
    </xf>
    <xf numFmtId="0" fontId="8" fillId="0" borderId="0" xfId="0" applyFont="1" applyBorder="1" applyAlignment="1">
      <alignment horizontal="right" vertical="top"/>
    </xf>
    <xf numFmtId="0" fontId="8" fillId="0" borderId="0" xfId="0" applyFont="1" applyAlignment="1">
      <alignment horizontal="left"/>
    </xf>
    <xf numFmtId="0" fontId="8" fillId="0" borderId="0" xfId="0" applyFont="1" applyFill="1" applyAlignment="1">
      <alignment vertical="top"/>
    </xf>
    <xf numFmtId="3" fontId="0" fillId="0" borderId="0" xfId="0" applyNumberFormat="1" applyAlignment="1">
      <alignment horizontal="center"/>
    </xf>
    <xf numFmtId="0" fontId="6" fillId="0" borderId="3" xfId="0" applyFont="1" applyBorder="1" applyAlignment="1">
      <alignment horizontal="center" vertical="center" wrapText="1"/>
    </xf>
    <xf numFmtId="0" fontId="13" fillId="0" borderId="0" xfId="0" applyFont="1" applyAlignment="1">
      <alignment horizontal="justify" vertical="top" wrapText="1"/>
    </xf>
    <xf numFmtId="0" fontId="14" fillId="0" borderId="0" xfId="0" applyFont="1" applyAlignment="1">
      <alignment vertical="top"/>
    </xf>
    <xf numFmtId="0" fontId="8" fillId="0" borderId="0" xfId="0" applyFont="1" applyFill="1" applyAlignment="1">
      <alignment horizontal="right" vertical="top"/>
    </xf>
    <xf numFmtId="3" fontId="8" fillId="0" borderId="0" xfId="0" applyNumberFormat="1" applyFont="1" applyFill="1" applyAlignment="1">
      <alignment horizontal="center" vertical="top"/>
    </xf>
    <xf numFmtId="0" fontId="8" fillId="0" borderId="0" xfId="0" applyFont="1" applyFill="1" applyAlignment="1">
      <alignment horizontal="left" vertical="top" wrapText="1"/>
    </xf>
    <xf numFmtId="2" fontId="8" fillId="0" borderId="0" xfId="0" applyNumberFormat="1" applyFont="1" applyFill="1" applyAlignment="1">
      <alignment horizontal="center" vertical="top"/>
    </xf>
    <xf numFmtId="2" fontId="8" fillId="0" borderId="0" xfId="0" applyNumberFormat="1" applyFont="1" applyAlignment="1">
      <alignment horizontal="left" vertical="justify"/>
    </xf>
    <xf numFmtId="3" fontId="8" fillId="0" borderId="0" xfId="1" applyNumberFormat="1" applyFont="1" applyBorder="1" applyAlignment="1">
      <alignment horizontal="center" vertical="top"/>
    </xf>
    <xf numFmtId="0" fontId="8" fillId="0" borderId="0" xfId="0" applyFont="1" applyFill="1" applyAlignment="1">
      <alignment horizontal="justify" vertical="top" wrapText="1"/>
    </xf>
    <xf numFmtId="2" fontId="8" fillId="0" borderId="0" xfId="0" applyNumberFormat="1" applyFont="1" applyAlignment="1">
      <alignment horizontal="center"/>
    </xf>
    <xf numFmtId="0" fontId="16" fillId="0" borderId="0" xfId="0" applyFont="1"/>
    <xf numFmtId="0" fontId="16" fillId="0" borderId="0" xfId="0" applyFont="1" applyAlignment="1">
      <alignment vertical="center"/>
    </xf>
    <xf numFmtId="0" fontId="8" fillId="0" borderId="0" xfId="0" applyFont="1" applyAlignment="1">
      <alignment horizontal="left" vertical="center"/>
    </xf>
    <xf numFmtId="0" fontId="0" fillId="0" borderId="0" xfId="0" applyAlignment="1">
      <alignment horizontal="left"/>
    </xf>
    <xf numFmtId="2" fontId="8" fillId="0" borderId="0" xfId="0" applyNumberFormat="1" applyFont="1" applyFill="1" applyAlignment="1">
      <alignment horizontal="left" vertical="top"/>
    </xf>
    <xf numFmtId="0" fontId="8" fillId="0" borderId="0" xfId="0" applyFont="1" applyAlignment="1">
      <alignment horizontal="center" vertical="justify" wrapText="1"/>
    </xf>
    <xf numFmtId="0" fontId="8" fillId="0" borderId="0" xfId="0" applyFont="1" applyFill="1" applyAlignment="1">
      <alignment vertical="top" wrapText="1"/>
    </xf>
    <xf numFmtId="0" fontId="6" fillId="0" borderId="3" xfId="0" applyFont="1" applyBorder="1" applyAlignment="1">
      <alignment horizontal="center" vertical="center"/>
    </xf>
    <xf numFmtId="0" fontId="18" fillId="0" borderId="0" xfId="0" applyFont="1" applyAlignment="1">
      <alignment vertical="center"/>
    </xf>
    <xf numFmtId="0" fontId="19" fillId="0" borderId="0" xfId="0" applyFont="1" applyAlignment="1">
      <alignment vertical="center"/>
    </xf>
    <xf numFmtId="2" fontId="16" fillId="0" borderId="0" xfId="0" applyNumberFormat="1" applyFont="1" applyAlignment="1">
      <alignment horizontal="right" vertical="center"/>
    </xf>
    <xf numFmtId="0" fontId="20" fillId="0" borderId="0" xfId="0" applyFont="1" applyAlignment="1">
      <alignment vertical="center"/>
    </xf>
    <xf numFmtId="0" fontId="16" fillId="0" borderId="0" xfId="0" applyFont="1" applyAlignment="1">
      <alignment horizontal="left" vertical="center"/>
    </xf>
    <xf numFmtId="1" fontId="16" fillId="0" borderId="0" xfId="0" applyNumberFormat="1" applyFont="1" applyAlignment="1">
      <alignment vertical="center"/>
    </xf>
    <xf numFmtId="0" fontId="16" fillId="0" borderId="0" xfId="0" applyFont="1" applyAlignment="1">
      <alignment horizontal="center" vertical="center"/>
    </xf>
    <xf numFmtId="0" fontId="4" fillId="0" borderId="0" xfId="0" applyFont="1"/>
    <xf numFmtId="2" fontId="8" fillId="0" borderId="0" xfId="0" applyNumberFormat="1" applyFont="1" applyAlignment="1">
      <alignment horizontal="right"/>
    </xf>
    <xf numFmtId="0" fontId="15" fillId="0" borderId="0" xfId="0" applyFont="1"/>
    <xf numFmtId="1" fontId="8" fillId="0" borderId="0" xfId="0" applyNumberFormat="1" applyFont="1" applyAlignment="1">
      <alignment horizontal="center"/>
    </xf>
    <xf numFmtId="0" fontId="8" fillId="0" borderId="0" xfId="0" applyFont="1" applyBorder="1" applyAlignment="1">
      <alignment horizontal="center" vertical="center"/>
    </xf>
    <xf numFmtId="0" fontId="8" fillId="0" borderId="0" xfId="0" applyFont="1" applyAlignment="1">
      <alignment horizontal="justify" vertical="top" wrapText="1"/>
    </xf>
    <xf numFmtId="164" fontId="8" fillId="0" borderId="0" xfId="1" applyNumberFormat="1" applyFont="1" applyAlignment="1">
      <alignment vertical="top"/>
    </xf>
    <xf numFmtId="49" fontId="8" fillId="0" borderId="0" xfId="0" applyNumberFormat="1" applyFont="1" applyFill="1" applyAlignment="1">
      <alignment horizontal="center" vertical="top"/>
    </xf>
    <xf numFmtId="3" fontId="8" fillId="0" borderId="0" xfId="0" applyNumberFormat="1" applyFont="1" applyFill="1" applyAlignment="1">
      <alignment horizontal="left" vertical="top"/>
    </xf>
    <xf numFmtId="3" fontId="8" fillId="0" borderId="0" xfId="0" applyNumberFormat="1" applyFont="1" applyFill="1" applyAlignment="1">
      <alignment horizontal="left" vertical="center"/>
    </xf>
    <xf numFmtId="3" fontId="8" fillId="0" borderId="0" xfId="0" applyNumberFormat="1" applyFont="1" applyFill="1" applyAlignment="1">
      <alignment horizontal="center" vertical="center" wrapText="1"/>
    </xf>
    <xf numFmtId="0" fontId="8" fillId="0" borderId="0" xfId="0" applyFont="1" applyFill="1" applyAlignment="1">
      <alignment horizontal="center"/>
    </xf>
    <xf numFmtId="0" fontId="22" fillId="0" borderId="1" xfId="0" applyFont="1" applyBorder="1" applyAlignment="1">
      <alignment horizontal="center" vertical="center" wrapText="1"/>
    </xf>
    <xf numFmtId="0" fontId="22" fillId="0" borderId="0" xfId="0" applyFont="1" applyAlignment="1">
      <alignment vertical="center" wrapText="1"/>
    </xf>
    <xf numFmtId="2" fontId="14" fillId="0" borderId="0" xfId="0" applyNumberFormat="1" applyFont="1" applyAlignment="1">
      <alignment horizontal="center" vertical="top" wrapText="1"/>
    </xf>
    <xf numFmtId="0" fontId="14" fillId="0" borderId="0" xfId="0" applyFont="1" applyAlignment="1">
      <alignment horizontal="center" vertical="top" wrapText="1"/>
    </xf>
    <xf numFmtId="0" fontId="14" fillId="0" borderId="0" xfId="0" applyFont="1" applyAlignment="1">
      <alignment horizontal="justify" vertical="top" wrapText="1"/>
    </xf>
    <xf numFmtId="0" fontId="14" fillId="0" borderId="0" xfId="0" applyFont="1" applyBorder="1" applyAlignment="1">
      <alignment horizontal="center" vertical="top" wrapText="1"/>
    </xf>
    <xf numFmtId="1" fontId="14" fillId="0" borderId="0" xfId="0" applyNumberFormat="1" applyFont="1" applyAlignment="1">
      <alignment horizontal="center" vertical="top" wrapText="1"/>
    </xf>
    <xf numFmtId="0" fontId="6" fillId="0" borderId="0" xfId="0" applyFont="1" applyAlignment="1">
      <alignment horizontal="center" vertical="top" wrapText="1"/>
    </xf>
    <xf numFmtId="2" fontId="14" fillId="0" borderId="0" xfId="0" applyNumberFormat="1" applyFont="1" applyAlignment="1">
      <alignment horizontal="center" vertical="top"/>
    </xf>
    <xf numFmtId="0" fontId="14" fillId="0" borderId="0" xfId="0" applyFont="1" applyAlignment="1">
      <alignment horizontal="center" vertical="top"/>
    </xf>
    <xf numFmtId="2" fontId="14" fillId="0" borderId="0" xfId="0" applyNumberFormat="1" applyFont="1" applyAlignment="1">
      <alignment horizontal="left" vertical="top" wrapText="1"/>
    </xf>
    <xf numFmtId="3" fontId="8" fillId="0" borderId="0" xfId="1" applyNumberFormat="1" applyFont="1" applyFill="1" applyAlignment="1">
      <alignment horizontal="center" vertical="top"/>
    </xf>
    <xf numFmtId="3" fontId="6" fillId="0" borderId="4" xfId="1" applyNumberFormat="1" applyFont="1" applyBorder="1" applyAlignment="1">
      <alignment horizontal="center" vertical="center"/>
    </xf>
    <xf numFmtId="3" fontId="14" fillId="0" borderId="0" xfId="1" applyNumberFormat="1" applyFont="1" applyBorder="1" applyAlignment="1">
      <alignment horizontal="center" vertical="top"/>
    </xf>
    <xf numFmtId="2" fontId="8" fillId="0" borderId="0" xfId="0" applyNumberFormat="1" applyFont="1" applyFill="1" applyAlignment="1">
      <alignment horizontal="left"/>
    </xf>
    <xf numFmtId="3" fontId="8" fillId="0" borderId="0" xfId="0" applyNumberFormat="1" applyFont="1" applyFill="1" applyAlignment="1">
      <alignment horizontal="right" vertical="center"/>
    </xf>
    <xf numFmtId="49" fontId="5" fillId="0" borderId="0" xfId="0" applyNumberFormat="1" applyFont="1" applyFill="1" applyAlignment="1">
      <alignment horizontal="center" vertical="top"/>
    </xf>
    <xf numFmtId="0" fontId="23" fillId="0" borderId="0" xfId="0" applyFont="1"/>
    <xf numFmtId="0" fontId="25" fillId="0" borderId="0" xfId="0" applyFont="1" applyAlignment="1">
      <alignment vertical="center"/>
    </xf>
    <xf numFmtId="0" fontId="2" fillId="0" borderId="0" xfId="0" applyFont="1"/>
    <xf numFmtId="0" fontId="9" fillId="0" borderId="0" xfId="0" applyFont="1" applyFill="1" applyAlignment="1">
      <alignment horizontal="center" vertical="top"/>
    </xf>
    <xf numFmtId="3" fontId="8" fillId="0" borderId="0" xfId="0" applyNumberFormat="1" applyFont="1" applyFill="1" applyAlignment="1">
      <alignment horizontal="center" vertical="top" wrapText="1"/>
    </xf>
    <xf numFmtId="0" fontId="8" fillId="0" borderId="0" xfId="0" applyFont="1" applyFill="1"/>
    <xf numFmtId="0" fontId="8" fillId="0" borderId="0" xfId="0" applyFont="1" applyFill="1" applyAlignment="1">
      <alignment horizontal="center" vertical="justify"/>
    </xf>
    <xf numFmtId="0" fontId="8" fillId="0" borderId="0" xfId="0" applyFont="1" applyFill="1" applyAlignment="1">
      <alignment horizontal="left"/>
    </xf>
    <xf numFmtId="0" fontId="0" fillId="0" borderId="0" xfId="0" applyFill="1"/>
    <xf numFmtId="3" fontId="15" fillId="0" borderId="0" xfId="1" applyNumberFormat="1" applyFont="1" applyFill="1" applyAlignment="1">
      <alignment horizontal="center"/>
    </xf>
    <xf numFmtId="0" fontId="8" fillId="0" borderId="0" xfId="0" applyFont="1" applyFill="1" applyAlignment="1">
      <alignment horizontal="left" vertical="justify" wrapText="1"/>
    </xf>
    <xf numFmtId="0" fontId="8" fillId="0" borderId="0" xfId="0" applyFont="1" applyFill="1" applyAlignment="1">
      <alignment horizontal="center" vertical="top" wrapText="1"/>
    </xf>
    <xf numFmtId="0" fontId="8" fillId="0" borderId="0" xfId="0" applyFont="1" applyFill="1" applyAlignment="1">
      <alignment horizontal="left" vertical="justify" wrapText="1"/>
    </xf>
    <xf numFmtId="0" fontId="8" fillId="0" borderId="0" xfId="0" applyFont="1" applyAlignment="1">
      <alignment horizontal="justify" vertical="top"/>
    </xf>
    <xf numFmtId="2" fontId="8" fillId="0" borderId="0" xfId="0" applyNumberFormat="1" applyFont="1" applyAlignment="1">
      <alignment horizontal="justify" vertical="top"/>
    </xf>
    <xf numFmtId="0" fontId="16" fillId="0" borderId="0" xfId="0" applyFont="1" applyAlignment="1">
      <alignment horizontal="justify" vertical="top"/>
    </xf>
    <xf numFmtId="164" fontId="0" fillId="0" borderId="0" xfId="1" applyNumberFormat="1" applyFont="1"/>
    <xf numFmtId="0" fontId="8" fillId="0" borderId="0" xfId="0" applyFont="1" applyAlignment="1">
      <alignment horizontal="center" vertical="center" readingOrder="1"/>
    </xf>
    <xf numFmtId="0" fontId="26" fillId="0" borderId="0" xfId="0" applyFont="1" applyAlignment="1">
      <alignment horizontal="left" vertical="justify"/>
    </xf>
    <xf numFmtId="0" fontId="8" fillId="0" borderId="0" xfId="0" applyFont="1" applyAlignment="1">
      <alignment vertical="justify"/>
    </xf>
    <xf numFmtId="0" fontId="10" fillId="0" borderId="0" xfId="0" applyFont="1" applyAlignment="1">
      <alignment horizontal="left" vertical="justify" wrapText="1"/>
    </xf>
    <xf numFmtId="0" fontId="10" fillId="0" borderId="0" xfId="0" applyFont="1" applyAlignment="1"/>
    <xf numFmtId="0" fontId="8" fillId="0" borderId="0" xfId="0" applyNumberFormat="1" applyFont="1" applyAlignment="1">
      <alignment horizontal="left" vertical="top" wrapText="1"/>
    </xf>
    <xf numFmtId="0" fontId="5" fillId="0" borderId="0" xfId="0" applyFont="1" applyAlignment="1">
      <alignment horizontal="center" vertical="justify"/>
    </xf>
    <xf numFmtId="0" fontId="10" fillId="0" borderId="0" xfId="0" applyFont="1" applyAlignment="1">
      <alignment horizontal="left"/>
    </xf>
    <xf numFmtId="0" fontId="27" fillId="0" borderId="0" xfId="0" applyFont="1" applyAlignment="1">
      <alignment horizontal="center" vertical="center"/>
    </xf>
    <xf numFmtId="0" fontId="28" fillId="0" borderId="0" xfId="0" applyFont="1" applyAlignment="1">
      <alignment horizontal="center" vertical="justify"/>
    </xf>
    <xf numFmtId="0" fontId="28" fillId="0" borderId="0" xfId="0" applyFont="1" applyAlignment="1">
      <alignment vertical="top" wrapText="1"/>
    </xf>
    <xf numFmtId="0" fontId="29" fillId="0" borderId="0" xfId="0" applyFont="1"/>
    <xf numFmtId="0" fontId="23" fillId="0" borderId="0" xfId="0" applyFont="1" applyAlignment="1">
      <alignment vertical="center" wrapText="1"/>
    </xf>
    <xf numFmtId="0" fontId="12" fillId="0" borderId="0" xfId="0" applyFont="1" applyAlignment="1">
      <alignment horizontal="center" vertical="center"/>
    </xf>
    <xf numFmtId="0" fontId="13" fillId="0" borderId="0" xfId="0" applyFont="1" applyBorder="1" applyAlignment="1">
      <alignment horizontal="left" vertical="center" readingOrder="1"/>
    </xf>
    <xf numFmtId="0" fontId="14" fillId="0" borderId="0" xfId="0" applyFont="1" applyAlignment="1">
      <alignment horizontal="left" vertical="center"/>
    </xf>
    <xf numFmtId="0" fontId="14" fillId="0" borderId="0" xfId="0" applyFont="1" applyAlignment="1">
      <alignment horizontal="center" vertical="center"/>
    </xf>
    <xf numFmtId="164" fontId="2" fillId="0" borderId="0" xfId="1" applyNumberFormat="1" applyFont="1"/>
    <xf numFmtId="0" fontId="23" fillId="0" borderId="0" xfId="0" applyFont="1" applyBorder="1" applyAlignment="1">
      <alignment horizontal="center" vertical="center" wrapText="1"/>
    </xf>
    <xf numFmtId="0" fontId="27" fillId="0" borderId="0" xfId="0" applyFont="1" applyAlignment="1">
      <alignment horizontal="left" vertical="center"/>
    </xf>
    <xf numFmtId="0" fontId="23" fillId="0" borderId="0" xfId="0" applyFont="1" applyBorder="1" applyAlignment="1">
      <alignment horizontal="left" vertical="center" wrapText="1"/>
    </xf>
    <xf numFmtId="0" fontId="0" fillId="0" borderId="0" xfId="0" applyFill="1" applyAlignment="1">
      <alignment horizontal="left"/>
    </xf>
    <xf numFmtId="0" fontId="10" fillId="0" borderId="0" xfId="0" applyFont="1" applyAlignment="1">
      <alignment horizontal="center"/>
    </xf>
    <xf numFmtId="0" fontId="16" fillId="0" borderId="0" xfId="0" applyFont="1" applyAlignment="1">
      <alignment horizontal="left" vertical="justify" wrapText="1"/>
    </xf>
    <xf numFmtId="0" fontId="2" fillId="0" borderId="0" xfId="0" applyFont="1" applyAlignment="1">
      <alignment horizontal="left"/>
    </xf>
    <xf numFmtId="0" fontId="16" fillId="0" borderId="0" xfId="0" applyFont="1" applyAlignment="1"/>
    <xf numFmtId="0" fontId="7" fillId="0" borderId="0" xfId="0" applyFont="1" applyAlignment="1">
      <alignment horizontal="justify" vertical="top" wrapText="1"/>
    </xf>
    <xf numFmtId="0" fontId="16" fillId="0" borderId="0" xfId="0" applyFont="1" applyAlignment="1">
      <alignment horizontal="left" vertical="top" wrapText="1"/>
    </xf>
    <xf numFmtId="0" fontId="8" fillId="0" borderId="0" xfId="0" applyFont="1" applyBorder="1" applyAlignment="1">
      <alignment vertical="center"/>
    </xf>
    <xf numFmtId="164" fontId="8" fillId="0" borderId="0" xfId="1" applyNumberFormat="1" applyFont="1" applyAlignment="1">
      <alignment horizontal="right" vertical="top"/>
    </xf>
    <xf numFmtId="3" fontId="8" fillId="0" borderId="0" xfId="0" applyNumberFormat="1" applyFont="1" applyFill="1" applyAlignment="1">
      <alignment vertical="top" wrapText="1"/>
    </xf>
    <xf numFmtId="164" fontId="8" fillId="0" borderId="0" xfId="1" applyNumberFormat="1" applyFont="1" applyFill="1" applyAlignment="1">
      <alignment vertical="top" wrapText="1"/>
    </xf>
    <xf numFmtId="3" fontId="8" fillId="0" borderId="0" xfId="0" applyNumberFormat="1" applyFont="1" applyFill="1" applyAlignment="1">
      <alignment vertical="top"/>
    </xf>
    <xf numFmtId="3" fontId="8" fillId="0" borderId="0" xfId="0" applyNumberFormat="1" applyFont="1" applyFill="1" applyAlignment="1">
      <alignment horizontal="justify" vertical="center" wrapText="1"/>
    </xf>
    <xf numFmtId="4" fontId="8" fillId="0" borderId="0" xfId="0" applyNumberFormat="1" applyFont="1" applyFill="1" applyAlignment="1">
      <alignment horizontal="justify" vertical="center" wrapText="1"/>
    </xf>
    <xf numFmtId="164" fontId="8" fillId="0" borderId="0" xfId="1" applyNumberFormat="1" applyFont="1" applyFill="1" applyAlignment="1">
      <alignment horizontal="justify" vertical="center" wrapText="1"/>
    </xf>
    <xf numFmtId="3" fontId="8" fillId="0" borderId="0" xfId="0" applyNumberFormat="1" applyFont="1" applyFill="1" applyAlignment="1">
      <alignment vertical="center"/>
    </xf>
    <xf numFmtId="4" fontId="8" fillId="0" borderId="0" xfId="0" applyNumberFormat="1" applyFont="1" applyFill="1" applyAlignment="1">
      <alignment horizontal="center" vertical="center"/>
    </xf>
    <xf numFmtId="2" fontId="8" fillId="0" borderId="0" xfId="0" applyNumberFormat="1" applyFont="1" applyFill="1" applyAlignment="1">
      <alignment horizontal="left" vertical="center"/>
    </xf>
    <xf numFmtId="164" fontId="8" fillId="0" borderId="0" xfId="1" applyNumberFormat="1" applyFont="1" applyFill="1" applyAlignment="1">
      <alignment horizontal="left" vertical="center"/>
    </xf>
    <xf numFmtId="3" fontId="5" fillId="0" borderId="0" xfId="0" applyNumberFormat="1" applyFont="1" applyFill="1" applyAlignment="1">
      <alignment horizontal="left" vertical="center"/>
    </xf>
    <xf numFmtId="164" fontId="8" fillId="0" borderId="0" xfId="1" applyNumberFormat="1" applyFont="1" applyBorder="1" applyAlignment="1">
      <alignment horizontal="right" vertical="top"/>
    </xf>
    <xf numFmtId="0" fontId="8" fillId="0" borderId="0" xfId="0" applyFont="1" applyAlignment="1">
      <alignment horizontal="justify" vertical="center"/>
    </xf>
    <xf numFmtId="2" fontId="8" fillId="0" borderId="0" xfId="0" applyNumberFormat="1" applyFont="1" applyAlignment="1">
      <alignment horizontal="justify" vertical="center"/>
    </xf>
    <xf numFmtId="2" fontId="8" fillId="0" borderId="0" xfId="0" applyNumberFormat="1" applyFont="1" applyAlignment="1">
      <alignment horizontal="right" vertical="center"/>
    </xf>
    <xf numFmtId="2" fontId="8" fillId="0" borderId="0" xfId="0" applyNumberFormat="1" applyFont="1" applyAlignment="1">
      <alignment horizontal="left" vertical="center"/>
    </xf>
    <xf numFmtId="164" fontId="8" fillId="0" borderId="0" xfId="1" applyNumberFormat="1" applyFont="1" applyAlignment="1">
      <alignment vertical="center"/>
    </xf>
    <xf numFmtId="0" fontId="8" fillId="0" borderId="0" xfId="0" applyFont="1" applyAlignment="1">
      <alignment horizontal="right" vertical="center"/>
    </xf>
    <xf numFmtId="0" fontId="14" fillId="0" borderId="0" xfId="0" applyFont="1" applyAlignment="1">
      <alignment horizontal="justify" vertical="top"/>
    </xf>
    <xf numFmtId="0" fontId="14" fillId="0" borderId="0" xfId="0" applyFont="1" applyAlignment="1">
      <alignment horizontal="right" vertical="top"/>
    </xf>
    <xf numFmtId="2" fontId="14" fillId="0" borderId="0" xfId="0" applyNumberFormat="1" applyFont="1" applyAlignment="1">
      <alignment vertical="top"/>
    </xf>
    <xf numFmtId="164" fontId="6" fillId="0" borderId="4" xfId="1" applyNumberFormat="1" applyFont="1" applyBorder="1" applyAlignment="1">
      <alignment horizontal="right" vertical="center"/>
    </xf>
    <xf numFmtId="0" fontId="6" fillId="0" borderId="0" xfId="0" applyFont="1" applyAlignment="1">
      <alignment horizontal="center" vertical="top"/>
    </xf>
    <xf numFmtId="0" fontId="30" fillId="0" borderId="0" xfId="0" applyFont="1" applyAlignment="1">
      <alignment horizontal="justify" vertical="top"/>
    </xf>
    <xf numFmtId="2" fontId="14" fillId="0" borderId="0" xfId="0" applyNumberFormat="1" applyFont="1" applyAlignment="1">
      <alignment horizontal="left" vertical="top"/>
    </xf>
    <xf numFmtId="164" fontId="14" fillId="0" borderId="0" xfId="1" applyNumberFormat="1" applyFont="1" applyAlignment="1">
      <alignment horizontal="right" vertical="top"/>
    </xf>
    <xf numFmtId="2" fontId="14" fillId="0" borderId="0" xfId="0" applyNumberFormat="1" applyFont="1" applyAlignment="1">
      <alignment horizontal="justify" vertical="top"/>
    </xf>
    <xf numFmtId="2" fontId="14" fillId="0" borderId="0" xfId="0" applyNumberFormat="1" applyFont="1" applyAlignment="1">
      <alignment horizontal="right" vertical="top"/>
    </xf>
    <xf numFmtId="0" fontId="6" fillId="0" borderId="3" xfId="0" applyFont="1" applyBorder="1" applyAlignment="1">
      <alignment horizontal="right" vertical="center"/>
    </xf>
    <xf numFmtId="164" fontId="8" fillId="0" borderId="0" xfId="1" applyNumberFormat="1" applyFont="1" applyBorder="1" applyAlignment="1">
      <alignment horizontal="center" vertical="center"/>
    </xf>
    <xf numFmtId="0" fontId="31" fillId="0" borderId="0" xfId="0" applyFont="1" applyAlignment="1">
      <alignment horizontal="justify" vertical="center"/>
    </xf>
    <xf numFmtId="0" fontId="31" fillId="0" borderId="0" xfId="0" applyFont="1" applyAlignment="1">
      <alignment horizontal="right" vertical="center"/>
    </xf>
    <xf numFmtId="0" fontId="31" fillId="0" borderId="0" xfId="0" applyFont="1" applyAlignment="1">
      <alignment horizontal="left" vertical="center"/>
    </xf>
    <xf numFmtId="0" fontId="31" fillId="0" borderId="0" xfId="0" applyFont="1" applyAlignment="1">
      <alignment horizontal="center" vertical="center"/>
    </xf>
    <xf numFmtId="164" fontId="31" fillId="0" borderId="0" xfId="1" applyNumberFormat="1" applyFont="1" applyAlignment="1">
      <alignment vertical="center"/>
    </xf>
    <xf numFmtId="0" fontId="14" fillId="0" borderId="0" xfId="0" applyFont="1" applyAlignment="1">
      <alignment vertical="center"/>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Fill="1" applyAlignment="1">
      <alignment horizontal="left" vertical="top" wrapText="1"/>
    </xf>
    <xf numFmtId="2" fontId="6" fillId="0" borderId="2" xfId="0" applyNumberFormat="1" applyFont="1" applyBorder="1" applyAlignment="1">
      <alignment horizontal="center" vertical="top" wrapText="1"/>
    </xf>
    <xf numFmtId="2" fontId="6" fillId="0" borderId="3" xfId="0" applyNumberFormat="1" applyFont="1" applyBorder="1" applyAlignment="1">
      <alignment horizontal="center" vertical="top" wrapText="1"/>
    </xf>
    <xf numFmtId="0" fontId="22" fillId="0" borderId="1" xfId="0" applyFont="1" applyBorder="1" applyAlignment="1">
      <alignment horizontal="center" vertical="center" wrapText="1"/>
    </xf>
    <xf numFmtId="0" fontId="8" fillId="0" borderId="0" xfId="0" applyFont="1" applyAlignment="1">
      <alignment horizontal="left" vertical="justify"/>
    </xf>
    <xf numFmtId="0" fontId="8" fillId="0" borderId="0" xfId="0" applyFont="1" applyAlignment="1">
      <alignment horizontal="left" vertical="justify" wrapText="1"/>
    </xf>
    <xf numFmtId="0" fontId="8" fillId="0" borderId="0" xfId="0" applyFont="1" applyAlignment="1">
      <alignment horizontal="left"/>
    </xf>
    <xf numFmtId="0" fontId="8" fillId="0" borderId="0" xfId="0" applyNumberFormat="1" applyFont="1" applyAlignment="1">
      <alignment horizontal="left" vertical="top" wrapText="1"/>
    </xf>
    <xf numFmtId="0" fontId="3" fillId="0" borderId="0" xfId="0" applyFont="1" applyAlignment="1">
      <alignment horizontal="center" vertical="center"/>
    </xf>
    <xf numFmtId="0" fontId="21" fillId="0" borderId="0" xfId="0" applyFont="1" applyBorder="1" applyAlignment="1">
      <alignment horizontal="justify" vertical="top" wrapText="1"/>
    </xf>
    <xf numFmtId="2" fontId="6" fillId="0" borderId="2" xfId="0" applyNumberFormat="1" applyFont="1" applyBorder="1" applyAlignment="1">
      <alignment horizontal="right" vertical="center"/>
    </xf>
    <xf numFmtId="2" fontId="6" fillId="0" borderId="3" xfId="0" applyNumberFormat="1" applyFont="1" applyBorder="1" applyAlignment="1">
      <alignment horizontal="right" vertical="center"/>
    </xf>
    <xf numFmtId="0" fontId="24" fillId="0" borderId="0" xfId="0" applyFont="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2" fontId="6" fillId="0" borderId="2" xfId="0" applyNumberFormat="1" applyFont="1" applyBorder="1" applyAlignment="1">
      <alignment horizontal="center" vertical="center"/>
    </xf>
    <xf numFmtId="2" fontId="6" fillId="0" borderId="3" xfId="0" applyNumberFormat="1" applyFont="1" applyBorder="1" applyAlignment="1">
      <alignment horizontal="center" vertical="center"/>
    </xf>
    <xf numFmtId="0" fontId="17" fillId="0" borderId="0" xfId="0" applyFont="1" applyAlignment="1">
      <alignment horizontal="center" vertical="center"/>
    </xf>
    <xf numFmtId="3" fontId="8" fillId="0" borderId="0" xfId="0" applyNumberFormat="1" applyFont="1" applyFill="1" applyAlignment="1">
      <alignment horizontal="left"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N202"/>
  <sheetViews>
    <sheetView view="pageBreakPreview" topLeftCell="A176" zoomScaleSheetLayoutView="100" workbookViewId="0">
      <selection activeCell="J191" sqref="J191"/>
    </sheetView>
  </sheetViews>
  <sheetFormatPr defaultRowHeight="15"/>
  <cols>
    <col min="1" max="1" width="3.85546875" style="1" customWidth="1"/>
    <col min="2" max="2" width="18.140625" customWidth="1"/>
    <col min="3" max="3" width="10.42578125" customWidth="1"/>
    <col min="4" max="4" width="10.140625" style="1" customWidth="1"/>
    <col min="5" max="5" width="10.42578125" customWidth="1"/>
    <col min="6" max="6" width="3" customWidth="1"/>
    <col min="7" max="7" width="11.85546875" style="61" customWidth="1"/>
    <col min="8" max="8" width="10.7109375" customWidth="1"/>
    <col min="9" max="9" width="3.85546875" customWidth="1"/>
    <col min="10" max="10" width="12.7109375" style="118" customWidth="1"/>
    <col min="11" max="11" width="1.28515625" customWidth="1"/>
  </cols>
  <sheetData>
    <row r="1" spans="1:11" ht="20.25">
      <c r="A1" s="195" t="s">
        <v>120</v>
      </c>
      <c r="B1" s="195"/>
      <c r="C1" s="195"/>
      <c r="D1" s="195"/>
      <c r="E1" s="195"/>
      <c r="F1" s="195"/>
      <c r="G1" s="195"/>
      <c r="H1" s="195"/>
      <c r="I1" s="195"/>
      <c r="J1" s="195"/>
    </row>
    <row r="2" spans="1:11" ht="9.75" customHeight="1">
      <c r="A2" s="127"/>
      <c r="B2" s="127"/>
      <c r="C2" s="127"/>
      <c r="D2" s="127"/>
      <c r="E2" s="127"/>
      <c r="F2" s="127"/>
      <c r="G2" s="138"/>
      <c r="H2" s="127"/>
      <c r="I2" s="127"/>
      <c r="J2" s="127"/>
    </row>
    <row r="3" spans="1:11" s="130" customFormat="1" ht="45" customHeight="1">
      <c r="A3" s="128"/>
      <c r="B3" s="129" t="s">
        <v>106</v>
      </c>
      <c r="C3" s="196" t="s">
        <v>107</v>
      </c>
      <c r="D3" s="196"/>
      <c r="E3" s="196"/>
      <c r="F3" s="196"/>
      <c r="G3" s="196"/>
      <c r="H3" s="196"/>
      <c r="I3" s="196"/>
      <c r="J3" s="196"/>
      <c r="K3" s="130" t="s">
        <v>108</v>
      </c>
    </row>
    <row r="4" spans="1:11" ht="14.25" customHeight="1">
      <c r="A4" s="29"/>
      <c r="B4" s="38"/>
      <c r="C4" s="38"/>
      <c r="D4" s="19"/>
      <c r="E4" s="37"/>
    </row>
    <row r="5" spans="1:11" s="86" customFormat="1" ht="21" customHeight="1">
      <c r="A5" s="85" t="s">
        <v>0</v>
      </c>
      <c r="B5" s="190" t="s">
        <v>1</v>
      </c>
      <c r="C5" s="190"/>
      <c r="D5" s="190" t="s">
        <v>2</v>
      </c>
      <c r="E5" s="190"/>
      <c r="F5" s="190" t="s">
        <v>3</v>
      </c>
      <c r="G5" s="190"/>
      <c r="H5" s="85" t="s">
        <v>4</v>
      </c>
      <c r="I5" s="190" t="s">
        <v>5</v>
      </c>
      <c r="J5" s="190"/>
    </row>
    <row r="6" spans="1:11" s="131" customFormat="1" ht="15" customHeight="1">
      <c r="A6" s="137"/>
      <c r="B6" s="137"/>
      <c r="C6" s="137"/>
      <c r="D6" s="137"/>
      <c r="E6" s="137"/>
      <c r="F6" s="137"/>
      <c r="G6" s="139"/>
      <c r="H6" s="137"/>
      <c r="I6" s="137"/>
      <c r="J6" s="137"/>
    </row>
    <row r="7" spans="1:11" s="104" customFormat="1" ht="21" customHeight="1">
      <c r="A7" s="132" t="s">
        <v>6</v>
      </c>
      <c r="B7" s="133" t="s">
        <v>7</v>
      </c>
      <c r="C7" s="133"/>
      <c r="D7" s="135"/>
      <c r="E7" s="134"/>
      <c r="G7" s="143"/>
      <c r="J7" s="136"/>
    </row>
    <row r="8" spans="1:11">
      <c r="A8" s="3">
        <v>1</v>
      </c>
      <c r="B8" s="191" t="s">
        <v>13</v>
      </c>
      <c r="C8" s="191"/>
      <c r="D8" s="191"/>
      <c r="E8" s="191"/>
      <c r="F8" s="191"/>
      <c r="G8" s="191"/>
      <c r="H8" s="191"/>
    </row>
    <row r="9" spans="1:11" ht="14.25" customHeight="1">
      <c r="A9" s="3"/>
      <c r="B9" s="16"/>
      <c r="C9" s="16"/>
      <c r="D9" s="29"/>
      <c r="E9" s="16"/>
      <c r="F9" s="19"/>
    </row>
    <row r="10" spans="1:11">
      <c r="A10" s="3"/>
      <c r="B10" s="16"/>
      <c r="C10" s="16"/>
      <c r="D10" s="20">
        <v>3710</v>
      </c>
      <c r="E10" s="5" t="s">
        <v>14</v>
      </c>
      <c r="F10" s="21" t="s">
        <v>10</v>
      </c>
      <c r="G10" s="13">
        <v>3327.5</v>
      </c>
      <c r="H10" s="9" t="s">
        <v>16</v>
      </c>
      <c r="I10" s="4" t="s">
        <v>12</v>
      </c>
      <c r="J10" s="22">
        <f>ROUND(D10*G10/100,0)</f>
        <v>123450</v>
      </c>
    </row>
    <row r="11" spans="1:11" ht="29.25" customHeight="1">
      <c r="A11" s="3"/>
      <c r="B11" s="16"/>
      <c r="C11" s="16"/>
      <c r="D11" s="29"/>
      <c r="E11" s="16"/>
      <c r="F11" s="19"/>
      <c r="J11" s="15"/>
    </row>
    <row r="12" spans="1:11" ht="30.75" customHeight="1">
      <c r="A12" s="3">
        <v>2</v>
      </c>
      <c r="B12" s="191" t="s">
        <v>15</v>
      </c>
      <c r="C12" s="191"/>
      <c r="D12" s="191"/>
      <c r="E12" s="191"/>
      <c r="F12" s="191"/>
      <c r="G12" s="191"/>
      <c r="H12" s="191"/>
      <c r="J12" s="15"/>
    </row>
    <row r="13" spans="1:11" ht="14.25" customHeight="1">
      <c r="A13" s="3"/>
      <c r="B13" s="16"/>
      <c r="C13" s="16"/>
      <c r="D13" s="29"/>
      <c r="E13" s="16"/>
      <c r="F13" s="18"/>
      <c r="J13" s="15"/>
    </row>
    <row r="14" spans="1:11" ht="15" customHeight="1">
      <c r="A14" s="3"/>
      <c r="B14" s="16"/>
      <c r="C14" s="16"/>
      <c r="D14" s="20">
        <v>168</v>
      </c>
      <c r="E14" s="5" t="s">
        <v>14</v>
      </c>
      <c r="F14" s="21" t="s">
        <v>10</v>
      </c>
      <c r="G14" s="13">
        <v>5445</v>
      </c>
      <c r="H14" s="9" t="s">
        <v>16</v>
      </c>
      <c r="I14" s="4" t="s">
        <v>12</v>
      </c>
      <c r="J14" s="22">
        <f>ROUND(D14*G14/100,0)</f>
        <v>9148</v>
      </c>
    </row>
    <row r="15" spans="1:11">
      <c r="A15" s="3"/>
      <c r="B15" s="16"/>
      <c r="C15" s="16"/>
      <c r="D15" s="29"/>
      <c r="E15" s="16"/>
      <c r="F15" s="18"/>
      <c r="J15" s="15"/>
    </row>
    <row r="16" spans="1:11">
      <c r="A16" s="3">
        <v>3</v>
      </c>
      <c r="B16" s="191" t="s">
        <v>109</v>
      </c>
      <c r="C16" s="191"/>
      <c r="D16" s="191"/>
      <c r="E16" s="191"/>
      <c r="F16" s="191"/>
      <c r="G16" s="191"/>
      <c r="H16" s="191"/>
      <c r="J16" s="15"/>
    </row>
    <row r="17" spans="1:10">
      <c r="A17" s="3"/>
      <c r="B17" s="16"/>
      <c r="C17" s="16"/>
      <c r="D17" s="29"/>
      <c r="E17" s="16"/>
      <c r="G17" s="16"/>
      <c r="J17" s="15"/>
    </row>
    <row r="18" spans="1:10">
      <c r="A18" s="3"/>
      <c r="B18" s="16"/>
      <c r="C18" s="16"/>
      <c r="D18" s="20">
        <v>10</v>
      </c>
      <c r="E18" s="5" t="s">
        <v>77</v>
      </c>
      <c r="F18" s="21" t="s">
        <v>10</v>
      </c>
      <c r="G18" s="54">
        <v>142.18</v>
      </c>
      <c r="H18" s="29" t="s">
        <v>56</v>
      </c>
      <c r="I18" s="4" t="s">
        <v>12</v>
      </c>
      <c r="J18" s="22">
        <f>ROUND(D18*G18,0)</f>
        <v>1422</v>
      </c>
    </row>
    <row r="19" spans="1:10">
      <c r="A19" s="3"/>
      <c r="B19" s="16"/>
      <c r="C19" s="16"/>
      <c r="D19" s="29"/>
      <c r="E19" s="16"/>
      <c r="G19" s="16"/>
      <c r="J19" s="15"/>
    </row>
    <row r="20" spans="1:10" s="5" customFormat="1" ht="16.5" customHeight="1">
      <c r="A20" s="3">
        <v>4</v>
      </c>
      <c r="B20" s="191" t="s">
        <v>8</v>
      </c>
      <c r="C20" s="191"/>
      <c r="D20" s="191"/>
      <c r="E20" s="191"/>
      <c r="F20" s="191"/>
      <c r="G20" s="191"/>
      <c r="H20" s="191"/>
      <c r="I20" s="4"/>
      <c r="J20" s="22"/>
    </row>
    <row r="21" spans="1:10" ht="14.25" customHeight="1">
      <c r="A21" s="3"/>
      <c r="B21" s="16"/>
      <c r="C21" s="16"/>
      <c r="D21" s="29"/>
      <c r="E21" s="16"/>
      <c r="F21" s="19"/>
      <c r="J21" s="15"/>
    </row>
    <row r="22" spans="1:10">
      <c r="A22" s="3"/>
      <c r="B22" s="16"/>
      <c r="C22" s="16"/>
      <c r="D22" s="20">
        <v>14115</v>
      </c>
      <c r="E22" s="5" t="s">
        <v>9</v>
      </c>
      <c r="F22" s="21" t="s">
        <v>10</v>
      </c>
      <c r="G22" s="54">
        <v>121</v>
      </c>
      <c r="H22" s="29" t="s">
        <v>11</v>
      </c>
      <c r="I22" s="4" t="s">
        <v>12</v>
      </c>
      <c r="J22" s="22">
        <f>ROUND(D22*G22%,0)</f>
        <v>17079</v>
      </c>
    </row>
    <row r="23" spans="1:10">
      <c r="A23" s="3"/>
      <c r="B23" s="16"/>
      <c r="C23" s="16"/>
      <c r="D23" s="29"/>
      <c r="E23" s="16"/>
      <c r="G23" s="16"/>
      <c r="J23" s="15"/>
    </row>
    <row r="24" spans="1:10" ht="30" customHeight="1">
      <c r="A24" s="3">
        <v>5</v>
      </c>
      <c r="B24" s="185" t="s">
        <v>110</v>
      </c>
      <c r="C24" s="185"/>
      <c r="D24" s="185"/>
      <c r="E24" s="185"/>
      <c r="F24" s="185"/>
      <c r="G24" s="185"/>
      <c r="H24" s="185"/>
      <c r="J24" s="15"/>
    </row>
    <row r="25" spans="1:10">
      <c r="A25" s="3"/>
      <c r="B25" s="5"/>
      <c r="C25" s="5"/>
      <c r="D25" s="12"/>
      <c r="E25" s="9"/>
      <c r="F25" s="9"/>
      <c r="G25" s="13"/>
      <c r="H25" s="11"/>
      <c r="J25" s="46"/>
    </row>
    <row r="26" spans="1:10">
      <c r="A26" s="3"/>
      <c r="B26" s="16"/>
      <c r="C26" s="16"/>
      <c r="D26" s="20">
        <v>54487</v>
      </c>
      <c r="E26" s="5" t="s">
        <v>9</v>
      </c>
      <c r="F26" s="21" t="s">
        <v>10</v>
      </c>
      <c r="G26" s="54">
        <v>226.88</v>
      </c>
      <c r="H26" s="29" t="s">
        <v>11</v>
      </c>
      <c r="I26" s="4" t="s">
        <v>12</v>
      </c>
      <c r="J26" s="22">
        <f>ROUND(D26*G26%,0)</f>
        <v>123620</v>
      </c>
    </row>
    <row r="27" spans="1:10" ht="15.75" customHeight="1">
      <c r="A27" s="3"/>
      <c r="B27" s="23"/>
      <c r="C27" s="24"/>
      <c r="D27" s="25"/>
      <c r="E27" s="23"/>
      <c r="G27" s="16"/>
      <c r="J27" s="15"/>
    </row>
    <row r="28" spans="1:10">
      <c r="A28" s="3">
        <v>6</v>
      </c>
      <c r="B28" s="191" t="s">
        <v>70</v>
      </c>
      <c r="C28" s="191"/>
      <c r="D28" s="191"/>
      <c r="E28" s="191"/>
      <c r="F28" s="191"/>
      <c r="G28" s="191"/>
      <c r="H28" s="191"/>
      <c r="J28" s="15"/>
    </row>
    <row r="29" spans="1:10">
      <c r="A29" s="25"/>
      <c r="B29" s="16"/>
      <c r="C29" s="16"/>
      <c r="D29" s="16"/>
      <c r="E29" s="16"/>
      <c r="F29" s="16"/>
      <c r="G29" s="16"/>
      <c r="H29" s="16"/>
      <c r="J29" s="15"/>
    </row>
    <row r="30" spans="1:10">
      <c r="A30" s="3"/>
      <c r="B30" s="23"/>
      <c r="C30" s="24"/>
      <c r="D30" s="20">
        <v>343</v>
      </c>
      <c r="E30" s="5" t="s">
        <v>14</v>
      </c>
      <c r="F30" s="21" t="s">
        <v>10</v>
      </c>
      <c r="G30" s="17">
        <v>1141.25</v>
      </c>
      <c r="H30" s="29" t="s">
        <v>16</v>
      </c>
      <c r="I30" s="4" t="s">
        <v>12</v>
      </c>
      <c r="J30" s="22">
        <f>ROUND(D30*G30%,0)</f>
        <v>3914</v>
      </c>
    </row>
    <row r="31" spans="1:10">
      <c r="A31" s="19"/>
      <c r="B31" s="38"/>
      <c r="C31" s="38"/>
      <c r="D31" s="19"/>
      <c r="E31" s="37"/>
      <c r="J31" s="15"/>
    </row>
    <row r="32" spans="1:10" ht="34.5" customHeight="1">
      <c r="A32" s="3">
        <v>7</v>
      </c>
      <c r="B32" s="185" t="s">
        <v>71</v>
      </c>
      <c r="C32" s="185"/>
      <c r="D32" s="185"/>
      <c r="E32" s="185"/>
      <c r="F32" s="185"/>
      <c r="G32" s="185"/>
      <c r="H32" s="185"/>
      <c r="J32" s="15"/>
    </row>
    <row r="33" spans="1:10">
      <c r="A33" s="3"/>
      <c r="B33" s="23"/>
      <c r="C33" s="24"/>
      <c r="D33" s="25"/>
      <c r="E33" s="23"/>
      <c r="F33" s="38"/>
      <c r="G33" s="44"/>
      <c r="H33" s="38"/>
      <c r="J33" s="15"/>
    </row>
    <row r="34" spans="1:10">
      <c r="A34" s="3"/>
      <c r="B34" s="16"/>
      <c r="C34" s="16"/>
      <c r="D34" s="20">
        <v>288</v>
      </c>
      <c r="E34" s="5" t="s">
        <v>14</v>
      </c>
      <c r="F34" s="21" t="s">
        <v>10</v>
      </c>
      <c r="G34" s="54">
        <v>8694.9500000000007</v>
      </c>
      <c r="H34" s="29" t="s">
        <v>16</v>
      </c>
      <c r="I34" s="4" t="s">
        <v>12</v>
      </c>
      <c r="J34" s="22">
        <f>ROUND(D34*G34%,0)</f>
        <v>25041</v>
      </c>
    </row>
    <row r="35" spans="1:10">
      <c r="A35" s="3"/>
      <c r="B35" s="16"/>
      <c r="C35" s="16"/>
      <c r="D35" s="20"/>
      <c r="E35" s="5"/>
      <c r="F35" s="21"/>
      <c r="G35" s="54"/>
      <c r="H35" s="29"/>
      <c r="I35" s="4"/>
      <c r="J35" s="22"/>
    </row>
    <row r="36" spans="1:10" ht="34.5" customHeight="1">
      <c r="A36" s="3">
        <v>8</v>
      </c>
      <c r="B36" s="185" t="s">
        <v>68</v>
      </c>
      <c r="C36" s="185"/>
      <c r="D36" s="185"/>
      <c r="E36" s="185"/>
      <c r="F36" s="185"/>
      <c r="G36" s="185"/>
      <c r="H36" s="185"/>
      <c r="J36" s="15"/>
    </row>
    <row r="37" spans="1:10">
      <c r="A37" s="3"/>
      <c r="B37" s="23"/>
      <c r="C37" s="24"/>
      <c r="D37" s="25"/>
      <c r="E37" s="23"/>
      <c r="G37" s="18"/>
      <c r="H37" s="38"/>
      <c r="J37" s="15"/>
    </row>
    <row r="38" spans="1:10" ht="15" customHeight="1">
      <c r="A38" s="3"/>
      <c r="B38" s="16"/>
      <c r="C38" s="16"/>
      <c r="D38" s="20">
        <v>7</v>
      </c>
      <c r="E38" s="5" t="s">
        <v>14</v>
      </c>
      <c r="F38" s="21" t="s">
        <v>10</v>
      </c>
      <c r="G38" s="54">
        <v>11948.36</v>
      </c>
      <c r="H38" s="29" t="s">
        <v>16</v>
      </c>
      <c r="I38" s="4" t="s">
        <v>12</v>
      </c>
      <c r="J38" s="22">
        <f>ROUND(D38*G38%,0)</f>
        <v>836</v>
      </c>
    </row>
    <row r="39" spans="1:10">
      <c r="A39" s="3"/>
      <c r="B39" s="23"/>
      <c r="C39" s="24"/>
      <c r="D39" s="25"/>
      <c r="E39" s="23"/>
      <c r="G39" s="18"/>
      <c r="H39" s="38"/>
      <c r="J39" s="15"/>
    </row>
    <row r="40" spans="1:10" ht="27.75" customHeight="1">
      <c r="A40" s="3">
        <v>10</v>
      </c>
      <c r="B40" s="185" t="s">
        <v>74</v>
      </c>
      <c r="C40" s="185"/>
      <c r="D40" s="185"/>
      <c r="E40" s="185"/>
      <c r="F40" s="185"/>
      <c r="G40" s="185"/>
      <c r="H40" s="185"/>
      <c r="J40" s="15"/>
    </row>
    <row r="41" spans="1:10" ht="10.5" customHeight="1">
      <c r="D41" s="12"/>
      <c r="E41" s="9"/>
      <c r="F41" s="9"/>
      <c r="G41" s="13"/>
      <c r="H41" s="10"/>
      <c r="J41" s="15"/>
    </row>
    <row r="42" spans="1:10">
      <c r="A42" s="3"/>
      <c r="B42" s="23"/>
      <c r="C42" s="24"/>
      <c r="D42" s="20">
        <v>413</v>
      </c>
      <c r="E42" s="5" t="s">
        <v>9</v>
      </c>
      <c r="F42" s="21" t="s">
        <v>10</v>
      </c>
      <c r="G42" s="17">
        <v>13112.99</v>
      </c>
      <c r="H42" s="29" t="s">
        <v>25</v>
      </c>
      <c r="I42" s="4" t="s">
        <v>12</v>
      </c>
      <c r="J42" s="22">
        <f>ROUND(D42*G42%,0)</f>
        <v>54157</v>
      </c>
    </row>
    <row r="43" spans="1:10">
      <c r="A43" s="19"/>
      <c r="B43" s="38"/>
      <c r="C43" s="38"/>
      <c r="D43" s="19"/>
      <c r="E43" s="121"/>
      <c r="G43" s="44"/>
      <c r="J43" s="15"/>
    </row>
    <row r="44" spans="1:10" ht="33.75" customHeight="1">
      <c r="A44" s="3">
        <v>11</v>
      </c>
      <c r="B44" s="185" t="s">
        <v>69</v>
      </c>
      <c r="C44" s="185"/>
      <c r="D44" s="185"/>
      <c r="E44" s="185"/>
      <c r="F44" s="185"/>
      <c r="G44" s="185"/>
      <c r="H44" s="185"/>
      <c r="J44" s="15"/>
    </row>
    <row r="45" spans="1:10" ht="15.75" customHeight="1">
      <c r="A45" s="3"/>
      <c r="B45" s="23"/>
      <c r="C45" s="24"/>
      <c r="D45" s="25"/>
      <c r="E45" s="23"/>
      <c r="G45" s="18"/>
      <c r="J45" s="15"/>
    </row>
    <row r="46" spans="1:10">
      <c r="A46" s="3"/>
      <c r="B46" s="23"/>
      <c r="C46" s="24"/>
      <c r="D46" s="20">
        <v>548</v>
      </c>
      <c r="E46" s="5" t="s">
        <v>14</v>
      </c>
      <c r="F46" s="21" t="s">
        <v>10</v>
      </c>
      <c r="G46" s="17">
        <v>12346.65</v>
      </c>
      <c r="H46" s="29" t="s">
        <v>16</v>
      </c>
      <c r="I46" s="4" t="s">
        <v>12</v>
      </c>
      <c r="J46" s="22">
        <f>ROUND(D46*G46%,0)</f>
        <v>67660</v>
      </c>
    </row>
    <row r="47" spans="1:10" ht="12.75" customHeight="1">
      <c r="A47" s="3"/>
      <c r="B47" s="23"/>
      <c r="C47" s="24"/>
      <c r="D47" s="25"/>
      <c r="E47" s="23"/>
      <c r="G47" s="18"/>
      <c r="J47" s="15"/>
    </row>
    <row r="48" spans="1:10" ht="85.5" customHeight="1">
      <c r="A48" s="3">
        <v>12</v>
      </c>
      <c r="B48" s="185" t="s">
        <v>17</v>
      </c>
      <c r="C48" s="185"/>
      <c r="D48" s="185"/>
      <c r="E48" s="185"/>
      <c r="F48" s="185"/>
      <c r="G48" s="185"/>
      <c r="H48" s="185"/>
      <c r="J48" s="15"/>
    </row>
    <row r="49" spans="1:10" ht="13.5" customHeight="1">
      <c r="A49" s="25"/>
      <c r="B49" s="24"/>
      <c r="C49" s="24"/>
      <c r="D49" s="24"/>
      <c r="E49" s="24"/>
      <c r="F49" s="24"/>
      <c r="G49" s="24"/>
      <c r="H49" s="24"/>
      <c r="J49" s="15"/>
    </row>
    <row r="50" spans="1:10">
      <c r="A50" s="25" t="s">
        <v>48</v>
      </c>
      <c r="B50" s="24" t="s">
        <v>20</v>
      </c>
      <c r="C50" s="24"/>
      <c r="D50" s="20">
        <v>20</v>
      </c>
      <c r="E50" s="5" t="s">
        <v>14</v>
      </c>
      <c r="F50" s="21" t="s">
        <v>10</v>
      </c>
      <c r="G50" s="13">
        <v>337</v>
      </c>
      <c r="H50" s="29" t="s">
        <v>18</v>
      </c>
      <c r="I50" s="43" t="s">
        <v>12</v>
      </c>
      <c r="J50" s="55">
        <f>ROUND(D50*G50,0)</f>
        <v>6740</v>
      </c>
    </row>
    <row r="51" spans="1:10">
      <c r="A51" s="25" t="s">
        <v>49</v>
      </c>
      <c r="B51" s="146" t="s">
        <v>63</v>
      </c>
      <c r="C51" s="16"/>
      <c r="D51" s="20">
        <v>407</v>
      </c>
      <c r="E51" s="5" t="s">
        <v>14</v>
      </c>
      <c r="F51" s="21" t="s">
        <v>10</v>
      </c>
      <c r="G51" s="13">
        <v>349.1</v>
      </c>
      <c r="H51" s="29" t="s">
        <v>18</v>
      </c>
      <c r="I51" s="43" t="s">
        <v>12</v>
      </c>
      <c r="J51" s="55">
        <f>ROUND(D51*G51,0)</f>
        <v>142084</v>
      </c>
    </row>
    <row r="52" spans="1:10">
      <c r="A52" s="3"/>
      <c r="B52" s="16"/>
      <c r="C52" s="16"/>
      <c r="D52" s="20"/>
      <c r="E52" s="5"/>
      <c r="F52" s="21"/>
      <c r="G52" s="13"/>
      <c r="H52" s="29"/>
      <c r="I52" s="43"/>
      <c r="J52" s="55"/>
    </row>
    <row r="53" spans="1:10" ht="15.75" customHeight="1">
      <c r="A53" s="3">
        <v>13</v>
      </c>
      <c r="B53" s="192" t="s">
        <v>111</v>
      </c>
      <c r="C53" s="192"/>
      <c r="D53" s="192"/>
      <c r="E53" s="192"/>
      <c r="F53" s="192"/>
      <c r="G53" s="192"/>
      <c r="H53" s="192"/>
      <c r="J53" s="15"/>
    </row>
    <row r="54" spans="1:10">
      <c r="A54" s="3"/>
      <c r="B54" s="28"/>
      <c r="C54" s="33"/>
      <c r="D54" s="63"/>
      <c r="E54" s="28"/>
      <c r="G54" s="44"/>
      <c r="J54" s="15"/>
    </row>
    <row r="55" spans="1:10">
      <c r="A55" s="29"/>
      <c r="B55" s="28"/>
      <c r="C55" s="33"/>
      <c r="D55" s="20">
        <v>14115</v>
      </c>
      <c r="E55" s="5" t="s">
        <v>9</v>
      </c>
      <c r="F55" s="21" t="s">
        <v>10</v>
      </c>
      <c r="G55" s="17">
        <v>660</v>
      </c>
      <c r="H55" s="29" t="s">
        <v>25</v>
      </c>
      <c r="I55" s="4" t="s">
        <v>12</v>
      </c>
      <c r="J55" s="22">
        <f>ROUND(D55*G55%,0)</f>
        <v>93159</v>
      </c>
    </row>
    <row r="56" spans="1:10">
      <c r="A56" s="29"/>
      <c r="B56" s="28"/>
      <c r="C56" s="33"/>
      <c r="D56" s="20"/>
      <c r="E56" s="5"/>
      <c r="F56" s="21"/>
      <c r="G56" s="17"/>
      <c r="H56" s="29"/>
      <c r="I56" s="4"/>
      <c r="J56" s="22"/>
    </row>
    <row r="57" spans="1:10" ht="15.75" customHeight="1">
      <c r="A57" s="3">
        <v>14</v>
      </c>
      <c r="B57" s="192" t="s">
        <v>19</v>
      </c>
      <c r="C57" s="192"/>
      <c r="D57" s="192"/>
      <c r="E57" s="192"/>
      <c r="F57" s="192"/>
      <c r="G57" s="192"/>
      <c r="H57" s="192"/>
      <c r="J57" s="15"/>
    </row>
    <row r="58" spans="1:10">
      <c r="C58" s="122"/>
      <c r="D58" s="63"/>
      <c r="E58" s="28"/>
      <c r="J58" s="15"/>
    </row>
    <row r="59" spans="1:10">
      <c r="A59" s="25" t="s">
        <v>48</v>
      </c>
      <c r="B59" s="142" t="s">
        <v>20</v>
      </c>
      <c r="C59" s="33"/>
      <c r="D59" s="20">
        <v>9961</v>
      </c>
      <c r="E59" s="5" t="s">
        <v>9</v>
      </c>
      <c r="F59" s="21" t="s">
        <v>10</v>
      </c>
      <c r="G59" s="17">
        <v>2206.6</v>
      </c>
      <c r="H59" s="29" t="s">
        <v>25</v>
      </c>
      <c r="I59" s="4" t="s">
        <v>12</v>
      </c>
      <c r="J59" s="22">
        <f>ROUND(D59*G59%,0)</f>
        <v>219799</v>
      </c>
    </row>
    <row r="60" spans="1:10">
      <c r="A60" s="25" t="s">
        <v>49</v>
      </c>
      <c r="B60" s="142" t="s">
        <v>63</v>
      </c>
      <c r="C60" s="33"/>
      <c r="D60" s="20">
        <v>4982</v>
      </c>
      <c r="E60" s="5" t="s">
        <v>9</v>
      </c>
      <c r="F60" s="21" t="s">
        <v>10</v>
      </c>
      <c r="G60" s="39">
        <v>2346.6</v>
      </c>
      <c r="H60" s="29" t="s">
        <v>25</v>
      </c>
      <c r="I60" s="4" t="s">
        <v>12</v>
      </c>
      <c r="J60" s="22">
        <f>ROUND(D60*G60%,0)</f>
        <v>116908</v>
      </c>
    </row>
    <row r="61" spans="1:10">
      <c r="A61" s="25" t="s">
        <v>73</v>
      </c>
      <c r="B61" s="142" t="s">
        <v>63</v>
      </c>
      <c r="C61" s="33"/>
      <c r="D61" s="20">
        <v>464</v>
      </c>
      <c r="E61" s="5" t="s">
        <v>9</v>
      </c>
      <c r="F61" s="21" t="s">
        <v>10</v>
      </c>
      <c r="G61" s="39">
        <v>2486.6</v>
      </c>
      <c r="H61" s="29" t="s">
        <v>25</v>
      </c>
      <c r="I61" s="4" t="s">
        <v>12</v>
      </c>
      <c r="J61" s="22">
        <f>ROUND(D61*G61%,0)</f>
        <v>11538</v>
      </c>
    </row>
    <row r="62" spans="1:10">
      <c r="C62" s="121"/>
      <c r="D62" s="29"/>
      <c r="E62" s="16"/>
      <c r="G62" s="16"/>
      <c r="J62" s="15"/>
    </row>
    <row r="63" spans="1:10">
      <c r="A63" s="3">
        <v>15</v>
      </c>
      <c r="B63" s="192" t="s">
        <v>22</v>
      </c>
      <c r="C63" s="192"/>
      <c r="D63" s="192"/>
      <c r="E63" s="192"/>
      <c r="F63" s="192"/>
      <c r="G63" s="192"/>
      <c r="H63" s="192"/>
      <c r="J63" s="15"/>
    </row>
    <row r="64" spans="1:10">
      <c r="C64" s="122"/>
      <c r="D64" s="63"/>
      <c r="E64" s="28"/>
      <c r="J64" s="15"/>
    </row>
    <row r="65" spans="1:10">
      <c r="A65" s="25" t="s">
        <v>48</v>
      </c>
      <c r="B65" s="142" t="s">
        <v>20</v>
      </c>
      <c r="C65" s="33"/>
      <c r="D65" s="20">
        <v>9961</v>
      </c>
      <c r="E65" s="5" t="s">
        <v>9</v>
      </c>
      <c r="F65" s="21" t="s">
        <v>10</v>
      </c>
      <c r="G65" s="39">
        <v>2197.52</v>
      </c>
      <c r="H65" s="29" t="s">
        <v>25</v>
      </c>
      <c r="I65" s="4" t="s">
        <v>12</v>
      </c>
      <c r="J65" s="22">
        <f>ROUND(D65*G65%,0)</f>
        <v>218895</v>
      </c>
    </row>
    <row r="66" spans="1:10">
      <c r="A66" s="25" t="s">
        <v>49</v>
      </c>
      <c r="B66" s="142" t="s">
        <v>63</v>
      </c>
      <c r="C66" s="33"/>
      <c r="D66" s="20">
        <v>4726</v>
      </c>
      <c r="E66" s="5" t="s">
        <v>9</v>
      </c>
      <c r="F66" s="21" t="s">
        <v>10</v>
      </c>
      <c r="G66" s="39">
        <v>2337.52</v>
      </c>
      <c r="H66" s="29" t="s">
        <v>25</v>
      </c>
      <c r="I66" s="4" t="s">
        <v>12</v>
      </c>
      <c r="J66" s="22">
        <f>ROUND(D66*G66%,0)</f>
        <v>110471</v>
      </c>
    </row>
    <row r="67" spans="1:10">
      <c r="A67" s="25" t="s">
        <v>73</v>
      </c>
      <c r="B67" s="142" t="s">
        <v>63</v>
      </c>
      <c r="C67" s="33"/>
      <c r="D67" s="20">
        <v>464</v>
      </c>
      <c r="E67" s="5" t="s">
        <v>9</v>
      </c>
      <c r="F67" s="21" t="s">
        <v>10</v>
      </c>
      <c r="G67" s="39">
        <v>2337.52</v>
      </c>
      <c r="H67" s="29" t="s">
        <v>25</v>
      </c>
      <c r="I67" s="4" t="s">
        <v>12</v>
      </c>
      <c r="J67" s="22">
        <f>ROUND(D67*G67%,0)</f>
        <v>10846</v>
      </c>
    </row>
    <row r="68" spans="1:10">
      <c r="A68" s="29"/>
      <c r="B68" s="119"/>
      <c r="C68" s="119"/>
      <c r="D68" s="7"/>
      <c r="E68" s="60"/>
      <c r="J68" s="15"/>
    </row>
    <row r="69" spans="1:10" ht="46.5" customHeight="1">
      <c r="A69" s="3">
        <v>16</v>
      </c>
      <c r="B69" s="185" t="s">
        <v>23</v>
      </c>
      <c r="C69" s="185"/>
      <c r="D69" s="185"/>
      <c r="E69" s="185"/>
      <c r="F69" s="185"/>
      <c r="G69" s="185"/>
      <c r="H69" s="185"/>
      <c r="J69" s="46"/>
    </row>
    <row r="70" spans="1:10" ht="15.75">
      <c r="A70" s="3"/>
      <c r="B70" s="120" t="s">
        <v>63</v>
      </c>
      <c r="C70" s="120"/>
      <c r="D70" s="29"/>
      <c r="E70" s="16"/>
      <c r="F70" s="19"/>
      <c r="J70" s="46"/>
    </row>
    <row r="71" spans="1:10">
      <c r="A71" s="3"/>
      <c r="B71" s="23"/>
      <c r="C71" s="24"/>
      <c r="D71" s="25"/>
      <c r="E71" s="23"/>
      <c r="F71" s="23"/>
      <c r="G71" s="24"/>
      <c r="H71" s="23"/>
      <c r="J71" s="15"/>
    </row>
    <row r="72" spans="1:10">
      <c r="A72" s="3"/>
      <c r="B72" s="23"/>
      <c r="C72" s="24"/>
      <c r="D72" s="20">
        <v>1742</v>
      </c>
      <c r="E72" s="5" t="s">
        <v>14</v>
      </c>
      <c r="F72" s="21" t="s">
        <v>10</v>
      </c>
      <c r="G72" s="17">
        <v>12595</v>
      </c>
      <c r="H72" s="29" t="s">
        <v>16</v>
      </c>
      <c r="I72" s="4" t="s">
        <v>12</v>
      </c>
      <c r="J72" s="22">
        <f>ROUND(D72*G72%,0)</f>
        <v>219405</v>
      </c>
    </row>
    <row r="73" spans="1:10">
      <c r="A73" s="3"/>
      <c r="B73" s="23"/>
      <c r="C73" s="24"/>
      <c r="D73" s="25"/>
      <c r="E73" s="23"/>
      <c r="J73" s="15"/>
    </row>
    <row r="74" spans="1:10" ht="60.75" customHeight="1">
      <c r="A74" s="3">
        <v>17</v>
      </c>
      <c r="B74" s="185" t="s">
        <v>79</v>
      </c>
      <c r="C74" s="185"/>
      <c r="D74" s="185"/>
      <c r="E74" s="185"/>
      <c r="F74" s="185"/>
      <c r="G74" s="185"/>
      <c r="H74" s="185"/>
      <c r="J74" s="15"/>
    </row>
    <row r="75" spans="1:10">
      <c r="A75" s="29"/>
      <c r="B75" s="144"/>
      <c r="C75" s="123"/>
      <c r="D75" s="141"/>
      <c r="E75" s="23"/>
      <c r="J75" s="46"/>
    </row>
    <row r="76" spans="1:10">
      <c r="A76" s="29"/>
      <c r="B76" s="144" t="s">
        <v>27</v>
      </c>
      <c r="C76" s="33"/>
      <c r="D76" s="20">
        <v>600</v>
      </c>
      <c r="E76" s="5" t="s">
        <v>9</v>
      </c>
      <c r="F76" s="21" t="s">
        <v>10</v>
      </c>
      <c r="G76" s="44">
        <v>902.93</v>
      </c>
      <c r="H76" s="29" t="s">
        <v>26</v>
      </c>
      <c r="I76" s="4" t="s">
        <v>12</v>
      </c>
      <c r="J76" s="22">
        <f>ROUND(D76*G76,0)</f>
        <v>541758</v>
      </c>
    </row>
    <row r="77" spans="1:10">
      <c r="A77" s="29"/>
      <c r="B77" s="28"/>
      <c r="C77" s="33"/>
      <c r="D77" s="20"/>
      <c r="E77" s="5"/>
      <c r="F77" s="21"/>
      <c r="G77" s="44"/>
      <c r="H77" s="29"/>
      <c r="I77" s="4"/>
      <c r="J77" s="22"/>
    </row>
    <row r="78" spans="1:10">
      <c r="A78" s="3">
        <v>18</v>
      </c>
      <c r="B78" s="192" t="s">
        <v>112</v>
      </c>
      <c r="C78" s="192"/>
      <c r="D78" s="192"/>
      <c r="E78" s="192"/>
      <c r="F78" s="192"/>
      <c r="G78" s="192"/>
      <c r="H78" s="192"/>
      <c r="J78" s="15"/>
    </row>
    <row r="79" spans="1:10">
      <c r="A79" s="19"/>
      <c r="B79" s="38"/>
      <c r="C79" s="38"/>
      <c r="D79" s="19"/>
      <c r="E79" s="37"/>
      <c r="J79" s="15"/>
    </row>
    <row r="80" spans="1:10">
      <c r="A80" s="29"/>
      <c r="B80" s="28"/>
      <c r="C80" s="33"/>
      <c r="D80" s="20">
        <v>317</v>
      </c>
      <c r="E80" s="5" t="s">
        <v>9</v>
      </c>
      <c r="F80" s="21" t="s">
        <v>10</v>
      </c>
      <c r="G80" s="39">
        <v>115.55</v>
      </c>
      <c r="H80" s="19" t="s">
        <v>28</v>
      </c>
      <c r="I80" s="4" t="s">
        <v>12</v>
      </c>
      <c r="J80" s="22">
        <f>ROUND(D80*G80,0)</f>
        <v>36629</v>
      </c>
    </row>
    <row r="81" spans="1:14">
      <c r="A81" s="19"/>
      <c r="B81" s="38"/>
      <c r="C81" s="38"/>
      <c r="D81" s="19"/>
      <c r="J81" s="15"/>
    </row>
    <row r="82" spans="1:14" ht="33.75" customHeight="1">
      <c r="A82" s="3">
        <v>19</v>
      </c>
      <c r="B82" s="185" t="s">
        <v>24</v>
      </c>
      <c r="C82" s="185"/>
      <c r="D82" s="185"/>
      <c r="E82" s="185"/>
      <c r="F82" s="185"/>
      <c r="G82" s="185"/>
      <c r="H82" s="185"/>
      <c r="J82" s="15"/>
    </row>
    <row r="83" spans="1:14">
      <c r="C83" s="36"/>
      <c r="D83" s="19"/>
      <c r="G83" s="44"/>
      <c r="J83" s="15"/>
    </row>
    <row r="84" spans="1:14">
      <c r="A84" s="25" t="s">
        <v>48</v>
      </c>
      <c r="B84" s="58" t="s">
        <v>50</v>
      </c>
      <c r="C84" s="33"/>
      <c r="D84" s="20">
        <v>3260</v>
      </c>
      <c r="E84" s="5" t="s">
        <v>9</v>
      </c>
      <c r="F84" s="21" t="s">
        <v>10</v>
      </c>
      <c r="G84" s="44">
        <v>4411.82</v>
      </c>
      <c r="H84" s="19" t="s">
        <v>25</v>
      </c>
      <c r="I84" s="4" t="s">
        <v>12</v>
      </c>
      <c r="J84" s="22">
        <f>ROUND(D84*G84%,0)</f>
        <v>143825</v>
      </c>
    </row>
    <row r="85" spans="1:14">
      <c r="A85" s="25" t="s">
        <v>49</v>
      </c>
      <c r="B85" s="58" t="s">
        <v>121</v>
      </c>
      <c r="C85" s="33"/>
      <c r="D85" s="20">
        <v>1197</v>
      </c>
      <c r="E85" s="5" t="s">
        <v>9</v>
      </c>
      <c r="F85" s="21" t="s">
        <v>10</v>
      </c>
      <c r="G85" s="39">
        <v>3275.6</v>
      </c>
      <c r="H85" s="19" t="s">
        <v>25</v>
      </c>
      <c r="I85" s="4" t="s">
        <v>12</v>
      </c>
      <c r="J85" s="22">
        <f>ROUND(D85*G85%,0)</f>
        <v>39209</v>
      </c>
    </row>
    <row r="86" spans="1:14">
      <c r="A86" s="25" t="s">
        <v>73</v>
      </c>
      <c r="B86" s="58" t="s">
        <v>122</v>
      </c>
      <c r="C86" s="33"/>
      <c r="D86" s="20">
        <v>11329</v>
      </c>
      <c r="E86" s="5" t="s">
        <v>9</v>
      </c>
      <c r="F86" s="21" t="s">
        <v>10</v>
      </c>
      <c r="G86" s="44">
        <v>3502.38</v>
      </c>
      <c r="H86" s="19" t="s">
        <v>25</v>
      </c>
      <c r="I86" s="4" t="s">
        <v>12</v>
      </c>
      <c r="J86" s="22">
        <f>ROUND(D86*G86%,0)</f>
        <v>396785</v>
      </c>
    </row>
    <row r="87" spans="1:14">
      <c r="A87" s="19"/>
      <c r="B87" s="38"/>
      <c r="C87" s="38"/>
      <c r="D87" s="19"/>
      <c r="J87" s="15"/>
    </row>
    <row r="88" spans="1:14" ht="74.25" customHeight="1">
      <c r="A88" s="3">
        <v>20</v>
      </c>
      <c r="B88" s="185" t="s">
        <v>75</v>
      </c>
      <c r="C88" s="185"/>
      <c r="D88" s="185"/>
      <c r="E88" s="185"/>
      <c r="F88" s="185"/>
      <c r="G88" s="185"/>
      <c r="H88" s="185"/>
      <c r="J88" s="15"/>
    </row>
    <row r="89" spans="1:14" s="5" customFormat="1">
      <c r="A89" s="42"/>
      <c r="D89" s="20"/>
      <c r="F89" s="8"/>
      <c r="G89" s="39"/>
      <c r="H89" s="9"/>
      <c r="I89" s="4"/>
      <c r="J89" s="14"/>
    </row>
    <row r="90" spans="1:14" s="5" customFormat="1">
      <c r="A90" s="42"/>
      <c r="D90" s="12">
        <v>12526</v>
      </c>
      <c r="E90" s="5" t="s">
        <v>9</v>
      </c>
      <c r="F90" s="8" t="s">
        <v>10</v>
      </c>
      <c r="G90" s="39">
        <v>54.7</v>
      </c>
      <c r="H90" s="9" t="s">
        <v>28</v>
      </c>
      <c r="I90" s="4" t="s">
        <v>12</v>
      </c>
      <c r="J90" s="41">
        <f>ROUND(D90*G90,0)</f>
        <v>685172</v>
      </c>
      <c r="K90" s="5">
        <v>160522</v>
      </c>
      <c r="M90" s="5">
        <v>82269</v>
      </c>
      <c r="N90" s="5">
        <f>K90-M90</f>
        <v>78253</v>
      </c>
    </row>
    <row r="91" spans="1:14" s="5" customFormat="1">
      <c r="A91" s="42"/>
      <c r="D91" s="12"/>
      <c r="F91" s="8"/>
      <c r="G91" s="13"/>
      <c r="H91" s="9"/>
      <c r="I91" s="4"/>
      <c r="J91" s="14"/>
    </row>
    <row r="92" spans="1:14">
      <c r="A92" s="3">
        <v>21</v>
      </c>
      <c r="B92" s="193" t="s">
        <v>76</v>
      </c>
      <c r="C92" s="193"/>
      <c r="D92" s="193"/>
      <c r="E92" s="193"/>
      <c r="F92" s="193"/>
      <c r="G92" s="193"/>
      <c r="H92" s="193"/>
      <c r="J92" s="15"/>
    </row>
    <row r="93" spans="1:14">
      <c r="A93" s="29"/>
      <c r="B93" s="23"/>
      <c r="C93" s="24"/>
      <c r="D93" s="25"/>
      <c r="E93" s="23"/>
      <c r="G93" s="18"/>
      <c r="J93" s="15"/>
    </row>
    <row r="94" spans="1:14">
      <c r="A94" s="29"/>
      <c r="B94" s="28"/>
      <c r="C94" s="33"/>
      <c r="D94" s="20">
        <v>21</v>
      </c>
      <c r="E94" s="5" t="s">
        <v>77</v>
      </c>
      <c r="F94" s="21" t="s">
        <v>10</v>
      </c>
      <c r="G94" s="39">
        <v>261.25</v>
      </c>
      <c r="H94" s="19" t="s">
        <v>78</v>
      </c>
      <c r="I94" s="4" t="s">
        <v>12</v>
      </c>
      <c r="J94" s="22">
        <f>ROUND(D94*G94,0)</f>
        <v>5486</v>
      </c>
    </row>
    <row r="95" spans="1:14">
      <c r="A95" s="19"/>
      <c r="B95" s="38"/>
      <c r="C95" s="38"/>
      <c r="D95" s="19"/>
      <c r="J95" s="15"/>
    </row>
    <row r="96" spans="1:14">
      <c r="A96" s="3">
        <v>22</v>
      </c>
      <c r="B96" s="193" t="s">
        <v>72</v>
      </c>
      <c r="C96" s="193"/>
      <c r="D96" s="193"/>
      <c r="E96" s="193"/>
      <c r="F96" s="193"/>
      <c r="G96" s="193"/>
      <c r="H96" s="193"/>
      <c r="J96" s="15"/>
    </row>
    <row r="97" spans="1:10">
      <c r="A97" s="29"/>
      <c r="B97" s="28"/>
      <c r="C97" s="33"/>
      <c r="D97" s="63"/>
      <c r="E97" s="28"/>
      <c r="G97" s="44"/>
      <c r="J97" s="15"/>
    </row>
    <row r="98" spans="1:10">
      <c r="A98" s="29"/>
      <c r="B98" s="28"/>
      <c r="C98" s="33"/>
      <c r="D98" s="20">
        <v>108</v>
      </c>
      <c r="E98" s="5" t="s">
        <v>9</v>
      </c>
      <c r="F98" s="21" t="s">
        <v>10</v>
      </c>
      <c r="G98" s="39">
        <v>58.11</v>
      </c>
      <c r="H98" s="19" t="s">
        <v>26</v>
      </c>
      <c r="I98" s="4" t="s">
        <v>12</v>
      </c>
      <c r="J98" s="22">
        <f>ROUND(D98*G98,0)</f>
        <v>6276</v>
      </c>
    </row>
    <row r="99" spans="1:10">
      <c r="A99" s="19"/>
      <c r="B99" s="38"/>
      <c r="C99" s="38"/>
      <c r="D99" s="19"/>
      <c r="J99" s="15"/>
    </row>
    <row r="100" spans="1:10">
      <c r="A100" s="3">
        <v>23</v>
      </c>
      <c r="B100" s="193" t="s">
        <v>29</v>
      </c>
      <c r="C100" s="193"/>
      <c r="D100" s="193"/>
      <c r="E100" s="193"/>
      <c r="F100" s="193"/>
      <c r="G100" s="193"/>
      <c r="H100" s="193"/>
      <c r="J100" s="15"/>
    </row>
    <row r="101" spans="1:10">
      <c r="A101" s="3"/>
      <c r="B101" s="16"/>
      <c r="C101" s="16"/>
      <c r="D101" s="12"/>
      <c r="E101" s="9"/>
      <c r="F101" s="9"/>
      <c r="G101" s="13"/>
      <c r="H101" s="38"/>
      <c r="J101" s="15"/>
    </row>
    <row r="102" spans="1:10">
      <c r="A102" s="29"/>
      <c r="B102" s="28"/>
      <c r="C102" s="33"/>
      <c r="D102" s="20">
        <v>72441</v>
      </c>
      <c r="E102" s="5" t="s">
        <v>9</v>
      </c>
      <c r="F102" s="21" t="s">
        <v>10</v>
      </c>
      <c r="G102" s="44">
        <v>1079.6500000000001</v>
      </c>
      <c r="H102" s="19" t="s">
        <v>11</v>
      </c>
      <c r="I102" s="4" t="s">
        <v>12</v>
      </c>
      <c r="J102" s="22">
        <f>ROUND(D102*G102%,0)</f>
        <v>782109</v>
      </c>
    </row>
    <row r="103" spans="1:10">
      <c r="A103" s="3"/>
      <c r="B103" s="16"/>
      <c r="C103" s="16"/>
      <c r="D103" s="12"/>
      <c r="E103" s="9"/>
      <c r="F103" s="9"/>
      <c r="G103" s="13"/>
      <c r="H103" s="38"/>
      <c r="J103" s="15"/>
    </row>
    <row r="104" spans="1:10" ht="75.75" customHeight="1">
      <c r="A104" s="3">
        <v>24</v>
      </c>
      <c r="B104" s="194" t="s">
        <v>113</v>
      </c>
      <c r="C104" s="194"/>
      <c r="D104" s="194"/>
      <c r="E104" s="194"/>
      <c r="F104" s="194"/>
      <c r="G104" s="194"/>
      <c r="H104" s="194"/>
      <c r="J104" s="15"/>
    </row>
    <row r="105" spans="1:10">
      <c r="A105" s="29"/>
      <c r="B105" s="26"/>
      <c r="C105" s="26"/>
      <c r="D105" s="25"/>
      <c r="E105" s="23"/>
      <c r="F105" s="23"/>
      <c r="G105" s="24"/>
      <c r="H105" s="23"/>
      <c r="J105" s="15"/>
    </row>
    <row r="106" spans="1:10">
      <c r="A106" s="29"/>
      <c r="B106" s="28"/>
      <c r="C106" s="33"/>
      <c r="D106" s="20">
        <v>3669</v>
      </c>
      <c r="E106" s="5" t="s">
        <v>9</v>
      </c>
      <c r="F106" s="21" t="s">
        <v>10</v>
      </c>
      <c r="G106" s="44">
        <v>3444.38</v>
      </c>
      <c r="H106" s="19" t="s">
        <v>11</v>
      </c>
      <c r="I106" s="4" t="s">
        <v>12</v>
      </c>
      <c r="J106" s="22">
        <f>ROUND(D106*G106%,0)</f>
        <v>126374</v>
      </c>
    </row>
    <row r="107" spans="1:10">
      <c r="A107" s="29"/>
      <c r="B107" s="28"/>
      <c r="C107" s="33"/>
      <c r="D107" s="20"/>
      <c r="E107" s="5"/>
      <c r="F107" s="21"/>
      <c r="G107" s="44"/>
      <c r="H107" s="19"/>
      <c r="I107" s="4"/>
      <c r="J107" s="22"/>
    </row>
    <row r="108" spans="1:10" ht="60" customHeight="1">
      <c r="A108" s="3">
        <v>25</v>
      </c>
      <c r="B108" s="185" t="s">
        <v>30</v>
      </c>
      <c r="C108" s="185"/>
      <c r="D108" s="185"/>
      <c r="E108" s="185"/>
      <c r="F108" s="185"/>
      <c r="G108" s="185"/>
      <c r="H108" s="185"/>
      <c r="J108" s="15"/>
    </row>
    <row r="109" spans="1:10">
      <c r="A109" s="29"/>
      <c r="B109" s="26"/>
      <c r="C109" s="26"/>
      <c r="D109" s="25"/>
      <c r="E109" s="23"/>
      <c r="F109" s="23"/>
      <c r="G109" s="24"/>
      <c r="H109" s="23"/>
      <c r="J109" s="15"/>
    </row>
    <row r="110" spans="1:10">
      <c r="A110" s="29"/>
      <c r="B110" s="28"/>
      <c r="C110" s="33"/>
      <c r="D110" s="20">
        <v>31164</v>
      </c>
      <c r="E110" s="5" t="s">
        <v>9</v>
      </c>
      <c r="F110" s="21" t="s">
        <v>10</v>
      </c>
      <c r="G110" s="39">
        <v>2567.9499999999998</v>
      </c>
      <c r="H110" s="19" t="s">
        <v>11</v>
      </c>
      <c r="I110" s="4" t="s">
        <v>12</v>
      </c>
      <c r="J110" s="22">
        <f>ROUND(D110*G110%,0)</f>
        <v>800276</v>
      </c>
    </row>
    <row r="111" spans="1:10">
      <c r="A111" s="29"/>
      <c r="B111" s="23"/>
      <c r="C111" s="24"/>
      <c r="D111" s="25"/>
      <c r="E111" s="23"/>
      <c r="F111" s="23"/>
      <c r="G111" s="24"/>
      <c r="H111" s="23"/>
      <c r="J111" s="15"/>
    </row>
    <row r="112" spans="1:10" ht="35.25" customHeight="1">
      <c r="A112" s="3">
        <v>26</v>
      </c>
      <c r="B112" s="185" t="s">
        <v>114</v>
      </c>
      <c r="C112" s="185"/>
      <c r="D112" s="185"/>
      <c r="E112" s="185"/>
      <c r="F112" s="185"/>
      <c r="G112" s="185"/>
      <c r="H112" s="185"/>
      <c r="J112" s="15"/>
    </row>
    <row r="113" spans="1:12">
      <c r="A113" s="29"/>
      <c r="B113" s="23"/>
      <c r="C113" s="24"/>
      <c r="D113" s="25"/>
      <c r="E113" s="23"/>
      <c r="F113" s="23"/>
      <c r="G113" s="24"/>
      <c r="H113" s="23"/>
      <c r="J113" s="15"/>
    </row>
    <row r="114" spans="1:12">
      <c r="A114" s="29"/>
      <c r="B114" s="28"/>
      <c r="C114" s="33"/>
      <c r="D114" s="20">
        <v>1876</v>
      </c>
      <c r="E114" s="5" t="s">
        <v>9</v>
      </c>
      <c r="F114" s="21" t="s">
        <v>10</v>
      </c>
      <c r="G114" s="17">
        <v>674.6</v>
      </c>
      <c r="H114" s="19" t="s">
        <v>11</v>
      </c>
      <c r="I114" s="4" t="s">
        <v>12</v>
      </c>
      <c r="J114" s="22">
        <f>ROUND(D114*G114%,0)</f>
        <v>12655</v>
      </c>
    </row>
    <row r="115" spans="1:12">
      <c r="A115" s="19"/>
      <c r="B115" s="38"/>
      <c r="C115" s="38"/>
      <c r="D115" s="19"/>
      <c r="J115" s="15"/>
    </row>
    <row r="116" spans="1:12" ht="33" customHeight="1">
      <c r="A116" s="3">
        <v>27</v>
      </c>
      <c r="B116" s="185" t="s">
        <v>31</v>
      </c>
      <c r="C116" s="185"/>
      <c r="D116" s="185"/>
      <c r="E116" s="185"/>
      <c r="F116" s="185"/>
      <c r="G116" s="185"/>
      <c r="H116" s="185"/>
      <c r="J116" s="15"/>
    </row>
    <row r="117" spans="1:12">
      <c r="A117" s="3"/>
      <c r="B117" s="28"/>
      <c r="C117" s="33"/>
      <c r="D117" s="63"/>
      <c r="E117" s="28"/>
      <c r="G117" s="44"/>
      <c r="J117" s="15"/>
    </row>
    <row r="118" spans="1:12">
      <c r="A118" s="29"/>
      <c r="B118" s="28"/>
      <c r="C118" s="33"/>
      <c r="D118" s="20">
        <v>4516</v>
      </c>
      <c r="E118" s="5" t="s">
        <v>9</v>
      </c>
      <c r="F118" s="21" t="s">
        <v>10</v>
      </c>
      <c r="G118" s="44">
        <v>1662.21</v>
      </c>
      <c r="H118" s="19" t="s">
        <v>11</v>
      </c>
      <c r="I118" s="4" t="s">
        <v>12</v>
      </c>
      <c r="J118" s="22">
        <f>ROUND(D118*G118%,0)</f>
        <v>75065</v>
      </c>
    </row>
    <row r="119" spans="1:12">
      <c r="A119" s="19"/>
      <c r="B119" s="38"/>
      <c r="C119" s="38"/>
      <c r="D119" s="19"/>
      <c r="G119" s="44"/>
      <c r="J119" s="15"/>
    </row>
    <row r="120" spans="1:12" ht="33" customHeight="1">
      <c r="A120" s="3">
        <v>28</v>
      </c>
      <c r="B120" s="185" t="s">
        <v>115</v>
      </c>
      <c r="C120" s="185"/>
      <c r="D120" s="185"/>
      <c r="E120" s="185"/>
      <c r="F120" s="185"/>
      <c r="G120" s="185"/>
      <c r="H120" s="185"/>
      <c r="J120" s="15"/>
    </row>
    <row r="121" spans="1:12">
      <c r="A121" s="29"/>
      <c r="B121" s="26"/>
      <c r="C121" s="26"/>
      <c r="D121" s="25"/>
      <c r="E121" s="23"/>
      <c r="F121" s="23"/>
      <c r="G121" s="24"/>
      <c r="H121" s="23"/>
      <c r="J121" s="15"/>
    </row>
    <row r="122" spans="1:12">
      <c r="A122" s="29"/>
      <c r="B122" s="28"/>
      <c r="C122" s="33"/>
      <c r="D122" s="20">
        <v>1287</v>
      </c>
      <c r="E122" s="5" t="s">
        <v>9</v>
      </c>
      <c r="F122" s="21" t="s">
        <v>10</v>
      </c>
      <c r="G122" s="44">
        <v>2116.41</v>
      </c>
      <c r="H122" s="19" t="s">
        <v>11</v>
      </c>
      <c r="I122" s="4" t="s">
        <v>12</v>
      </c>
      <c r="J122" s="22">
        <f>ROUND(D122*G122%,0)</f>
        <v>27238</v>
      </c>
    </row>
    <row r="123" spans="1:12">
      <c r="A123" s="29"/>
      <c r="B123" s="28"/>
      <c r="C123" s="33"/>
      <c r="D123" s="20"/>
      <c r="E123" s="5"/>
      <c r="F123" s="21"/>
      <c r="G123" s="44"/>
      <c r="H123" s="19"/>
      <c r="I123" s="4"/>
      <c r="J123" s="22"/>
    </row>
    <row r="124" spans="1:12" ht="74.25" customHeight="1">
      <c r="A124" s="3">
        <v>35</v>
      </c>
      <c r="B124" s="185" t="s">
        <v>116</v>
      </c>
      <c r="C124" s="185"/>
      <c r="D124" s="185"/>
      <c r="E124" s="185"/>
      <c r="F124" s="185"/>
      <c r="G124" s="185"/>
      <c r="H124" s="185"/>
      <c r="J124" s="15"/>
    </row>
    <row r="125" spans="1:12">
      <c r="A125" s="29"/>
      <c r="B125" s="23"/>
      <c r="C125" s="24"/>
      <c r="D125" s="25"/>
      <c r="E125" s="23"/>
      <c r="F125" s="23"/>
      <c r="G125" s="24"/>
      <c r="H125" s="23"/>
      <c r="J125" s="15"/>
    </row>
    <row r="126" spans="1:12">
      <c r="A126" s="29"/>
      <c r="B126" s="28"/>
      <c r="C126" s="33"/>
      <c r="D126" s="20">
        <v>3710</v>
      </c>
      <c r="E126" s="5" t="s">
        <v>14</v>
      </c>
      <c r="F126" s="21" t="s">
        <v>10</v>
      </c>
      <c r="G126" s="17">
        <v>502.52</v>
      </c>
      <c r="H126" s="19" t="s">
        <v>16</v>
      </c>
      <c r="I126" s="43" t="s">
        <v>12</v>
      </c>
      <c r="J126" s="55">
        <f>ROUND(D126*G126%,0)</f>
        <v>18643</v>
      </c>
    </row>
    <row r="127" spans="1:12" ht="15.75" thickBot="1">
      <c r="A127" s="29"/>
      <c r="B127" s="33"/>
      <c r="C127" s="33"/>
      <c r="D127" s="20"/>
      <c r="E127" s="5"/>
      <c r="F127" s="21"/>
      <c r="G127" s="17"/>
      <c r="H127" s="19"/>
      <c r="I127" s="43"/>
      <c r="J127" s="55"/>
    </row>
    <row r="128" spans="1:12" s="89" customFormat="1" ht="15.75" customHeight="1" thickBot="1">
      <c r="A128" s="88"/>
      <c r="D128" s="87"/>
      <c r="G128" s="188" t="s">
        <v>66</v>
      </c>
      <c r="H128" s="189"/>
      <c r="I128" s="47" t="s">
        <v>12</v>
      </c>
      <c r="J128" s="97">
        <f>SUM(J8:J127)</f>
        <v>5273672</v>
      </c>
      <c r="K128" s="91"/>
      <c r="L128" s="91"/>
    </row>
    <row r="129" spans="1:12" s="89" customFormat="1" ht="15.75" customHeight="1">
      <c r="A129" s="92" t="s">
        <v>32</v>
      </c>
      <c r="B129" s="145" t="s">
        <v>33</v>
      </c>
      <c r="C129" s="48"/>
      <c r="D129" s="87"/>
      <c r="G129" s="95"/>
      <c r="H129" s="88"/>
      <c r="I129" s="90"/>
      <c r="J129" s="98"/>
      <c r="K129" s="91"/>
      <c r="L129" s="91"/>
    </row>
    <row r="130" spans="1:12" ht="76.5" customHeight="1">
      <c r="A130" s="3">
        <v>1</v>
      </c>
      <c r="B130" s="186" t="s">
        <v>34</v>
      </c>
      <c r="C130" s="186"/>
      <c r="D130" s="186"/>
      <c r="E130" s="186"/>
      <c r="F130" s="186"/>
      <c r="G130" s="186"/>
      <c r="H130" s="186"/>
      <c r="J130" s="15"/>
    </row>
    <row r="131" spans="1:12">
      <c r="A131" s="29"/>
      <c r="B131" s="28"/>
      <c r="C131" s="33"/>
      <c r="D131" s="63"/>
      <c r="E131" s="28"/>
      <c r="G131" s="44"/>
      <c r="J131" s="15"/>
    </row>
    <row r="132" spans="1:12">
      <c r="A132" s="29"/>
      <c r="B132" s="28"/>
      <c r="C132" s="33"/>
      <c r="D132" s="20">
        <v>1138</v>
      </c>
      <c r="E132" s="5" t="s">
        <v>9</v>
      </c>
      <c r="F132" s="21" t="s">
        <v>10</v>
      </c>
      <c r="G132" s="39">
        <v>186.04</v>
      </c>
      <c r="H132" s="19" t="s">
        <v>26</v>
      </c>
      <c r="I132" s="4" t="s">
        <v>12</v>
      </c>
      <c r="J132" s="22">
        <f>ROUND(D132*G132,0)</f>
        <v>211714</v>
      </c>
    </row>
    <row r="133" spans="1:12">
      <c r="A133" s="19"/>
      <c r="B133" s="38"/>
      <c r="C133" s="38"/>
      <c r="D133" s="19"/>
      <c r="J133" s="15"/>
    </row>
    <row r="134" spans="1:12" s="45" customFormat="1" ht="74.25" customHeight="1">
      <c r="A134" s="30">
        <v>2</v>
      </c>
      <c r="B134" s="187" t="s">
        <v>39</v>
      </c>
      <c r="C134" s="187"/>
      <c r="D134" s="187"/>
      <c r="E134" s="187"/>
      <c r="F134" s="187"/>
      <c r="G134" s="187"/>
      <c r="H134" s="187"/>
      <c r="I134" s="50"/>
      <c r="J134" s="96"/>
    </row>
    <row r="135" spans="1:12" s="45" customFormat="1" ht="14.25">
      <c r="A135" s="32"/>
      <c r="B135" s="52"/>
      <c r="C135" s="52"/>
      <c r="D135" s="113"/>
      <c r="E135" s="52"/>
      <c r="F135" s="52"/>
      <c r="G135" s="52"/>
      <c r="H135" s="52"/>
      <c r="I135" s="50"/>
      <c r="J135" s="96"/>
    </row>
    <row r="136" spans="1:12" s="110" customFormat="1">
      <c r="A136" s="108"/>
      <c r="B136" s="112"/>
      <c r="C136" s="114"/>
      <c r="D136" s="53">
        <v>1299</v>
      </c>
      <c r="E136" s="45" t="s">
        <v>9</v>
      </c>
      <c r="F136" s="105" t="s">
        <v>10</v>
      </c>
      <c r="G136" s="99">
        <v>190.72</v>
      </c>
      <c r="H136" s="84" t="s">
        <v>28</v>
      </c>
      <c r="I136" s="50" t="s">
        <v>12</v>
      </c>
      <c r="J136" s="96">
        <f>ROUND(D136*G136,0)</f>
        <v>247745</v>
      </c>
    </row>
    <row r="137" spans="1:12" s="110" customFormat="1">
      <c r="A137" s="84"/>
      <c r="B137" s="107"/>
      <c r="C137" s="107"/>
      <c r="D137" s="84"/>
      <c r="G137" s="140"/>
      <c r="J137" s="111"/>
    </row>
    <row r="138" spans="1:12" s="110" customFormat="1">
      <c r="A138" s="30">
        <v>3</v>
      </c>
      <c r="B138" s="187" t="s">
        <v>40</v>
      </c>
      <c r="C138" s="187"/>
      <c r="D138" s="187"/>
      <c r="E138" s="187"/>
      <c r="F138" s="187"/>
      <c r="G138" s="187"/>
      <c r="H138" s="187"/>
      <c r="J138" s="111"/>
    </row>
    <row r="139" spans="1:12" s="110" customFormat="1">
      <c r="A139" s="84"/>
      <c r="B139" s="107"/>
      <c r="C139" s="107"/>
      <c r="D139" s="84"/>
      <c r="E139" s="109"/>
      <c r="G139" s="140"/>
      <c r="J139" s="111"/>
    </row>
    <row r="140" spans="1:12" s="110" customFormat="1">
      <c r="A140" s="108"/>
      <c r="B140" s="112"/>
      <c r="C140" s="114"/>
      <c r="D140" s="53">
        <v>1711</v>
      </c>
      <c r="E140" s="45" t="s">
        <v>9</v>
      </c>
      <c r="F140" s="105" t="s">
        <v>10</v>
      </c>
      <c r="G140" s="99">
        <v>296.05</v>
      </c>
      <c r="H140" s="84" t="s">
        <v>28</v>
      </c>
      <c r="I140" s="50" t="s">
        <v>12</v>
      </c>
      <c r="J140" s="96">
        <f>ROUND(D140*G140,0)</f>
        <v>506542</v>
      </c>
    </row>
    <row r="141" spans="1:12" s="110" customFormat="1">
      <c r="A141" s="84"/>
      <c r="B141" s="107"/>
      <c r="C141" s="107"/>
      <c r="D141" s="84"/>
      <c r="G141" s="140"/>
      <c r="J141" s="111"/>
    </row>
    <row r="142" spans="1:12" ht="34.5" customHeight="1">
      <c r="A142" s="3">
        <v>4</v>
      </c>
      <c r="B142" s="185" t="s">
        <v>35</v>
      </c>
      <c r="C142" s="185"/>
      <c r="D142" s="185"/>
      <c r="E142" s="185"/>
      <c r="F142" s="185"/>
      <c r="G142" s="185"/>
      <c r="H142" s="185"/>
      <c r="J142" s="15"/>
    </row>
    <row r="143" spans="1:12">
      <c r="A143" s="29"/>
      <c r="B143" s="23"/>
      <c r="C143" s="24"/>
      <c r="D143" s="25"/>
      <c r="E143" s="23"/>
      <c r="G143" s="18"/>
      <c r="J143" s="15"/>
    </row>
    <row r="144" spans="1:12">
      <c r="A144" s="29"/>
      <c r="B144" s="28"/>
      <c r="C144" s="33"/>
      <c r="D144" s="20">
        <v>122</v>
      </c>
      <c r="E144" s="5" t="s">
        <v>9</v>
      </c>
      <c r="F144" s="21" t="s">
        <v>10</v>
      </c>
      <c r="G144" s="39">
        <v>27678.86</v>
      </c>
      <c r="H144" s="19" t="s">
        <v>25</v>
      </c>
      <c r="I144" s="4" t="s">
        <v>12</v>
      </c>
      <c r="J144" s="22">
        <f>ROUND(D144*G144%,0)</f>
        <v>33768</v>
      </c>
    </row>
    <row r="145" spans="1:12">
      <c r="A145" s="29"/>
      <c r="B145" s="28"/>
      <c r="C145" s="33"/>
      <c r="D145" s="20"/>
      <c r="E145" s="5"/>
      <c r="F145" s="21"/>
      <c r="G145" s="39"/>
      <c r="H145" s="19"/>
      <c r="I145" s="4"/>
      <c r="J145" s="22"/>
    </row>
    <row r="146" spans="1:12" ht="30" customHeight="1">
      <c r="A146" s="3">
        <v>5</v>
      </c>
      <c r="B146" s="185" t="s">
        <v>36</v>
      </c>
      <c r="C146" s="185"/>
      <c r="D146" s="185"/>
      <c r="E146" s="185"/>
      <c r="F146" s="185"/>
      <c r="G146" s="185"/>
      <c r="H146" s="185"/>
      <c r="J146" s="15"/>
    </row>
    <row r="147" spans="1:12">
      <c r="A147" s="29"/>
      <c r="B147" s="23"/>
      <c r="C147" s="24"/>
      <c r="D147" s="25"/>
      <c r="E147" s="23"/>
      <c r="G147" s="18"/>
      <c r="J147" s="15"/>
    </row>
    <row r="148" spans="1:12">
      <c r="A148" s="29"/>
      <c r="B148" s="28"/>
      <c r="C148" s="33"/>
      <c r="D148" s="20">
        <v>240</v>
      </c>
      <c r="E148" s="5" t="s">
        <v>9</v>
      </c>
      <c r="F148" s="21" t="s">
        <v>10</v>
      </c>
      <c r="G148" s="39">
        <v>28253.61</v>
      </c>
      <c r="H148" s="19" t="s">
        <v>25</v>
      </c>
      <c r="I148" s="4" t="s">
        <v>12</v>
      </c>
      <c r="J148" s="22">
        <f>ROUND(D148*G148%,0)</f>
        <v>67809</v>
      </c>
    </row>
    <row r="149" spans="1:12">
      <c r="A149" s="3"/>
      <c r="B149" s="16"/>
      <c r="C149" s="16"/>
      <c r="D149" s="12"/>
      <c r="E149" s="9"/>
      <c r="F149" s="9"/>
      <c r="G149" s="13"/>
      <c r="H149" s="38"/>
      <c r="J149" s="15"/>
    </row>
    <row r="150" spans="1:12" s="5" customFormat="1" ht="59.25" customHeight="1">
      <c r="A150" s="3">
        <v>6</v>
      </c>
      <c r="B150" s="185" t="s">
        <v>117</v>
      </c>
      <c r="C150" s="185"/>
      <c r="D150" s="185"/>
      <c r="E150" s="185"/>
      <c r="F150" s="185"/>
      <c r="G150" s="185"/>
      <c r="H150" s="185"/>
      <c r="I150" s="8"/>
      <c r="J150" s="22"/>
    </row>
    <row r="151" spans="1:12" s="5" customFormat="1" ht="14.25">
      <c r="A151" s="8"/>
      <c r="B151" s="23"/>
      <c r="C151" s="24"/>
      <c r="D151" s="25"/>
      <c r="E151" s="23"/>
      <c r="F151" s="23"/>
      <c r="G151" s="24"/>
      <c r="H151" s="23"/>
      <c r="I151" s="8"/>
      <c r="J151" s="22"/>
    </row>
    <row r="152" spans="1:12" s="5" customFormat="1" ht="14.25">
      <c r="A152" s="8"/>
      <c r="D152" s="20">
        <v>4080</v>
      </c>
      <c r="E152" s="5" t="s">
        <v>9</v>
      </c>
      <c r="F152" s="21" t="s">
        <v>10</v>
      </c>
      <c r="G152" s="17">
        <v>199.77</v>
      </c>
      <c r="H152" s="9" t="s">
        <v>26</v>
      </c>
      <c r="I152" s="40" t="s">
        <v>12</v>
      </c>
      <c r="J152" s="55">
        <f>ROUND(D152*G152,0)</f>
        <v>815062</v>
      </c>
    </row>
    <row r="153" spans="1:12" s="5" customFormat="1" ht="14.25">
      <c r="A153" s="8"/>
      <c r="D153" s="20"/>
      <c r="F153" s="21"/>
      <c r="G153" s="17"/>
      <c r="H153" s="9"/>
      <c r="I153" s="40"/>
      <c r="J153" s="55"/>
    </row>
    <row r="154" spans="1:12" s="62" customFormat="1" ht="58.5" customHeight="1">
      <c r="A154" s="80" t="s">
        <v>80</v>
      </c>
      <c r="B154" s="187" t="s">
        <v>81</v>
      </c>
      <c r="C154" s="187"/>
      <c r="D154" s="187"/>
      <c r="E154" s="187"/>
      <c r="F154" s="187"/>
      <c r="G154" s="187"/>
      <c r="H154" s="187"/>
      <c r="I154" s="64"/>
      <c r="J154" s="51"/>
    </row>
    <row r="155" spans="1:12" s="62" customFormat="1">
      <c r="A155" s="101"/>
      <c r="B155" s="56"/>
      <c r="C155" s="56"/>
      <c r="D155" s="113"/>
      <c r="E155" s="56"/>
      <c r="F155" s="56"/>
      <c r="G155" s="52"/>
      <c r="H155" s="56"/>
      <c r="I155" s="56"/>
      <c r="J155" s="51"/>
    </row>
    <row r="156" spans="1:12">
      <c r="A156" s="27"/>
      <c r="B156" s="28"/>
      <c r="C156" s="33"/>
      <c r="D156" s="20">
        <v>1020</v>
      </c>
      <c r="E156" s="5" t="s">
        <v>9</v>
      </c>
      <c r="F156" s="21" t="s">
        <v>10</v>
      </c>
      <c r="G156" s="39">
        <v>223.97</v>
      </c>
      <c r="H156" s="19" t="s">
        <v>28</v>
      </c>
      <c r="I156" s="4" t="s">
        <v>12</v>
      </c>
      <c r="J156" s="22">
        <f>ROUND(D156*G156,0)</f>
        <v>228449</v>
      </c>
    </row>
    <row r="157" spans="1:12" ht="15.75" thickBot="1">
      <c r="A157" s="27"/>
      <c r="B157" s="33"/>
      <c r="C157" s="33"/>
      <c r="D157" s="20"/>
      <c r="E157" s="5"/>
      <c r="F157" s="21"/>
      <c r="G157" s="39"/>
      <c r="H157" s="19"/>
      <c r="I157" s="4"/>
      <c r="J157" s="22"/>
    </row>
    <row r="158" spans="1:12" s="89" customFormat="1" ht="15.75" customHeight="1" thickBot="1">
      <c r="A158" s="88"/>
      <c r="D158" s="87"/>
      <c r="G158" s="188" t="s">
        <v>65</v>
      </c>
      <c r="H158" s="189"/>
      <c r="I158" s="47" t="s">
        <v>12</v>
      </c>
      <c r="J158" s="97">
        <f>SUM(J130:J157)</f>
        <v>2111089</v>
      </c>
      <c r="K158" s="91"/>
      <c r="L158" s="91"/>
    </row>
    <row r="159" spans="1:12" s="89" customFormat="1" ht="15.75" customHeight="1">
      <c r="A159" s="92" t="s">
        <v>37</v>
      </c>
      <c r="B159" s="145" t="s">
        <v>38</v>
      </c>
      <c r="C159" s="48"/>
      <c r="D159" s="87"/>
      <c r="G159" s="95"/>
      <c r="H159" s="88"/>
      <c r="I159" s="90"/>
      <c r="J159" s="98"/>
      <c r="K159" s="91"/>
      <c r="L159" s="91"/>
    </row>
    <row r="160" spans="1:12" ht="87" customHeight="1">
      <c r="A160" s="3">
        <v>1</v>
      </c>
      <c r="B160" s="194" t="s">
        <v>82</v>
      </c>
      <c r="C160" s="194"/>
      <c r="D160" s="194"/>
      <c r="E160" s="194"/>
      <c r="F160" s="194"/>
      <c r="G160" s="194"/>
      <c r="H160" s="194"/>
      <c r="J160" s="15"/>
    </row>
    <row r="161" spans="1:12">
      <c r="A161" s="25"/>
      <c r="B161" s="124"/>
      <c r="C161" s="124"/>
      <c r="D161" s="124"/>
      <c r="E161" s="124"/>
      <c r="F161" s="124"/>
      <c r="G161" s="124"/>
      <c r="H161" s="124"/>
      <c r="J161" s="15"/>
    </row>
    <row r="162" spans="1:12">
      <c r="A162" s="3"/>
      <c r="B162" s="23"/>
      <c r="C162" s="24"/>
      <c r="D162" s="20">
        <v>377</v>
      </c>
      <c r="E162" s="5" t="s">
        <v>61</v>
      </c>
      <c r="F162" s="21" t="s">
        <v>10</v>
      </c>
      <c r="G162" s="17">
        <v>228.9</v>
      </c>
      <c r="H162" s="29" t="s">
        <v>62</v>
      </c>
      <c r="I162" s="4" t="s">
        <v>12</v>
      </c>
      <c r="J162" s="22">
        <f>ROUND(D162*G162,0)</f>
        <v>86295</v>
      </c>
    </row>
    <row r="163" spans="1:12">
      <c r="A163" s="25"/>
      <c r="B163" s="24"/>
      <c r="C163" s="24"/>
      <c r="D163" s="20"/>
      <c r="E163" s="5"/>
      <c r="F163" s="21"/>
      <c r="G163" s="17"/>
      <c r="H163" s="29"/>
      <c r="I163" s="4"/>
      <c r="J163" s="22"/>
    </row>
    <row r="164" spans="1:12" ht="93" customHeight="1">
      <c r="A164" s="3">
        <v>2</v>
      </c>
      <c r="B164" s="194" t="s">
        <v>118</v>
      </c>
      <c r="C164" s="194"/>
      <c r="D164" s="194"/>
      <c r="E164" s="194"/>
      <c r="F164" s="194"/>
      <c r="G164" s="194"/>
      <c r="H164" s="194"/>
      <c r="J164" s="15"/>
    </row>
    <row r="165" spans="1:12">
      <c r="A165" s="125"/>
      <c r="B165" s="126"/>
      <c r="C165" s="126"/>
      <c r="D165" s="141"/>
      <c r="G165" s="44"/>
      <c r="J165" s="15"/>
    </row>
    <row r="166" spans="1:12">
      <c r="A166" s="3"/>
      <c r="B166" s="23"/>
      <c r="C166" s="24"/>
      <c r="D166" s="20">
        <v>17</v>
      </c>
      <c r="E166" s="5" t="s">
        <v>61</v>
      </c>
      <c r="F166" s="21" t="s">
        <v>10</v>
      </c>
      <c r="G166" s="17">
        <v>240.5</v>
      </c>
      <c r="H166" s="29" t="s">
        <v>62</v>
      </c>
      <c r="I166" s="4" t="s">
        <v>12</v>
      </c>
      <c r="J166" s="22">
        <f>ROUND(D166*G166,0)</f>
        <v>4089</v>
      </c>
    </row>
    <row r="167" spans="1:12">
      <c r="A167" s="29"/>
      <c r="B167" s="38"/>
      <c r="C167" s="38"/>
      <c r="D167" s="19"/>
      <c r="J167" s="15"/>
    </row>
    <row r="168" spans="1:12" ht="40.5" customHeight="1">
      <c r="A168" s="3">
        <v>3</v>
      </c>
      <c r="B168" s="185" t="s">
        <v>41</v>
      </c>
      <c r="C168" s="185"/>
      <c r="D168" s="185"/>
      <c r="E168" s="185"/>
      <c r="F168" s="185"/>
      <c r="G168" s="185"/>
      <c r="H168" s="185"/>
      <c r="J168" s="15"/>
    </row>
    <row r="169" spans="1:12">
      <c r="A169" s="3"/>
      <c r="B169" s="23"/>
      <c r="C169" s="24"/>
      <c r="D169" s="25"/>
      <c r="E169" s="23"/>
      <c r="G169" s="18"/>
      <c r="J169" s="15"/>
    </row>
    <row r="170" spans="1:12">
      <c r="A170" s="3"/>
      <c r="B170" s="16"/>
      <c r="C170" s="16"/>
      <c r="D170" s="20">
        <v>22.88</v>
      </c>
      <c r="E170" s="5" t="s">
        <v>42</v>
      </c>
      <c r="F170" s="21" t="s">
        <v>10</v>
      </c>
      <c r="G170" s="54">
        <v>5001.7</v>
      </c>
      <c r="H170" s="29" t="s">
        <v>43</v>
      </c>
      <c r="I170" s="43" t="s">
        <v>12</v>
      </c>
      <c r="J170" s="55">
        <f>ROUND(D170*G170,0)</f>
        <v>114439</v>
      </c>
    </row>
    <row r="171" spans="1:12">
      <c r="A171" s="3"/>
      <c r="B171" s="23"/>
      <c r="C171" s="24"/>
      <c r="D171" s="25"/>
      <c r="E171" s="23"/>
      <c r="G171" s="18"/>
      <c r="J171" s="15"/>
    </row>
    <row r="172" spans="1:12" ht="40.5" customHeight="1">
      <c r="A172" s="3">
        <v>4</v>
      </c>
      <c r="B172" s="185" t="s">
        <v>44</v>
      </c>
      <c r="C172" s="185"/>
      <c r="D172" s="185"/>
      <c r="E172" s="185"/>
      <c r="F172" s="185"/>
      <c r="G172" s="185"/>
      <c r="H172" s="185"/>
      <c r="J172" s="15"/>
    </row>
    <row r="173" spans="1:12">
      <c r="A173" s="29"/>
      <c r="B173" s="23"/>
      <c r="C173" s="24"/>
      <c r="D173" s="25"/>
      <c r="E173" s="23"/>
      <c r="G173" s="18"/>
      <c r="J173" s="15"/>
    </row>
    <row r="174" spans="1:12">
      <c r="A174" s="29"/>
      <c r="B174" s="28"/>
      <c r="C174" s="33"/>
      <c r="D174" s="20">
        <v>723</v>
      </c>
      <c r="E174" s="5" t="s">
        <v>9</v>
      </c>
      <c r="F174" s="21" t="s">
        <v>10</v>
      </c>
      <c r="G174" s="39">
        <v>180.5</v>
      </c>
      <c r="H174" s="19" t="s">
        <v>28</v>
      </c>
      <c r="I174" s="43" t="s">
        <v>12</v>
      </c>
      <c r="J174" s="55">
        <f>ROUND(D174*G174,0)</f>
        <v>130502</v>
      </c>
    </row>
    <row r="175" spans="1:12" ht="15.75" thickBot="1">
      <c r="A175" s="29"/>
      <c r="B175" s="33"/>
      <c r="C175" s="33"/>
      <c r="D175" s="20"/>
      <c r="E175" s="5"/>
      <c r="F175" s="21"/>
      <c r="G175" s="39"/>
      <c r="H175" s="19"/>
      <c r="I175" s="43"/>
      <c r="J175" s="55"/>
    </row>
    <row r="176" spans="1:12" s="89" customFormat="1" ht="15.75" customHeight="1" thickBot="1">
      <c r="A176" s="88"/>
      <c r="D176" s="87"/>
      <c r="G176" s="188" t="s">
        <v>64</v>
      </c>
      <c r="H176" s="189"/>
      <c r="I176" s="47" t="s">
        <v>12</v>
      </c>
      <c r="J176" s="97">
        <f>SUM(J161:J174)</f>
        <v>335325</v>
      </c>
      <c r="K176" s="91"/>
      <c r="L176" s="91"/>
    </row>
    <row r="177" spans="1:12" s="89" customFormat="1" ht="15.75" customHeight="1">
      <c r="A177" s="92" t="s">
        <v>45</v>
      </c>
      <c r="B177" s="145" t="s">
        <v>46</v>
      </c>
      <c r="C177" s="48"/>
      <c r="D177" s="87"/>
      <c r="G177" s="95"/>
      <c r="H177" s="88"/>
      <c r="I177" s="90"/>
      <c r="J177" s="98"/>
      <c r="K177" s="91"/>
      <c r="L177" s="91"/>
    </row>
    <row r="178" spans="1:12" ht="88.5" customHeight="1">
      <c r="A178" s="3">
        <v>1</v>
      </c>
      <c r="B178" s="185" t="s">
        <v>47</v>
      </c>
      <c r="C178" s="185"/>
      <c r="D178" s="185"/>
      <c r="E178" s="185"/>
      <c r="F178" s="185"/>
      <c r="G178" s="185"/>
      <c r="H178" s="185"/>
      <c r="J178" s="46"/>
    </row>
    <row r="179" spans="1:12">
      <c r="A179" s="29"/>
      <c r="B179" s="28"/>
      <c r="C179" s="33"/>
      <c r="D179" s="63"/>
      <c r="E179" s="28"/>
      <c r="G179" s="44"/>
      <c r="J179" s="15"/>
    </row>
    <row r="180" spans="1:12">
      <c r="A180" s="29"/>
      <c r="B180" s="28"/>
      <c r="C180" s="33"/>
      <c r="D180" s="20">
        <v>10529</v>
      </c>
      <c r="E180" s="5" t="s">
        <v>9</v>
      </c>
      <c r="F180" s="21" t="s">
        <v>10</v>
      </c>
      <c r="G180" s="39">
        <v>310.43</v>
      </c>
      <c r="H180" s="19" t="s">
        <v>26</v>
      </c>
      <c r="I180" s="4" t="s">
        <v>12</v>
      </c>
      <c r="J180" s="22">
        <f>ROUND(D180*G180,0)</f>
        <v>3268517</v>
      </c>
    </row>
    <row r="181" spans="1:12">
      <c r="A181" s="29"/>
      <c r="B181" s="28"/>
      <c r="C181" s="33"/>
      <c r="D181" s="20"/>
      <c r="E181" s="5"/>
      <c r="F181" s="21"/>
      <c r="G181" s="39"/>
      <c r="H181" s="19"/>
      <c r="I181" s="4"/>
      <c r="J181" s="22"/>
    </row>
    <row r="182" spans="1:12" s="5" customFormat="1" ht="73.5" customHeight="1">
      <c r="A182" s="3">
        <v>2</v>
      </c>
      <c r="B182" s="185" t="s">
        <v>119</v>
      </c>
      <c r="C182" s="185"/>
      <c r="D182" s="185"/>
      <c r="E182" s="185"/>
      <c r="F182" s="185"/>
      <c r="G182" s="185"/>
      <c r="H182" s="185"/>
      <c r="I182" s="4"/>
      <c r="J182" s="14"/>
    </row>
    <row r="183" spans="1:12">
      <c r="A183" s="2"/>
      <c r="B183" s="5"/>
      <c r="C183" s="5"/>
      <c r="D183" s="12"/>
      <c r="E183" s="9"/>
      <c r="F183" s="9"/>
      <c r="H183" s="11"/>
      <c r="J183" s="46"/>
    </row>
    <row r="184" spans="1:12">
      <c r="A184" s="2"/>
      <c r="B184" s="16"/>
      <c r="C184" s="16"/>
      <c r="D184" s="20">
        <v>1964</v>
      </c>
      <c r="E184" s="5" t="s">
        <v>9</v>
      </c>
      <c r="F184" s="21" t="s">
        <v>10</v>
      </c>
      <c r="G184" s="54">
        <v>8221</v>
      </c>
      <c r="H184" s="29" t="s">
        <v>11</v>
      </c>
      <c r="I184" s="4" t="s">
        <v>12</v>
      </c>
      <c r="J184" s="22">
        <f>ROUND(D184*G184%,0)</f>
        <v>161460</v>
      </c>
    </row>
    <row r="185" spans="1:12" ht="15.75" thickBot="1">
      <c r="A185" s="2"/>
      <c r="B185" s="16"/>
      <c r="C185" s="16"/>
      <c r="D185" s="20"/>
      <c r="E185" s="5"/>
      <c r="F185" s="21"/>
      <c r="G185" s="54"/>
      <c r="H185" s="29"/>
      <c r="I185" s="4"/>
      <c r="J185" s="22"/>
    </row>
    <row r="186" spans="1:12" s="89" customFormat="1" ht="15.75" customHeight="1" thickBot="1">
      <c r="A186" s="88"/>
      <c r="D186" s="87"/>
      <c r="G186" s="188" t="s">
        <v>67</v>
      </c>
      <c r="H186" s="189"/>
      <c r="I186" s="47" t="s">
        <v>12</v>
      </c>
      <c r="J186" s="97">
        <f>SUM(J178:J185)</f>
        <v>3429977</v>
      </c>
      <c r="K186" s="91"/>
      <c r="L186" s="91"/>
    </row>
    <row r="187" spans="1:12">
      <c r="A187" s="19"/>
      <c r="B187" s="38"/>
      <c r="C187" s="38"/>
      <c r="D187" s="19"/>
      <c r="E187" s="73"/>
      <c r="F187" s="19"/>
      <c r="J187" s="15"/>
    </row>
    <row r="188" spans="1:12">
      <c r="A188" s="19"/>
      <c r="B188" s="38"/>
      <c r="C188" s="38"/>
      <c r="D188" s="19"/>
      <c r="E188" s="37"/>
      <c r="J188" s="15"/>
    </row>
    <row r="189" spans="1:12">
      <c r="J189" s="15"/>
    </row>
    <row r="190" spans="1:12">
      <c r="J190" s="15"/>
    </row>
    <row r="191" spans="1:12">
      <c r="J191" s="15"/>
    </row>
    <row r="192" spans="1:12">
      <c r="J192" s="15"/>
    </row>
    <row r="193" spans="1:10">
      <c r="J193" s="15"/>
    </row>
    <row r="194" spans="1:10">
      <c r="J194" s="15"/>
    </row>
    <row r="195" spans="1:10">
      <c r="J195" s="15"/>
    </row>
    <row r="196" spans="1:10">
      <c r="J196" s="15"/>
    </row>
    <row r="197" spans="1:10">
      <c r="J197" s="15"/>
    </row>
    <row r="198" spans="1:10">
      <c r="J198" s="15"/>
    </row>
    <row r="199" spans="1:10">
      <c r="J199" s="15"/>
    </row>
    <row r="200" spans="1:10">
      <c r="J200" s="15"/>
    </row>
    <row r="201" spans="1:10">
      <c r="J201" s="15"/>
    </row>
    <row r="202" spans="1:10">
      <c r="A202"/>
      <c r="J202"/>
    </row>
  </sheetData>
  <mergeCells count="51">
    <mergeCell ref="B178:H178"/>
    <mergeCell ref="B164:H164"/>
    <mergeCell ref="B168:H168"/>
    <mergeCell ref="B182:H182"/>
    <mergeCell ref="B160:H160"/>
    <mergeCell ref="A1:J1"/>
    <mergeCell ref="F5:G5"/>
    <mergeCell ref="I5:J5"/>
    <mergeCell ref="B8:H8"/>
    <mergeCell ref="B57:H57"/>
    <mergeCell ref="B40:H40"/>
    <mergeCell ref="B44:H44"/>
    <mergeCell ref="B48:H48"/>
    <mergeCell ref="B28:H28"/>
    <mergeCell ref="B32:H32"/>
    <mergeCell ref="B53:H53"/>
    <mergeCell ref="B36:H36"/>
    <mergeCell ref="B24:H24"/>
    <mergeCell ref="C3:J3"/>
    <mergeCell ref="G186:H186"/>
    <mergeCell ref="B5:C5"/>
    <mergeCell ref="D5:E5"/>
    <mergeCell ref="B12:H12"/>
    <mergeCell ref="B16:H16"/>
    <mergeCell ref="B20:H20"/>
    <mergeCell ref="B74:H74"/>
    <mergeCell ref="B78:H78"/>
    <mergeCell ref="B82:H82"/>
    <mergeCell ref="B63:H63"/>
    <mergeCell ref="B69:H69"/>
    <mergeCell ref="B96:H96"/>
    <mergeCell ref="B100:H100"/>
    <mergeCell ref="B104:H104"/>
    <mergeCell ref="B88:H88"/>
    <mergeCell ref="B92:H92"/>
    <mergeCell ref="G158:H158"/>
    <mergeCell ref="G176:H176"/>
    <mergeCell ref="B116:H116"/>
    <mergeCell ref="B120:H120"/>
    <mergeCell ref="B124:H124"/>
    <mergeCell ref="B172:H172"/>
    <mergeCell ref="B150:H150"/>
    <mergeCell ref="B154:H154"/>
    <mergeCell ref="B138:H138"/>
    <mergeCell ref="B108:H108"/>
    <mergeCell ref="B112:H112"/>
    <mergeCell ref="B142:H142"/>
    <mergeCell ref="B146:H146"/>
    <mergeCell ref="B130:H130"/>
    <mergeCell ref="B134:H134"/>
    <mergeCell ref="G128:H128"/>
  </mergeCells>
  <printOptions horizontalCentered="1"/>
  <pageMargins left="0.45" right="0" top="0.5" bottom="0.5" header="0" footer="0"/>
  <pageSetup paperSize="9" orientation="portrait" r:id="rId1"/>
  <headerFooter>
    <oddHeader>&amp;L&amp;7&amp;F&amp;RPage &amp;P</oddHeader>
  </headerFooter>
</worksheet>
</file>

<file path=xl/worksheets/sheet2.xml><?xml version="1.0" encoding="utf-8"?>
<worksheet xmlns="http://schemas.openxmlformats.org/spreadsheetml/2006/main" xmlns:r="http://schemas.openxmlformats.org/officeDocument/2006/relationships">
  <dimension ref="A1:AC155"/>
  <sheetViews>
    <sheetView tabSelected="1" view="pageBreakPreview" zoomScaleSheetLayoutView="100" workbookViewId="0">
      <selection activeCell="L85" sqref="L85:M85"/>
    </sheetView>
  </sheetViews>
  <sheetFormatPr defaultRowHeight="14.25"/>
  <cols>
    <col min="1" max="1" width="4.140625" style="8" customWidth="1"/>
    <col min="2" max="2" width="25.42578125" style="161" customWidth="1"/>
    <col min="3" max="3" width="12.42578125" style="161" customWidth="1"/>
    <col min="4" max="4" width="9.140625" style="161"/>
    <col min="5" max="5" width="3.28515625" style="166" customWidth="1"/>
    <col min="6" max="6" width="11.85546875" style="60" customWidth="1"/>
    <col min="7" max="7" width="10.5703125" style="7" customWidth="1"/>
    <col min="8" max="8" width="3.85546875" style="7" customWidth="1"/>
    <col min="9" max="9" width="4.140625" style="7" customWidth="1"/>
    <col min="10" max="10" width="12" style="165" customWidth="1"/>
    <col min="11" max="11" width="1.42578125" style="6" customWidth="1"/>
    <col min="12" max="16384" width="9.140625" style="6"/>
  </cols>
  <sheetData>
    <row r="1" spans="1:29" s="66" customFormat="1" ht="23.25">
      <c r="A1" s="204" t="s">
        <v>51</v>
      </c>
      <c r="B1" s="204"/>
      <c r="C1" s="204"/>
      <c r="D1" s="204"/>
      <c r="E1" s="204"/>
      <c r="F1" s="204"/>
      <c r="G1" s="204"/>
      <c r="H1" s="204"/>
      <c r="I1" s="204"/>
      <c r="J1" s="204"/>
    </row>
    <row r="2" spans="1:29" s="103" customFormat="1" ht="18">
      <c r="A2" s="199" t="s">
        <v>52</v>
      </c>
      <c r="B2" s="199"/>
      <c r="C2" s="199"/>
      <c r="D2" s="199"/>
      <c r="E2" s="199"/>
      <c r="F2" s="199"/>
      <c r="G2" s="199"/>
      <c r="H2" s="199"/>
      <c r="I2" s="199"/>
      <c r="J2" s="199"/>
    </row>
    <row r="3" spans="1:29" customFormat="1" ht="18">
      <c r="A3" s="44"/>
      <c r="B3" s="67"/>
      <c r="C3" s="68"/>
      <c r="D3" s="59"/>
      <c r="E3" s="69"/>
      <c r="F3" s="70"/>
      <c r="G3" s="59"/>
      <c r="H3" s="59"/>
      <c r="I3" s="71"/>
      <c r="J3" s="72"/>
    </row>
    <row r="4" spans="1:29" s="102" customFormat="1" ht="20.25" customHeight="1">
      <c r="A4" s="85" t="s">
        <v>53</v>
      </c>
      <c r="B4" s="85" t="s">
        <v>1</v>
      </c>
      <c r="C4" s="190" t="s">
        <v>54</v>
      </c>
      <c r="D4" s="190"/>
      <c r="E4" s="190" t="s">
        <v>3</v>
      </c>
      <c r="F4" s="190"/>
      <c r="G4" s="190" t="s">
        <v>4</v>
      </c>
      <c r="H4" s="190"/>
      <c r="I4" s="200" t="s">
        <v>5</v>
      </c>
      <c r="J4" s="201"/>
    </row>
    <row r="5" spans="1:29" s="38" customFormat="1">
      <c r="A5" s="40"/>
      <c r="B5" s="77"/>
      <c r="C5" s="77"/>
      <c r="D5" s="77"/>
      <c r="E5" s="77"/>
      <c r="F5" s="77"/>
      <c r="G5" s="77"/>
      <c r="H5" s="77"/>
      <c r="I5" s="77"/>
      <c r="J5" s="178"/>
      <c r="K5" s="147"/>
      <c r="L5" s="6"/>
    </row>
    <row r="6" spans="1:29" s="184" customFormat="1" ht="20.25" customHeight="1">
      <c r="A6" s="171" t="s">
        <v>6</v>
      </c>
      <c r="B6" s="172" t="s">
        <v>7</v>
      </c>
      <c r="C6" s="179"/>
      <c r="D6" s="179"/>
      <c r="E6" s="180"/>
      <c r="F6" s="181"/>
      <c r="G6" s="182"/>
      <c r="H6" s="182"/>
      <c r="I6" s="182"/>
      <c r="J6" s="183"/>
    </row>
    <row r="7" spans="1:29" s="5" customFormat="1" ht="87" customHeight="1">
      <c r="A7" s="8">
        <v>1</v>
      </c>
      <c r="B7" s="185" t="s">
        <v>83</v>
      </c>
      <c r="C7" s="185"/>
      <c r="D7" s="185"/>
      <c r="E7" s="185"/>
      <c r="F7" s="185"/>
      <c r="G7" s="185"/>
      <c r="H7" s="185"/>
      <c r="I7" s="24"/>
      <c r="J7" s="79"/>
    </row>
    <row r="8" spans="1:29" s="5" customFormat="1" ht="15" customHeight="1">
      <c r="A8" s="8"/>
      <c r="B8" s="24"/>
      <c r="C8" s="24"/>
      <c r="D8" s="24"/>
      <c r="E8" s="24"/>
      <c r="F8" s="24"/>
      <c r="G8" s="24"/>
      <c r="H8" s="24"/>
      <c r="I8" s="24"/>
      <c r="J8" s="79"/>
    </row>
    <row r="9" spans="1:29" s="5" customFormat="1" ht="14.25" customHeight="1">
      <c r="A9" s="8"/>
      <c r="B9" s="115"/>
      <c r="C9" s="20">
        <v>2</v>
      </c>
      <c r="D9" s="115" t="s">
        <v>84</v>
      </c>
      <c r="E9" s="4" t="s">
        <v>10</v>
      </c>
      <c r="F9" s="13">
        <v>5088.2</v>
      </c>
      <c r="G9" s="8" t="s">
        <v>56</v>
      </c>
      <c r="H9" s="8"/>
      <c r="I9" s="8" t="s">
        <v>12</v>
      </c>
      <c r="J9" s="148">
        <f>ROUND(C9*F9,0)</f>
        <v>10176</v>
      </c>
    </row>
    <row r="10" spans="1:29" s="5" customFormat="1" ht="17.25" customHeight="1">
      <c r="A10" s="8"/>
      <c r="B10" s="115"/>
      <c r="C10" s="116"/>
      <c r="D10" s="116"/>
      <c r="E10" s="35"/>
      <c r="F10" s="13"/>
      <c r="G10" s="20"/>
      <c r="H10" s="20"/>
      <c r="I10" s="20"/>
      <c r="J10" s="79"/>
    </row>
    <row r="11" spans="1:29" s="81" customFormat="1" ht="76.5" customHeight="1">
      <c r="A11" s="80" t="s">
        <v>123</v>
      </c>
      <c r="B11" s="205" t="s">
        <v>124</v>
      </c>
      <c r="C11" s="205"/>
      <c r="D11" s="205"/>
      <c r="E11" s="205"/>
      <c r="F11" s="205"/>
      <c r="G11" s="205"/>
      <c r="H11" s="205"/>
      <c r="I11" s="149"/>
      <c r="J11" s="150"/>
      <c r="K11" s="149"/>
      <c r="L11" s="149"/>
      <c r="M11" s="149"/>
      <c r="N11" s="106"/>
      <c r="P11" s="151"/>
      <c r="Q11" s="151"/>
      <c r="R11" s="151"/>
      <c r="S11" s="151"/>
      <c r="T11" s="151"/>
      <c r="U11" s="151"/>
      <c r="V11" s="151"/>
      <c r="W11" s="151"/>
      <c r="X11" s="151"/>
      <c r="Y11" s="151"/>
      <c r="Z11" s="151"/>
      <c r="AA11" s="151"/>
      <c r="AB11" s="151"/>
      <c r="AC11" s="151"/>
    </row>
    <row r="12" spans="1:29" s="82" customFormat="1" ht="13.5" customHeight="1">
      <c r="A12" s="80"/>
      <c r="B12" s="152"/>
      <c r="C12" s="153"/>
      <c r="D12" s="153"/>
      <c r="E12" s="153"/>
      <c r="F12" s="152"/>
      <c r="G12" s="152"/>
      <c r="H12" s="152"/>
      <c r="I12" s="152"/>
      <c r="J12" s="154"/>
      <c r="K12" s="152"/>
      <c r="L12" s="152"/>
      <c r="M12" s="152"/>
      <c r="N12" s="83"/>
      <c r="P12" s="155"/>
      <c r="Q12" s="155"/>
      <c r="R12" s="155"/>
      <c r="S12" s="155"/>
      <c r="T12" s="155"/>
      <c r="U12" s="155"/>
      <c r="V12" s="155"/>
      <c r="W12" s="155"/>
      <c r="X12" s="155"/>
      <c r="Y12" s="155"/>
      <c r="Z12" s="155"/>
      <c r="AA12" s="155"/>
      <c r="AB12" s="155"/>
      <c r="AC12" s="155"/>
    </row>
    <row r="13" spans="1:29" s="82" customFormat="1" ht="14.25" customHeight="1">
      <c r="A13" s="51"/>
      <c r="C13" s="156">
        <v>2</v>
      </c>
      <c r="D13" s="155" t="s">
        <v>125</v>
      </c>
      <c r="E13" s="82" t="s">
        <v>10</v>
      </c>
      <c r="F13" s="157">
        <v>5339.4</v>
      </c>
      <c r="G13" s="155" t="s">
        <v>56</v>
      </c>
      <c r="H13" s="155"/>
      <c r="I13" s="100" t="s">
        <v>57</v>
      </c>
      <c r="J13" s="148">
        <f>ROUND(C13*F13,0)</f>
        <v>10679</v>
      </c>
    </row>
    <row r="14" spans="1:29" s="82" customFormat="1" ht="15">
      <c r="A14" s="51"/>
      <c r="C14" s="156"/>
      <c r="D14" s="156"/>
      <c r="E14" s="156"/>
      <c r="I14" s="157"/>
      <c r="J14" s="158"/>
      <c r="M14" s="100"/>
      <c r="N14" s="31"/>
      <c r="O14" s="159"/>
      <c r="P14" s="155"/>
      <c r="Q14" s="155"/>
      <c r="R14" s="155"/>
      <c r="S14" s="155"/>
      <c r="T14" s="155"/>
      <c r="U14" s="155"/>
      <c r="V14" s="155"/>
      <c r="W14" s="155"/>
      <c r="X14" s="155"/>
      <c r="Y14" s="155"/>
      <c r="Z14" s="155"/>
      <c r="AA14" s="155"/>
      <c r="AB14" s="155"/>
      <c r="AC14" s="155"/>
    </row>
    <row r="15" spans="1:29" s="38" customFormat="1" ht="74.25" customHeight="1">
      <c r="A15" s="8">
        <v>3</v>
      </c>
      <c r="B15" s="185" t="s">
        <v>126</v>
      </c>
      <c r="C15" s="185"/>
      <c r="D15" s="185"/>
      <c r="E15" s="185"/>
      <c r="F15" s="185"/>
      <c r="G15" s="185"/>
      <c r="I15" s="76"/>
    </row>
    <row r="16" spans="1:29" s="38" customFormat="1" ht="12.75" customHeight="1">
      <c r="A16" s="8"/>
      <c r="C16" s="74"/>
      <c r="F16" s="44"/>
      <c r="I16" s="76"/>
    </row>
    <row r="17" spans="1:10" s="38" customFormat="1" ht="11.25" customHeight="1">
      <c r="A17" s="8"/>
      <c r="C17" s="57">
        <v>6</v>
      </c>
      <c r="D17" s="38" t="s">
        <v>55</v>
      </c>
      <c r="E17" s="38" t="s">
        <v>10</v>
      </c>
      <c r="F17" s="39">
        <v>1734.35</v>
      </c>
      <c r="G17" s="38" t="s">
        <v>56</v>
      </c>
      <c r="H17" s="7"/>
      <c r="I17" s="7" t="s">
        <v>57</v>
      </c>
      <c r="J17" s="148">
        <f>ROUND(C17*F17,0)</f>
        <v>10406</v>
      </c>
    </row>
    <row r="18" spans="1:10" s="38" customFormat="1" ht="14.25" customHeight="1">
      <c r="A18" s="8"/>
      <c r="C18" s="74"/>
      <c r="E18" s="75"/>
      <c r="F18" s="39"/>
      <c r="G18" s="19"/>
      <c r="H18" s="7"/>
      <c r="I18" s="76"/>
    </row>
    <row r="19" spans="1:10" s="5" customFormat="1" ht="91.5" customHeight="1">
      <c r="A19" s="8">
        <v>4</v>
      </c>
      <c r="B19" s="185" t="s">
        <v>58</v>
      </c>
      <c r="C19" s="185"/>
      <c r="D19" s="185"/>
      <c r="E19" s="185"/>
      <c r="F19" s="185"/>
      <c r="G19" s="185"/>
      <c r="H19" s="24"/>
      <c r="I19" s="24"/>
      <c r="J19" s="79"/>
    </row>
    <row r="20" spans="1:10" s="5" customFormat="1" ht="15" customHeight="1">
      <c r="A20" s="8"/>
      <c r="B20" s="24"/>
      <c r="C20" s="24"/>
      <c r="D20" s="24"/>
      <c r="E20" s="24"/>
      <c r="F20" s="24"/>
      <c r="G20" s="24"/>
      <c r="H20" s="24"/>
      <c r="I20" s="24"/>
      <c r="J20" s="79"/>
    </row>
    <row r="21" spans="1:10" s="5" customFormat="1" ht="15" customHeight="1">
      <c r="A21" s="8"/>
      <c r="B21" s="115"/>
      <c r="C21" s="20">
        <v>4</v>
      </c>
      <c r="D21" s="115" t="s">
        <v>84</v>
      </c>
      <c r="E21" s="4" t="s">
        <v>10</v>
      </c>
      <c r="F21" s="13">
        <v>4694.8</v>
      </c>
      <c r="G21" s="8" t="s">
        <v>56</v>
      </c>
      <c r="H21" s="8"/>
      <c r="I21" s="8" t="s">
        <v>12</v>
      </c>
      <c r="J21" s="148">
        <f>ROUND(C21*F21,0)</f>
        <v>18779</v>
      </c>
    </row>
    <row r="22" spans="1:10" s="5" customFormat="1">
      <c r="A22" s="8"/>
      <c r="B22" s="115"/>
      <c r="C22" s="116"/>
      <c r="D22" s="116"/>
      <c r="E22" s="35"/>
      <c r="F22" s="13"/>
      <c r="G22" s="20"/>
      <c r="H22" s="20"/>
      <c r="I22" s="20"/>
      <c r="J22" s="79"/>
    </row>
    <row r="23" spans="1:10" s="5" customFormat="1" ht="31.5" customHeight="1">
      <c r="A23" s="8">
        <v>5</v>
      </c>
      <c r="B23" s="185" t="s">
        <v>85</v>
      </c>
      <c r="C23" s="185"/>
      <c r="D23" s="185"/>
      <c r="E23" s="185"/>
      <c r="F23" s="185"/>
      <c r="G23" s="185"/>
      <c r="H23" s="24"/>
      <c r="I23" s="24"/>
      <c r="J23" s="79"/>
    </row>
    <row r="24" spans="1:10" s="5" customFormat="1" ht="30.75" customHeight="1">
      <c r="A24" s="8"/>
      <c r="B24" s="24"/>
      <c r="C24" s="24"/>
      <c r="D24" s="24"/>
      <c r="E24" s="24"/>
      <c r="F24" s="24"/>
      <c r="G24" s="24"/>
      <c r="H24" s="24"/>
      <c r="I24" s="24"/>
      <c r="J24" s="79"/>
    </row>
    <row r="25" spans="1:10" s="5" customFormat="1">
      <c r="A25" s="8"/>
      <c r="B25" s="115"/>
      <c r="C25" s="20">
        <v>4</v>
      </c>
      <c r="D25" s="115" t="s">
        <v>84</v>
      </c>
      <c r="E25" s="4" t="s">
        <v>10</v>
      </c>
      <c r="F25" s="13">
        <v>938.47</v>
      </c>
      <c r="G25" s="8" t="s">
        <v>56</v>
      </c>
      <c r="H25" s="8"/>
      <c r="I25" s="8" t="s">
        <v>12</v>
      </c>
      <c r="J25" s="148">
        <f>ROUND(C25*F25,0)</f>
        <v>3754</v>
      </c>
    </row>
    <row r="26" spans="1:10" s="5" customFormat="1" ht="16.5" customHeight="1">
      <c r="A26" s="8"/>
      <c r="B26" s="115"/>
      <c r="C26" s="116"/>
      <c r="D26" s="116"/>
      <c r="E26" s="35"/>
      <c r="F26" s="13"/>
      <c r="G26" s="20"/>
      <c r="H26" s="20"/>
      <c r="I26" s="20"/>
      <c r="J26" s="79"/>
    </row>
    <row r="27" spans="1:10" s="5" customFormat="1" ht="58.5" customHeight="1">
      <c r="A27" s="8">
        <v>6</v>
      </c>
      <c r="B27" s="185" t="s">
        <v>86</v>
      </c>
      <c r="C27" s="185"/>
      <c r="D27" s="185"/>
      <c r="E27" s="185"/>
      <c r="F27" s="185"/>
      <c r="G27" s="185"/>
      <c r="H27" s="24"/>
      <c r="I27" s="24"/>
      <c r="J27" s="79"/>
    </row>
    <row r="28" spans="1:10" s="5" customFormat="1" ht="30" customHeight="1">
      <c r="A28" s="8"/>
      <c r="B28" s="24"/>
      <c r="C28" s="24"/>
      <c r="D28" s="24"/>
      <c r="E28" s="24"/>
      <c r="F28" s="24"/>
      <c r="G28" s="24"/>
      <c r="H28" s="24"/>
      <c r="I28" s="24"/>
      <c r="J28" s="79"/>
    </row>
    <row r="29" spans="1:10" s="5" customFormat="1">
      <c r="A29" s="8"/>
      <c r="B29" s="115"/>
      <c r="C29" s="20">
        <v>15</v>
      </c>
      <c r="D29" s="115" t="s">
        <v>84</v>
      </c>
      <c r="E29" s="4" t="s">
        <v>10</v>
      </c>
      <c r="F29" s="13">
        <v>2024.43</v>
      </c>
      <c r="G29" s="8" t="s">
        <v>56</v>
      </c>
      <c r="H29" s="8"/>
      <c r="I29" s="8" t="s">
        <v>12</v>
      </c>
      <c r="J29" s="148">
        <f>ROUND(C29*F29,0)</f>
        <v>30366</v>
      </c>
    </row>
    <row r="30" spans="1:10" s="5" customFormat="1" ht="17.25" customHeight="1">
      <c r="A30" s="8"/>
      <c r="B30" s="115"/>
      <c r="C30" s="116"/>
      <c r="D30" s="116"/>
      <c r="E30" s="35"/>
      <c r="F30" s="13"/>
      <c r="G30" s="20"/>
      <c r="H30" s="20"/>
      <c r="I30" s="20"/>
      <c r="J30" s="79"/>
    </row>
    <row r="31" spans="1:10" s="5" customFormat="1" ht="32.25" customHeight="1">
      <c r="A31" s="8">
        <v>7</v>
      </c>
      <c r="B31" s="185" t="s">
        <v>127</v>
      </c>
      <c r="C31" s="185"/>
      <c r="D31" s="185"/>
      <c r="E31" s="185"/>
      <c r="F31" s="185"/>
      <c r="G31" s="185"/>
      <c r="H31" s="24"/>
      <c r="I31" s="24"/>
      <c r="J31" s="79"/>
    </row>
    <row r="32" spans="1:10" s="5" customFormat="1" ht="30.75" customHeight="1">
      <c r="A32" s="8"/>
      <c r="B32" s="24"/>
      <c r="C32" s="24"/>
      <c r="D32" s="24"/>
      <c r="E32" s="24"/>
      <c r="F32" s="24"/>
      <c r="G32" s="24"/>
      <c r="H32" s="24"/>
      <c r="I32" s="24"/>
      <c r="J32" s="79"/>
    </row>
    <row r="33" spans="1:10" s="5" customFormat="1">
      <c r="A33" s="8"/>
      <c r="B33" s="115"/>
      <c r="C33" s="20">
        <v>5</v>
      </c>
      <c r="D33" s="115" t="s">
        <v>84</v>
      </c>
      <c r="E33" s="4" t="s">
        <v>10</v>
      </c>
      <c r="F33" s="13">
        <v>447.15</v>
      </c>
      <c r="G33" s="8" t="s">
        <v>56</v>
      </c>
      <c r="H33" s="8"/>
      <c r="I33" s="8" t="s">
        <v>12</v>
      </c>
      <c r="J33" s="148">
        <f>ROUND(C33*F33,0)</f>
        <v>2236</v>
      </c>
    </row>
    <row r="34" spans="1:10" s="5" customFormat="1" ht="15.75" customHeight="1">
      <c r="A34" s="8"/>
      <c r="B34" s="115"/>
      <c r="C34" s="116"/>
      <c r="D34" s="116"/>
      <c r="E34" s="35"/>
      <c r="F34" s="13"/>
      <c r="G34" s="20"/>
      <c r="H34" s="20"/>
      <c r="I34" s="20"/>
      <c r="J34" s="79"/>
    </row>
    <row r="35" spans="1:10" s="5" customFormat="1" ht="30.75" customHeight="1">
      <c r="A35" s="8">
        <v>8</v>
      </c>
      <c r="B35" s="185" t="s">
        <v>128</v>
      </c>
      <c r="C35" s="185"/>
      <c r="D35" s="185"/>
      <c r="E35" s="185"/>
      <c r="F35" s="185"/>
      <c r="G35" s="185"/>
      <c r="H35" s="24"/>
      <c r="I35" s="24"/>
      <c r="J35" s="79"/>
    </row>
    <row r="36" spans="1:10" s="5" customFormat="1" ht="30" customHeight="1">
      <c r="A36" s="8"/>
      <c r="B36" s="24"/>
      <c r="C36" s="24"/>
      <c r="D36" s="24"/>
      <c r="E36" s="24"/>
      <c r="F36" s="24"/>
      <c r="G36" s="24"/>
      <c r="H36" s="24"/>
      <c r="I36" s="24"/>
      <c r="J36" s="79"/>
    </row>
    <row r="37" spans="1:10" s="5" customFormat="1" ht="15" customHeight="1">
      <c r="A37" s="8"/>
      <c r="B37" s="115"/>
      <c r="C37" s="20">
        <v>40</v>
      </c>
      <c r="D37" s="115" t="s">
        <v>84</v>
      </c>
      <c r="E37" s="4" t="s">
        <v>10</v>
      </c>
      <c r="F37" s="13">
        <v>333.29</v>
      </c>
      <c r="G37" s="8" t="s">
        <v>62</v>
      </c>
      <c r="H37" s="8"/>
      <c r="I37" s="8" t="s">
        <v>12</v>
      </c>
      <c r="J37" s="148">
        <f>ROUND(C37*F37,0)</f>
        <v>13332</v>
      </c>
    </row>
    <row r="38" spans="1:10" s="5" customFormat="1">
      <c r="A38" s="8"/>
      <c r="B38" s="115"/>
      <c r="C38" s="116"/>
      <c r="D38" s="116"/>
      <c r="E38" s="35"/>
      <c r="F38" s="13"/>
      <c r="G38" s="20"/>
      <c r="H38" s="20"/>
      <c r="I38" s="20"/>
      <c r="J38" s="79"/>
    </row>
    <row r="39" spans="1:10" s="5" customFormat="1" ht="45.75" customHeight="1">
      <c r="A39" s="8">
        <v>9</v>
      </c>
      <c r="B39" s="185" t="s">
        <v>87</v>
      </c>
      <c r="C39" s="185"/>
      <c r="D39" s="185"/>
      <c r="E39" s="185"/>
      <c r="F39" s="185"/>
      <c r="G39" s="185"/>
      <c r="H39" s="24"/>
      <c r="I39" s="24"/>
      <c r="J39" s="79"/>
    </row>
    <row r="40" spans="1:10" s="5" customFormat="1" ht="12" customHeight="1">
      <c r="A40" s="8"/>
      <c r="B40" s="24"/>
      <c r="C40" s="24"/>
      <c r="D40" s="24"/>
      <c r="E40" s="24"/>
      <c r="F40" s="24"/>
      <c r="G40" s="24"/>
      <c r="H40" s="24"/>
      <c r="I40" s="24"/>
      <c r="J40" s="79"/>
    </row>
    <row r="41" spans="1:10" s="5" customFormat="1" ht="17.25" customHeight="1">
      <c r="A41" s="8"/>
      <c r="B41" s="115"/>
      <c r="C41" s="20">
        <v>15</v>
      </c>
      <c r="D41" s="115" t="s">
        <v>84</v>
      </c>
      <c r="E41" s="4" t="s">
        <v>10</v>
      </c>
      <c r="F41" s="13">
        <v>599.6</v>
      </c>
      <c r="G41" s="8" t="s">
        <v>56</v>
      </c>
      <c r="H41" s="8"/>
      <c r="I41" s="8" t="s">
        <v>12</v>
      </c>
      <c r="J41" s="148">
        <f>ROUND(C41*F41,0)</f>
        <v>8994</v>
      </c>
    </row>
    <row r="42" spans="1:10" s="5" customFormat="1">
      <c r="A42" s="8"/>
      <c r="B42" s="115"/>
      <c r="C42" s="116"/>
      <c r="D42" s="116"/>
      <c r="E42" s="35"/>
      <c r="F42" s="13"/>
      <c r="G42" s="20"/>
      <c r="H42" s="20"/>
      <c r="I42" s="20"/>
      <c r="J42" s="79"/>
    </row>
    <row r="43" spans="1:10" s="5" customFormat="1" ht="33" customHeight="1">
      <c r="A43" s="8">
        <v>10</v>
      </c>
      <c r="B43" s="185" t="s">
        <v>88</v>
      </c>
      <c r="C43" s="185"/>
      <c r="D43" s="185"/>
      <c r="E43" s="185"/>
      <c r="F43" s="185"/>
      <c r="G43" s="185"/>
      <c r="H43" s="24"/>
      <c r="I43" s="24"/>
      <c r="J43" s="79"/>
    </row>
    <row r="44" spans="1:10" s="5" customFormat="1" ht="13.5" customHeight="1">
      <c r="A44" s="8"/>
      <c r="B44" s="24"/>
      <c r="C44" s="24"/>
      <c r="D44" s="24"/>
      <c r="E44" s="24"/>
      <c r="F44" s="24"/>
      <c r="G44" s="24"/>
      <c r="H44" s="24"/>
      <c r="I44" s="24"/>
      <c r="J44" s="79"/>
    </row>
    <row r="45" spans="1:10" s="5" customFormat="1" ht="14.25" customHeight="1">
      <c r="A45" s="8"/>
      <c r="B45" s="115"/>
      <c r="C45" s="20">
        <v>15</v>
      </c>
      <c r="D45" s="115" t="s">
        <v>84</v>
      </c>
      <c r="E45" s="4" t="s">
        <v>10</v>
      </c>
      <c r="F45" s="13">
        <v>566.70000000000005</v>
      </c>
      <c r="G45" s="8" t="s">
        <v>56</v>
      </c>
      <c r="H45" s="8"/>
      <c r="I45" s="8" t="s">
        <v>12</v>
      </c>
      <c r="J45" s="148">
        <f>ROUND(C45*F45,0)</f>
        <v>8501</v>
      </c>
    </row>
    <row r="46" spans="1:10" s="5" customFormat="1">
      <c r="A46" s="8"/>
      <c r="B46" s="115"/>
      <c r="C46" s="116"/>
      <c r="D46" s="116"/>
      <c r="E46" s="35"/>
      <c r="F46" s="13"/>
      <c r="G46" s="20"/>
      <c r="H46" s="20"/>
      <c r="I46" s="20"/>
      <c r="J46" s="79"/>
    </row>
    <row r="47" spans="1:10" s="5" customFormat="1" ht="33.75" customHeight="1">
      <c r="A47" s="8">
        <v>11</v>
      </c>
      <c r="B47" s="185" t="s">
        <v>89</v>
      </c>
      <c r="C47" s="185"/>
      <c r="D47" s="185"/>
      <c r="E47" s="185"/>
      <c r="F47" s="185"/>
      <c r="G47" s="185"/>
      <c r="H47" s="24"/>
      <c r="I47" s="24"/>
      <c r="J47" s="79"/>
    </row>
    <row r="48" spans="1:10" s="5" customFormat="1" ht="12.75" customHeight="1">
      <c r="A48" s="8"/>
      <c r="B48" s="24"/>
      <c r="C48" s="24"/>
      <c r="D48" s="24"/>
      <c r="E48" s="24"/>
      <c r="F48" s="24"/>
      <c r="G48" s="24"/>
      <c r="H48" s="24"/>
      <c r="I48" s="24"/>
      <c r="J48" s="79"/>
    </row>
    <row r="49" spans="1:10" s="5" customFormat="1">
      <c r="A49" s="8"/>
      <c r="B49" s="115"/>
      <c r="C49" s="20">
        <v>8</v>
      </c>
      <c r="D49" s="115" t="s">
        <v>84</v>
      </c>
      <c r="E49" s="4" t="s">
        <v>10</v>
      </c>
      <c r="F49" s="13">
        <v>702</v>
      </c>
      <c r="G49" s="8" t="s">
        <v>56</v>
      </c>
      <c r="H49" s="8"/>
      <c r="I49" s="8" t="s">
        <v>12</v>
      </c>
      <c r="J49" s="148">
        <f>ROUND(C49*F49,0)</f>
        <v>5616</v>
      </c>
    </row>
    <row r="50" spans="1:10" s="5" customFormat="1">
      <c r="A50" s="8"/>
      <c r="B50" s="115"/>
      <c r="C50" s="116"/>
      <c r="D50" s="116"/>
      <c r="E50" s="35"/>
      <c r="F50" s="13"/>
      <c r="G50" s="20"/>
      <c r="H50" s="20"/>
      <c r="I50" s="20"/>
      <c r="J50" s="79"/>
    </row>
    <row r="51" spans="1:10" s="5" customFormat="1" ht="31.5" customHeight="1">
      <c r="A51" s="8">
        <v>12</v>
      </c>
      <c r="B51" s="185" t="s">
        <v>59</v>
      </c>
      <c r="C51" s="185"/>
      <c r="D51" s="185"/>
      <c r="E51" s="185"/>
      <c r="F51" s="185"/>
      <c r="G51" s="185"/>
      <c r="H51" s="24"/>
      <c r="I51" s="24"/>
      <c r="J51" s="79"/>
    </row>
    <row r="52" spans="1:10" s="5" customFormat="1" ht="14.25" customHeight="1">
      <c r="A52" s="8"/>
      <c r="B52" s="24"/>
      <c r="C52" s="24"/>
      <c r="D52" s="24"/>
      <c r="E52" s="24"/>
      <c r="F52" s="24"/>
      <c r="G52" s="24"/>
      <c r="H52" s="24"/>
      <c r="I52" s="24"/>
      <c r="J52" s="79"/>
    </row>
    <row r="53" spans="1:10" s="5" customFormat="1">
      <c r="A53" s="8"/>
      <c r="B53" s="115"/>
      <c r="C53" s="20">
        <v>5</v>
      </c>
      <c r="D53" s="115" t="s">
        <v>84</v>
      </c>
      <c r="E53" s="4" t="s">
        <v>10</v>
      </c>
      <c r="F53" s="13">
        <v>389.7</v>
      </c>
      <c r="G53" s="8" t="s">
        <v>56</v>
      </c>
      <c r="H53" s="8"/>
      <c r="I53" s="8" t="s">
        <v>12</v>
      </c>
      <c r="J53" s="148">
        <f>ROUND(C53*F53,0)</f>
        <v>1949</v>
      </c>
    </row>
    <row r="54" spans="1:10" s="5" customFormat="1">
      <c r="A54" s="8"/>
      <c r="B54" s="115"/>
      <c r="C54" s="116"/>
      <c r="D54" s="116"/>
      <c r="E54" s="35"/>
      <c r="F54" s="13"/>
      <c r="G54" s="20"/>
      <c r="H54" s="20"/>
      <c r="I54" s="20"/>
      <c r="J54" s="79"/>
    </row>
    <row r="55" spans="1:10" s="5" customFormat="1" ht="54.75" customHeight="1">
      <c r="A55" s="8">
        <v>13</v>
      </c>
      <c r="B55" s="185" t="s">
        <v>90</v>
      </c>
      <c r="C55" s="185"/>
      <c r="D55" s="185"/>
      <c r="E55" s="185"/>
      <c r="F55" s="185"/>
      <c r="G55" s="185"/>
      <c r="H55" s="24"/>
      <c r="I55" s="24"/>
      <c r="J55" s="79"/>
    </row>
    <row r="56" spans="1:10" s="5" customFormat="1">
      <c r="A56" s="8"/>
      <c r="B56" s="24"/>
      <c r="C56" s="24"/>
      <c r="D56" s="24"/>
      <c r="E56" s="24"/>
      <c r="F56" s="24"/>
      <c r="G56" s="24"/>
      <c r="H56" s="24"/>
      <c r="I56" s="24"/>
      <c r="J56" s="79"/>
    </row>
    <row r="57" spans="1:10" s="5" customFormat="1" ht="15" customHeight="1">
      <c r="A57" s="8"/>
      <c r="B57" s="115"/>
      <c r="C57" s="20">
        <v>50</v>
      </c>
      <c r="D57" s="115" t="s">
        <v>84</v>
      </c>
      <c r="E57" s="4" t="s">
        <v>10</v>
      </c>
      <c r="F57" s="13">
        <v>72.16</v>
      </c>
      <c r="G57" s="8" t="s">
        <v>56</v>
      </c>
      <c r="H57" s="8"/>
      <c r="I57" s="8" t="s">
        <v>12</v>
      </c>
      <c r="J57" s="148">
        <f>ROUND(C57*F57,0)</f>
        <v>3608</v>
      </c>
    </row>
    <row r="58" spans="1:10" s="5" customFormat="1">
      <c r="A58" s="8"/>
      <c r="B58" s="115"/>
      <c r="C58" s="116"/>
      <c r="D58" s="116"/>
      <c r="E58" s="35"/>
      <c r="F58" s="13"/>
      <c r="G58" s="20"/>
      <c r="H58" s="20"/>
      <c r="I58" s="20"/>
      <c r="J58" s="79"/>
    </row>
    <row r="59" spans="1:10" s="5" customFormat="1" ht="42.75" customHeight="1">
      <c r="A59" s="8">
        <v>14</v>
      </c>
      <c r="B59" s="185" t="s">
        <v>91</v>
      </c>
      <c r="C59" s="185"/>
      <c r="D59" s="185"/>
      <c r="E59" s="185"/>
      <c r="F59" s="185"/>
      <c r="G59" s="185"/>
      <c r="H59" s="24"/>
      <c r="I59" s="24"/>
      <c r="J59" s="79"/>
    </row>
    <row r="60" spans="1:10" s="5" customFormat="1">
      <c r="A60" s="8"/>
      <c r="B60" s="24"/>
      <c r="C60" s="24"/>
      <c r="D60" s="24"/>
      <c r="E60" s="24"/>
      <c r="F60" s="24"/>
      <c r="G60" s="24"/>
      <c r="H60" s="24"/>
      <c r="I60" s="24"/>
      <c r="J60" s="79"/>
    </row>
    <row r="61" spans="1:10" s="5" customFormat="1">
      <c r="A61" s="8"/>
      <c r="B61" s="115"/>
      <c r="C61" s="20">
        <v>18</v>
      </c>
      <c r="D61" s="115" t="s">
        <v>84</v>
      </c>
      <c r="E61" s="4" t="s">
        <v>10</v>
      </c>
      <c r="F61" s="13">
        <v>702</v>
      </c>
      <c r="G61" s="8" t="s">
        <v>56</v>
      </c>
      <c r="H61" s="8"/>
      <c r="I61" s="8" t="s">
        <v>12</v>
      </c>
      <c r="J61" s="148">
        <f>ROUND(C61*F61,0)</f>
        <v>12636</v>
      </c>
    </row>
    <row r="62" spans="1:10" s="5" customFormat="1">
      <c r="A62" s="8"/>
      <c r="B62" s="115"/>
      <c r="C62" s="116"/>
      <c r="D62" s="116"/>
      <c r="E62" s="35"/>
      <c r="F62" s="13"/>
      <c r="G62" s="20"/>
      <c r="H62" s="20"/>
      <c r="I62" s="20"/>
      <c r="J62" s="79"/>
    </row>
    <row r="63" spans="1:10" s="5" customFormat="1" ht="29.25" customHeight="1">
      <c r="A63" s="8">
        <v>15</v>
      </c>
      <c r="B63" s="185" t="s">
        <v>92</v>
      </c>
      <c r="C63" s="185"/>
      <c r="D63" s="185"/>
      <c r="E63" s="185"/>
      <c r="F63" s="185"/>
      <c r="G63" s="185"/>
      <c r="H63" s="24"/>
      <c r="I63" s="24"/>
      <c r="J63" s="79"/>
    </row>
    <row r="64" spans="1:10" s="5" customFormat="1" ht="29.25" customHeight="1">
      <c r="A64" s="8"/>
      <c r="B64" s="24"/>
      <c r="C64" s="24"/>
      <c r="D64" s="24"/>
      <c r="E64" s="24"/>
      <c r="F64" s="24"/>
      <c r="G64" s="24"/>
      <c r="H64" s="24"/>
      <c r="I64" s="24"/>
      <c r="J64" s="79"/>
    </row>
    <row r="65" spans="1:10" s="5" customFormat="1">
      <c r="A65" s="8"/>
      <c r="B65" s="115"/>
      <c r="C65" s="20">
        <v>15</v>
      </c>
      <c r="D65" s="115" t="s">
        <v>84</v>
      </c>
      <c r="E65" s="4" t="s">
        <v>10</v>
      </c>
      <c r="F65" s="13">
        <v>704.2</v>
      </c>
      <c r="G65" s="8" t="s">
        <v>56</v>
      </c>
      <c r="H65" s="8"/>
      <c r="I65" s="8" t="s">
        <v>12</v>
      </c>
      <c r="J65" s="148">
        <f>ROUND(C65*F65,0)</f>
        <v>10563</v>
      </c>
    </row>
    <row r="66" spans="1:10" s="5" customFormat="1">
      <c r="A66" s="8"/>
      <c r="B66" s="115"/>
      <c r="C66" s="116"/>
      <c r="D66" s="116"/>
      <c r="E66" s="35"/>
      <c r="F66" s="13"/>
      <c r="G66" s="20"/>
      <c r="H66" s="20"/>
      <c r="I66" s="20"/>
      <c r="J66" s="79"/>
    </row>
    <row r="67" spans="1:10" s="5" customFormat="1" ht="45" customHeight="1">
      <c r="A67" s="8">
        <v>16</v>
      </c>
      <c r="B67" s="185" t="s">
        <v>93</v>
      </c>
      <c r="C67" s="185"/>
      <c r="D67" s="185"/>
      <c r="E67" s="185"/>
      <c r="F67" s="185"/>
      <c r="G67" s="185"/>
      <c r="H67" s="24"/>
      <c r="I67" s="24"/>
      <c r="J67" s="79"/>
    </row>
    <row r="68" spans="1:10" s="5" customFormat="1">
      <c r="A68" s="8"/>
      <c r="B68" s="24"/>
      <c r="C68" s="24"/>
      <c r="D68" s="24"/>
      <c r="E68" s="24"/>
      <c r="F68" s="24"/>
      <c r="G68" s="24"/>
      <c r="H68" s="24"/>
      <c r="I68" s="24"/>
      <c r="J68" s="79"/>
    </row>
    <row r="69" spans="1:10" s="5" customFormat="1">
      <c r="A69" s="8" t="s">
        <v>48</v>
      </c>
      <c r="B69" s="117" t="s">
        <v>94</v>
      </c>
      <c r="C69" s="20">
        <v>200</v>
      </c>
      <c r="D69" s="115" t="s">
        <v>61</v>
      </c>
      <c r="E69" s="4" t="s">
        <v>10</v>
      </c>
      <c r="F69" s="13">
        <v>7.82</v>
      </c>
      <c r="G69" s="8" t="s">
        <v>62</v>
      </c>
      <c r="H69" s="8"/>
      <c r="I69" s="8" t="s">
        <v>12</v>
      </c>
      <c r="J69" s="148">
        <f>ROUND(C69*F69,0)</f>
        <v>1564</v>
      </c>
    </row>
    <row r="70" spans="1:10" s="5" customFormat="1">
      <c r="A70" s="8"/>
      <c r="B70" s="117"/>
      <c r="C70" s="116"/>
      <c r="D70" s="116"/>
      <c r="E70" s="35"/>
      <c r="F70" s="13"/>
      <c r="G70" s="20"/>
      <c r="H70" s="20"/>
      <c r="I70" s="20"/>
      <c r="J70" s="79"/>
    </row>
    <row r="71" spans="1:10" s="5" customFormat="1" ht="17.25" customHeight="1">
      <c r="A71" s="8">
        <v>17</v>
      </c>
      <c r="B71" s="185" t="s">
        <v>96</v>
      </c>
      <c r="C71" s="185"/>
      <c r="D71" s="185"/>
      <c r="E71" s="185"/>
      <c r="F71" s="185"/>
      <c r="G71" s="185"/>
      <c r="H71" s="20"/>
      <c r="I71" s="20"/>
      <c r="J71" s="79"/>
    </row>
    <row r="72" spans="1:10" s="5" customFormat="1" ht="13.5" customHeight="1">
      <c r="A72" s="8"/>
      <c r="B72" s="78"/>
      <c r="C72" s="78"/>
      <c r="D72" s="78"/>
      <c r="E72" s="35"/>
      <c r="F72" s="13"/>
      <c r="G72" s="20"/>
      <c r="H72" s="20"/>
      <c r="I72" s="20"/>
      <c r="J72" s="79"/>
    </row>
    <row r="73" spans="1:10" s="5" customFormat="1">
      <c r="A73" s="8" t="s">
        <v>48</v>
      </c>
      <c r="B73" s="117" t="s">
        <v>94</v>
      </c>
      <c r="C73" s="20">
        <v>10</v>
      </c>
      <c r="D73" s="115" t="s">
        <v>84</v>
      </c>
      <c r="E73" s="4" t="s">
        <v>10</v>
      </c>
      <c r="F73" s="13">
        <v>200.42</v>
      </c>
      <c r="G73" s="8" t="s">
        <v>56</v>
      </c>
      <c r="H73" s="8"/>
      <c r="I73" s="8" t="s">
        <v>12</v>
      </c>
      <c r="J73" s="148">
        <f>ROUND(C73*F73,0)</f>
        <v>2004</v>
      </c>
    </row>
    <row r="74" spans="1:10" s="5" customFormat="1">
      <c r="A74" s="8" t="s">
        <v>49</v>
      </c>
      <c r="B74" s="117" t="s">
        <v>95</v>
      </c>
      <c r="C74" s="20">
        <v>5</v>
      </c>
      <c r="D74" s="115" t="s">
        <v>84</v>
      </c>
      <c r="E74" s="4" t="s">
        <v>10</v>
      </c>
      <c r="F74" s="13">
        <v>271.92</v>
      </c>
      <c r="G74" s="8" t="s">
        <v>56</v>
      </c>
      <c r="H74" s="8"/>
      <c r="I74" s="8" t="s">
        <v>12</v>
      </c>
      <c r="J74" s="148">
        <f>ROUND(C74*F74,0)</f>
        <v>1360</v>
      </c>
    </row>
    <row r="75" spans="1:10" s="5" customFormat="1" ht="14.25" customHeight="1">
      <c r="A75" s="8"/>
      <c r="B75" s="117"/>
      <c r="C75" s="116"/>
      <c r="D75" s="116"/>
      <c r="E75" s="4"/>
      <c r="F75" s="13"/>
      <c r="G75" s="8"/>
      <c r="H75" s="8"/>
      <c r="I75" s="8"/>
      <c r="J75" s="79"/>
    </row>
    <row r="76" spans="1:10" s="5" customFormat="1" ht="31.5" customHeight="1">
      <c r="A76" s="8">
        <v>18</v>
      </c>
      <c r="B76" s="185" t="s">
        <v>97</v>
      </c>
      <c r="C76" s="185"/>
      <c r="D76" s="185"/>
      <c r="E76" s="185"/>
      <c r="F76" s="185"/>
      <c r="G76" s="185"/>
      <c r="H76" s="24"/>
      <c r="I76" s="24"/>
      <c r="J76" s="79"/>
    </row>
    <row r="77" spans="1:10" s="5" customFormat="1">
      <c r="A77" s="8"/>
      <c r="B77" s="24"/>
      <c r="C77" s="24"/>
      <c r="D77" s="24"/>
      <c r="E77" s="24"/>
      <c r="F77" s="24"/>
      <c r="G77" s="24"/>
      <c r="H77" s="24"/>
      <c r="I77" s="24"/>
      <c r="J77" s="79"/>
    </row>
    <row r="78" spans="1:10" s="5" customFormat="1">
      <c r="A78" s="8"/>
      <c r="B78" s="115"/>
      <c r="C78" s="20">
        <v>7</v>
      </c>
      <c r="D78" s="115" t="s">
        <v>84</v>
      </c>
      <c r="E78" s="4" t="s">
        <v>10</v>
      </c>
      <c r="F78" s="13">
        <v>1109.46</v>
      </c>
      <c r="G78" s="8" t="s">
        <v>56</v>
      </c>
      <c r="H78" s="8"/>
      <c r="I78" s="8" t="s">
        <v>12</v>
      </c>
      <c r="J78" s="148">
        <f>ROUND(C78*F78,0)</f>
        <v>7766</v>
      </c>
    </row>
    <row r="79" spans="1:10" s="5" customFormat="1" ht="15" customHeight="1">
      <c r="A79" s="8"/>
      <c r="B79" s="115"/>
      <c r="C79" s="116"/>
      <c r="D79" s="116"/>
      <c r="E79" s="35"/>
      <c r="F79" s="13"/>
      <c r="G79" s="20"/>
      <c r="H79" s="20"/>
      <c r="I79" s="20"/>
      <c r="J79" s="79"/>
    </row>
    <row r="80" spans="1:10" s="5" customFormat="1" ht="32.25" customHeight="1">
      <c r="A80" s="8">
        <v>19</v>
      </c>
      <c r="B80" s="185" t="s">
        <v>98</v>
      </c>
      <c r="C80" s="185"/>
      <c r="D80" s="185"/>
      <c r="E80" s="185"/>
      <c r="F80" s="185"/>
      <c r="G80" s="185"/>
      <c r="H80" s="24"/>
      <c r="I80" s="24"/>
      <c r="J80" s="79"/>
    </row>
    <row r="81" spans="1:10" s="5" customFormat="1">
      <c r="A81" s="8"/>
      <c r="B81" s="24"/>
      <c r="C81" s="24"/>
      <c r="D81" s="24"/>
      <c r="E81" s="24"/>
      <c r="F81" s="24"/>
      <c r="G81" s="24"/>
      <c r="H81" s="24"/>
      <c r="I81" s="24"/>
      <c r="J81" s="79"/>
    </row>
    <row r="82" spans="1:10" s="5" customFormat="1">
      <c r="A82" s="8"/>
      <c r="B82" s="115"/>
      <c r="C82" s="20">
        <v>15</v>
      </c>
      <c r="D82" s="115" t="s">
        <v>84</v>
      </c>
      <c r="E82" s="4" t="s">
        <v>10</v>
      </c>
      <c r="F82" s="13">
        <v>478.28</v>
      </c>
      <c r="G82" s="8" t="s">
        <v>56</v>
      </c>
      <c r="H82" s="8"/>
      <c r="I82" s="8" t="s">
        <v>12</v>
      </c>
      <c r="J82" s="148">
        <f>ROUND(C82*F82,0)</f>
        <v>7174</v>
      </c>
    </row>
    <row r="83" spans="1:10" s="5" customFormat="1">
      <c r="A83" s="8"/>
      <c r="B83" s="115"/>
      <c r="C83" s="116"/>
      <c r="D83" s="116"/>
      <c r="E83" s="35"/>
      <c r="F83" s="13"/>
      <c r="G83" s="20"/>
      <c r="H83" s="20"/>
      <c r="I83" s="20"/>
      <c r="J83" s="79"/>
    </row>
    <row r="84" spans="1:10" s="5" customFormat="1" ht="29.25" customHeight="1">
      <c r="A84" s="8">
        <v>20</v>
      </c>
      <c r="B84" s="185" t="s">
        <v>99</v>
      </c>
      <c r="C84" s="185"/>
      <c r="D84" s="185"/>
      <c r="E84" s="185"/>
      <c r="F84" s="185"/>
      <c r="G84" s="185"/>
      <c r="H84" s="24"/>
      <c r="I84" s="24"/>
      <c r="J84" s="79"/>
    </row>
    <row r="85" spans="1:10" s="5" customFormat="1">
      <c r="A85" s="8"/>
      <c r="B85" s="24"/>
      <c r="C85" s="24"/>
      <c r="D85" s="24"/>
      <c r="E85" s="24"/>
      <c r="F85" s="24"/>
      <c r="G85" s="24"/>
      <c r="H85" s="24"/>
      <c r="I85" s="24"/>
      <c r="J85" s="79"/>
    </row>
    <row r="86" spans="1:10" s="5" customFormat="1">
      <c r="A86" s="8"/>
      <c r="B86" s="115"/>
      <c r="C86" s="20">
        <v>10</v>
      </c>
      <c r="D86" s="115" t="s">
        <v>84</v>
      </c>
      <c r="E86" s="4" t="s">
        <v>10</v>
      </c>
      <c r="F86" s="13">
        <v>795</v>
      </c>
      <c r="G86" s="8" t="s">
        <v>56</v>
      </c>
      <c r="H86" s="8"/>
      <c r="I86" s="8" t="s">
        <v>12</v>
      </c>
      <c r="J86" s="148">
        <f>ROUND(C86*F86,0)</f>
        <v>7950</v>
      </c>
    </row>
    <row r="87" spans="1:10" s="5" customFormat="1">
      <c r="A87" s="8"/>
      <c r="B87" s="115"/>
      <c r="C87" s="116"/>
      <c r="D87" s="116"/>
      <c r="E87" s="35"/>
      <c r="F87" s="13"/>
      <c r="G87" s="20"/>
      <c r="H87" s="20"/>
      <c r="I87" s="20"/>
      <c r="J87" s="79"/>
    </row>
    <row r="88" spans="1:10" s="5" customFormat="1" ht="86.25" customHeight="1">
      <c r="A88" s="8">
        <v>21</v>
      </c>
      <c r="B88" s="185" t="s">
        <v>100</v>
      </c>
      <c r="C88" s="185"/>
      <c r="D88" s="185"/>
      <c r="E88" s="185"/>
      <c r="F88" s="185"/>
      <c r="G88" s="185"/>
      <c r="H88" s="185"/>
      <c r="I88" s="24"/>
      <c r="J88" s="79"/>
    </row>
    <row r="89" spans="1:10" s="5" customFormat="1" ht="16.5" customHeight="1">
      <c r="A89" s="8"/>
      <c r="B89" s="24"/>
      <c r="C89" s="24"/>
      <c r="D89" s="24"/>
      <c r="E89" s="24"/>
      <c r="F89" s="24"/>
      <c r="G89" s="24"/>
      <c r="H89" s="24"/>
      <c r="I89" s="24"/>
      <c r="J89" s="79"/>
    </row>
    <row r="90" spans="1:10" s="5" customFormat="1" ht="16.5" customHeight="1">
      <c r="A90" s="8"/>
      <c r="B90" s="115"/>
      <c r="C90" s="20">
        <v>1</v>
      </c>
      <c r="D90" s="115" t="s">
        <v>84</v>
      </c>
      <c r="E90" s="4" t="s">
        <v>10</v>
      </c>
      <c r="F90" s="13">
        <v>4905.67</v>
      </c>
      <c r="G90" s="8" t="s">
        <v>56</v>
      </c>
      <c r="H90" s="8"/>
      <c r="I90" s="8" t="s">
        <v>12</v>
      </c>
      <c r="J90" s="148">
        <f>ROUND(C90*F90,0)</f>
        <v>4906</v>
      </c>
    </row>
    <row r="91" spans="1:10" s="5" customFormat="1" ht="16.5" customHeight="1">
      <c r="A91" s="8"/>
      <c r="B91" s="115"/>
      <c r="C91" s="116"/>
      <c r="D91" s="116"/>
      <c r="E91" s="35"/>
      <c r="F91" s="13"/>
      <c r="G91" s="20"/>
      <c r="H91" s="20"/>
      <c r="I91" s="20"/>
      <c r="J91" s="79"/>
    </row>
    <row r="92" spans="1:10" s="5" customFormat="1" ht="114" customHeight="1">
      <c r="A92" s="8">
        <v>22</v>
      </c>
      <c r="B92" s="185" t="s">
        <v>129</v>
      </c>
      <c r="C92" s="185"/>
      <c r="D92" s="185"/>
      <c r="E92" s="185"/>
      <c r="F92" s="185"/>
      <c r="G92" s="185"/>
      <c r="H92" s="185"/>
      <c r="I92" s="24"/>
      <c r="J92" s="79"/>
    </row>
    <row r="93" spans="1:10" s="5" customFormat="1">
      <c r="A93" s="8"/>
      <c r="B93" s="24"/>
      <c r="C93" s="24"/>
      <c r="D93" s="24"/>
      <c r="E93" s="24"/>
      <c r="F93" s="24"/>
      <c r="G93" s="24"/>
      <c r="H93" s="24"/>
      <c r="I93" s="24"/>
      <c r="J93" s="79"/>
    </row>
    <row r="94" spans="1:10" s="5" customFormat="1">
      <c r="A94" s="8"/>
      <c r="B94" s="115"/>
      <c r="C94" s="20">
        <v>5</v>
      </c>
      <c r="D94" s="115" t="s">
        <v>84</v>
      </c>
      <c r="E94" s="4" t="s">
        <v>10</v>
      </c>
      <c r="F94" s="13">
        <v>14748</v>
      </c>
      <c r="G94" s="8" t="s">
        <v>56</v>
      </c>
      <c r="H94" s="8"/>
      <c r="I94" s="8" t="s">
        <v>12</v>
      </c>
      <c r="J94" s="148">
        <f>ROUND(C94*F94,0)</f>
        <v>73740</v>
      </c>
    </row>
    <row r="95" spans="1:10" s="5" customFormat="1" ht="15" thickBot="1">
      <c r="A95" s="8"/>
      <c r="B95" s="115"/>
      <c r="C95" s="20"/>
      <c r="D95" s="115"/>
      <c r="E95" s="4"/>
      <c r="F95" s="13"/>
      <c r="G95" s="8"/>
      <c r="H95" s="8"/>
      <c r="I95" s="8"/>
      <c r="J95" s="148"/>
    </row>
    <row r="96" spans="1:10" s="49" customFormat="1" ht="15.75" thickBot="1">
      <c r="A96" s="94"/>
      <c r="B96" s="167"/>
      <c r="C96" s="93"/>
      <c r="D96" s="167"/>
      <c r="E96" s="168"/>
      <c r="F96" s="169"/>
      <c r="G96" s="202" t="s">
        <v>130</v>
      </c>
      <c r="H96" s="203"/>
      <c r="I96" s="65" t="s">
        <v>12</v>
      </c>
      <c r="J96" s="170">
        <f>SUM(J8:J94)</f>
        <v>258059</v>
      </c>
    </row>
    <row r="97" spans="1:10" s="49" customFormat="1" ht="18.75" customHeight="1">
      <c r="A97" s="171" t="s">
        <v>21</v>
      </c>
      <c r="B97" s="172" t="s">
        <v>33</v>
      </c>
      <c r="C97" s="93"/>
      <c r="D97" s="167"/>
      <c r="E97" s="168"/>
      <c r="F97" s="173"/>
      <c r="G97" s="94"/>
      <c r="H97" s="94"/>
      <c r="I97" s="94"/>
      <c r="J97" s="174"/>
    </row>
    <row r="98" spans="1:10" s="5" customFormat="1" ht="72" customHeight="1">
      <c r="A98" s="8">
        <v>1</v>
      </c>
      <c r="B98" s="185" t="s">
        <v>101</v>
      </c>
      <c r="C98" s="185"/>
      <c r="D98" s="185"/>
      <c r="E98" s="185"/>
      <c r="F98" s="185"/>
      <c r="G98" s="185"/>
      <c r="H98" s="185"/>
      <c r="I98" s="24"/>
      <c r="J98" s="79"/>
    </row>
    <row r="99" spans="1:10" s="5" customFormat="1" ht="15" customHeight="1">
      <c r="A99" s="8"/>
      <c r="B99" s="24"/>
      <c r="C99" s="24"/>
      <c r="D99" s="24"/>
      <c r="E99" s="24"/>
      <c r="F99" s="24"/>
      <c r="G99" s="24"/>
      <c r="H99" s="24"/>
      <c r="I99" s="24"/>
      <c r="J99" s="79"/>
    </row>
    <row r="100" spans="1:10" s="5" customFormat="1" ht="15" customHeight="1">
      <c r="A100" s="8" t="s">
        <v>48</v>
      </c>
      <c r="B100" s="117" t="s">
        <v>94</v>
      </c>
      <c r="C100" s="20">
        <v>200</v>
      </c>
      <c r="D100" s="115" t="s">
        <v>61</v>
      </c>
      <c r="E100" s="4" t="s">
        <v>10</v>
      </c>
      <c r="F100" s="13">
        <v>73.209999999999994</v>
      </c>
      <c r="G100" s="8" t="s">
        <v>62</v>
      </c>
      <c r="H100" s="8"/>
      <c r="I100" s="8" t="s">
        <v>12</v>
      </c>
      <c r="J100" s="148">
        <f>ROUND(C100*F100,0)</f>
        <v>14642</v>
      </c>
    </row>
    <row r="101" spans="1:10" s="5" customFormat="1" ht="15" customHeight="1">
      <c r="A101" s="8" t="s">
        <v>49</v>
      </c>
      <c r="B101" s="117" t="s">
        <v>95</v>
      </c>
      <c r="C101" s="20">
        <v>600</v>
      </c>
      <c r="D101" s="115" t="s">
        <v>61</v>
      </c>
      <c r="E101" s="4" t="s">
        <v>10</v>
      </c>
      <c r="F101" s="13">
        <v>95.79</v>
      </c>
      <c r="G101" s="8" t="s">
        <v>62</v>
      </c>
      <c r="H101" s="8"/>
      <c r="I101" s="8" t="s">
        <v>12</v>
      </c>
      <c r="J101" s="148">
        <f>ROUND(C101*F101,0)</f>
        <v>57474</v>
      </c>
    </row>
    <row r="102" spans="1:10" s="5" customFormat="1" ht="15" customHeight="1">
      <c r="A102" s="8"/>
      <c r="B102" s="117"/>
      <c r="C102" s="116"/>
      <c r="D102" s="116"/>
      <c r="E102" s="35"/>
      <c r="F102" s="13"/>
      <c r="G102" s="20"/>
      <c r="H102" s="20"/>
      <c r="I102" s="20"/>
      <c r="J102" s="79"/>
    </row>
    <row r="103" spans="1:10" s="5" customFormat="1" ht="44.25" customHeight="1">
      <c r="A103" s="8">
        <v>2</v>
      </c>
      <c r="B103" s="185" t="s">
        <v>102</v>
      </c>
      <c r="C103" s="185"/>
      <c r="D103" s="185"/>
      <c r="E103" s="185"/>
      <c r="F103" s="185"/>
      <c r="G103" s="185"/>
      <c r="H103" s="185"/>
      <c r="I103" s="24"/>
      <c r="J103" s="79"/>
    </row>
    <row r="104" spans="1:10" s="5" customFormat="1">
      <c r="A104" s="8"/>
      <c r="B104" s="24"/>
      <c r="C104" s="24"/>
      <c r="D104" s="24"/>
      <c r="E104" s="24"/>
      <c r="F104" s="24"/>
      <c r="G104" s="24"/>
      <c r="H104" s="24"/>
      <c r="I104" s="24"/>
      <c r="J104" s="79"/>
    </row>
    <row r="105" spans="1:10" s="5" customFormat="1">
      <c r="A105" s="8"/>
      <c r="B105" s="117" t="s">
        <v>60</v>
      </c>
      <c r="C105" s="20">
        <v>300</v>
      </c>
      <c r="D105" s="115" t="s">
        <v>61</v>
      </c>
      <c r="E105" s="4" t="s">
        <v>10</v>
      </c>
      <c r="F105" s="13">
        <v>188.44</v>
      </c>
      <c r="G105" s="8" t="s">
        <v>62</v>
      </c>
      <c r="H105" s="8"/>
      <c r="I105" s="8" t="s">
        <v>12</v>
      </c>
      <c r="J105" s="148">
        <f>ROUND(C105*F105,0)</f>
        <v>56532</v>
      </c>
    </row>
    <row r="106" spans="1:10" s="5" customFormat="1">
      <c r="A106" s="8"/>
      <c r="B106" s="115"/>
      <c r="C106" s="116"/>
      <c r="D106" s="116"/>
      <c r="E106" s="35"/>
      <c r="F106" s="13"/>
      <c r="G106" s="20"/>
      <c r="H106" s="20"/>
      <c r="I106" s="20"/>
      <c r="J106" s="79"/>
    </row>
    <row r="107" spans="1:10" s="5" customFormat="1" ht="60" customHeight="1">
      <c r="A107" s="8">
        <v>3</v>
      </c>
      <c r="B107" s="185" t="s">
        <v>103</v>
      </c>
      <c r="C107" s="185"/>
      <c r="D107" s="185"/>
      <c r="E107" s="185"/>
      <c r="F107" s="185"/>
      <c r="G107" s="185"/>
      <c r="H107" s="185"/>
      <c r="I107" s="24"/>
      <c r="J107" s="79"/>
    </row>
    <row r="108" spans="1:10" s="5" customFormat="1">
      <c r="A108" s="8"/>
      <c r="B108" s="24"/>
      <c r="C108" s="24"/>
      <c r="D108" s="24"/>
      <c r="E108" s="24"/>
      <c r="F108" s="24"/>
      <c r="G108" s="24"/>
      <c r="H108" s="24"/>
      <c r="I108" s="24"/>
      <c r="J108" s="79"/>
    </row>
    <row r="109" spans="1:10" s="5" customFormat="1">
      <c r="A109" s="8"/>
      <c r="B109" s="115" t="s">
        <v>104</v>
      </c>
      <c r="C109" s="20">
        <v>200</v>
      </c>
      <c r="D109" s="115" t="s">
        <v>61</v>
      </c>
      <c r="E109" s="4" t="s">
        <v>10</v>
      </c>
      <c r="F109" s="13">
        <v>250.6</v>
      </c>
      <c r="G109" s="8" t="s">
        <v>62</v>
      </c>
      <c r="H109" s="8"/>
      <c r="I109" s="40" t="s">
        <v>12</v>
      </c>
      <c r="J109" s="160">
        <f>ROUND(C109*F109,0)</f>
        <v>50120</v>
      </c>
    </row>
    <row r="110" spans="1:10" s="5" customFormat="1" ht="15" thickBot="1">
      <c r="A110" s="8"/>
      <c r="B110" s="115"/>
      <c r="C110" s="20"/>
      <c r="D110" s="115"/>
      <c r="E110" s="4"/>
      <c r="F110" s="13"/>
      <c r="G110" s="8"/>
      <c r="H110" s="8"/>
      <c r="I110" s="40"/>
      <c r="J110" s="160"/>
    </row>
    <row r="111" spans="1:10" s="49" customFormat="1" ht="15.75" thickBot="1">
      <c r="A111" s="94"/>
      <c r="B111" s="167"/>
      <c r="C111" s="175"/>
      <c r="D111" s="175"/>
      <c r="E111" s="176"/>
      <c r="F111" s="173"/>
      <c r="G111" s="197" t="s">
        <v>105</v>
      </c>
      <c r="H111" s="198"/>
      <c r="I111" s="177" t="s">
        <v>12</v>
      </c>
      <c r="J111" s="170">
        <f>SUM(J100:J109)</f>
        <v>178768</v>
      </c>
    </row>
    <row r="112" spans="1:10" s="5" customFormat="1">
      <c r="A112" s="8"/>
      <c r="B112" s="115"/>
      <c r="C112" s="116"/>
      <c r="D112" s="116"/>
      <c r="E112" s="35"/>
      <c r="F112" s="13"/>
      <c r="G112" s="20"/>
      <c r="H112" s="20"/>
      <c r="I112" s="20"/>
      <c r="J112" s="79"/>
    </row>
    <row r="113" spans="1:10" s="5" customFormat="1">
      <c r="A113" s="8"/>
      <c r="B113" s="115"/>
      <c r="C113" s="116"/>
      <c r="D113" s="116"/>
      <c r="E113" s="35"/>
      <c r="F113" s="13"/>
      <c r="G113" s="20"/>
      <c r="H113" s="20"/>
      <c r="I113" s="20"/>
      <c r="J113" s="79"/>
    </row>
    <row r="114" spans="1:10" s="5" customFormat="1">
      <c r="A114" s="8"/>
      <c r="B114" s="115"/>
      <c r="C114" s="116"/>
      <c r="D114" s="116"/>
      <c r="E114" s="35"/>
      <c r="F114" s="13"/>
      <c r="G114" s="20"/>
      <c r="H114" s="20"/>
      <c r="I114" s="20"/>
      <c r="J114" s="79"/>
    </row>
    <row r="115" spans="1:10" s="5" customFormat="1">
      <c r="A115" s="8"/>
      <c r="B115" s="115"/>
      <c r="C115" s="116"/>
      <c r="D115" s="116"/>
      <c r="E115" s="35"/>
      <c r="F115" s="13"/>
      <c r="G115" s="20"/>
      <c r="H115" s="20"/>
      <c r="I115" s="20"/>
      <c r="J115" s="79"/>
    </row>
    <row r="116" spans="1:10" s="5" customFormat="1">
      <c r="A116" s="8"/>
      <c r="B116" s="115"/>
      <c r="C116" s="116"/>
      <c r="D116" s="116"/>
      <c r="E116" s="35"/>
      <c r="F116" s="13"/>
      <c r="G116" s="20"/>
      <c r="H116" s="20"/>
      <c r="I116" s="20"/>
      <c r="J116" s="79"/>
    </row>
    <row r="117" spans="1:10" s="5" customFormat="1">
      <c r="A117" s="8"/>
      <c r="B117" s="115"/>
      <c r="C117" s="116"/>
      <c r="D117" s="116"/>
      <c r="E117" s="35"/>
      <c r="F117" s="13"/>
      <c r="G117" s="20"/>
      <c r="H117" s="20"/>
      <c r="I117" s="20"/>
      <c r="J117" s="79"/>
    </row>
    <row r="118" spans="1:10" s="5" customFormat="1">
      <c r="A118" s="8"/>
      <c r="B118" s="115"/>
      <c r="C118" s="116"/>
      <c r="D118" s="116"/>
      <c r="E118" s="35"/>
      <c r="F118" s="13"/>
      <c r="G118" s="20"/>
      <c r="H118" s="20"/>
      <c r="I118" s="20"/>
      <c r="J118" s="79"/>
    </row>
    <row r="119" spans="1:10" s="5" customFormat="1">
      <c r="A119" s="8"/>
      <c r="B119" s="115"/>
      <c r="C119" s="116"/>
      <c r="D119" s="116"/>
      <c r="E119" s="35"/>
      <c r="F119" s="13"/>
      <c r="G119" s="20"/>
      <c r="H119" s="20"/>
      <c r="I119" s="20"/>
      <c r="J119" s="79"/>
    </row>
    <row r="120" spans="1:10" s="5" customFormat="1">
      <c r="A120" s="8"/>
      <c r="B120" s="115"/>
      <c r="C120" s="116"/>
      <c r="D120" s="116"/>
      <c r="E120" s="35"/>
      <c r="F120" s="13"/>
      <c r="G120" s="20"/>
      <c r="H120" s="20"/>
      <c r="I120" s="20"/>
      <c r="J120" s="79"/>
    </row>
    <row r="121" spans="1:10" s="5" customFormat="1">
      <c r="A121" s="8"/>
      <c r="B121" s="115"/>
      <c r="C121" s="116"/>
      <c r="D121" s="116"/>
      <c r="E121" s="35"/>
      <c r="F121" s="13"/>
      <c r="G121" s="20"/>
      <c r="H121" s="20"/>
      <c r="I121" s="20"/>
      <c r="J121" s="79"/>
    </row>
    <row r="122" spans="1:10" s="5" customFormat="1">
      <c r="A122" s="8"/>
      <c r="B122" s="115"/>
      <c r="C122" s="116"/>
      <c r="D122" s="116"/>
      <c r="E122" s="35"/>
      <c r="F122" s="13"/>
      <c r="G122" s="20"/>
      <c r="H122" s="20"/>
      <c r="I122" s="20"/>
      <c r="J122" s="79"/>
    </row>
    <row r="123" spans="1:10" s="5" customFormat="1">
      <c r="A123" s="8"/>
      <c r="B123" s="115"/>
      <c r="C123" s="116"/>
      <c r="D123" s="116"/>
      <c r="E123" s="35"/>
      <c r="F123" s="13"/>
      <c r="G123" s="20"/>
      <c r="H123" s="20"/>
      <c r="I123" s="20"/>
      <c r="J123" s="79"/>
    </row>
    <row r="124" spans="1:10" s="5" customFormat="1">
      <c r="A124" s="8"/>
      <c r="B124" s="115"/>
      <c r="C124" s="116"/>
      <c r="D124" s="116"/>
      <c r="E124" s="35"/>
      <c r="F124" s="13"/>
      <c r="G124" s="20"/>
      <c r="H124" s="20"/>
      <c r="I124" s="20"/>
      <c r="J124" s="79"/>
    </row>
    <row r="125" spans="1:10" s="5" customFormat="1">
      <c r="A125" s="8"/>
      <c r="B125" s="115"/>
      <c r="C125" s="116"/>
      <c r="D125" s="116"/>
      <c r="E125" s="35"/>
      <c r="F125" s="13"/>
      <c r="G125" s="20"/>
      <c r="H125" s="20"/>
      <c r="I125" s="20"/>
      <c r="J125" s="79"/>
    </row>
    <row r="126" spans="1:10" s="5" customFormat="1">
      <c r="A126" s="8"/>
      <c r="B126" s="115"/>
      <c r="C126" s="116"/>
      <c r="D126" s="116"/>
      <c r="E126" s="35"/>
      <c r="F126" s="13"/>
      <c r="G126" s="20"/>
      <c r="H126" s="20"/>
      <c r="I126" s="20"/>
      <c r="J126" s="79"/>
    </row>
    <row r="127" spans="1:10" s="5" customFormat="1">
      <c r="A127" s="8"/>
      <c r="B127" s="115"/>
      <c r="C127" s="116"/>
      <c r="D127" s="116"/>
      <c r="E127" s="35"/>
      <c r="F127" s="13"/>
      <c r="G127" s="20"/>
      <c r="H127" s="20"/>
      <c r="I127" s="20"/>
      <c r="J127" s="79"/>
    </row>
    <row r="128" spans="1:10" s="5" customFormat="1">
      <c r="A128" s="8"/>
      <c r="B128" s="115"/>
      <c r="C128" s="116"/>
      <c r="D128" s="116"/>
      <c r="E128" s="35"/>
      <c r="F128" s="13"/>
      <c r="G128" s="20"/>
      <c r="H128" s="20"/>
      <c r="I128" s="20"/>
      <c r="J128" s="79"/>
    </row>
    <row r="129" spans="1:10" s="5" customFormat="1">
      <c r="A129" s="8"/>
      <c r="B129" s="115"/>
      <c r="C129" s="116"/>
      <c r="D129" s="116"/>
      <c r="E129" s="35"/>
      <c r="F129" s="13"/>
      <c r="G129" s="20"/>
      <c r="H129" s="20"/>
      <c r="I129" s="20"/>
      <c r="J129" s="79"/>
    </row>
    <row r="130" spans="1:10" s="5" customFormat="1">
      <c r="A130" s="8"/>
      <c r="B130" s="115"/>
      <c r="C130" s="116"/>
      <c r="D130" s="116"/>
      <c r="E130" s="35"/>
      <c r="F130" s="13"/>
      <c r="G130" s="20"/>
      <c r="H130" s="20"/>
      <c r="I130" s="20"/>
      <c r="J130" s="79"/>
    </row>
    <row r="131" spans="1:10" s="5" customFormat="1">
      <c r="A131" s="8"/>
      <c r="B131" s="115"/>
      <c r="C131" s="116"/>
      <c r="D131" s="116"/>
      <c r="E131" s="35"/>
      <c r="F131" s="13"/>
      <c r="G131" s="20"/>
      <c r="H131" s="20"/>
      <c r="I131" s="20"/>
      <c r="J131" s="79"/>
    </row>
    <row r="132" spans="1:10" s="5" customFormat="1">
      <c r="A132" s="8"/>
      <c r="B132" s="115"/>
      <c r="C132" s="116"/>
      <c r="D132" s="116"/>
      <c r="E132" s="35"/>
      <c r="F132" s="13"/>
      <c r="G132" s="20"/>
      <c r="H132" s="20"/>
      <c r="I132" s="20"/>
      <c r="J132" s="79"/>
    </row>
    <row r="133" spans="1:10" s="5" customFormat="1">
      <c r="A133" s="8"/>
      <c r="B133" s="115"/>
      <c r="C133" s="116"/>
      <c r="D133" s="116"/>
      <c r="E133" s="35"/>
      <c r="F133" s="13"/>
      <c r="G133" s="20"/>
      <c r="H133" s="20"/>
      <c r="I133" s="20"/>
      <c r="J133" s="79"/>
    </row>
    <row r="134" spans="1:10" s="5" customFormat="1">
      <c r="A134" s="8"/>
      <c r="B134" s="115"/>
      <c r="C134" s="116"/>
      <c r="D134" s="116"/>
      <c r="E134" s="35"/>
      <c r="F134" s="13"/>
      <c r="G134" s="20"/>
      <c r="H134" s="20"/>
      <c r="I134" s="20"/>
      <c r="J134" s="79"/>
    </row>
    <row r="135" spans="1:10" s="5" customFormat="1">
      <c r="A135" s="8"/>
      <c r="B135" s="115"/>
      <c r="C135" s="116"/>
      <c r="D135" s="116"/>
      <c r="E135" s="35"/>
      <c r="F135" s="13"/>
      <c r="G135" s="20"/>
      <c r="H135" s="20"/>
      <c r="I135" s="20"/>
      <c r="J135" s="79"/>
    </row>
    <row r="136" spans="1:10" s="5" customFormat="1">
      <c r="A136" s="8"/>
      <c r="B136" s="115"/>
      <c r="C136" s="116"/>
      <c r="D136" s="116"/>
      <c r="E136" s="35"/>
      <c r="F136" s="13"/>
      <c r="G136" s="20"/>
      <c r="H136" s="20"/>
      <c r="I136" s="20"/>
      <c r="J136" s="79"/>
    </row>
    <row r="137" spans="1:10" s="5" customFormat="1">
      <c r="A137" s="8"/>
      <c r="B137" s="115"/>
      <c r="C137" s="116"/>
      <c r="D137" s="116"/>
      <c r="E137" s="35"/>
      <c r="F137" s="13"/>
      <c r="G137" s="20"/>
      <c r="H137" s="20"/>
      <c r="I137" s="20"/>
      <c r="J137" s="79"/>
    </row>
    <row r="138" spans="1:10" s="5" customFormat="1">
      <c r="A138" s="8"/>
      <c r="B138" s="115"/>
      <c r="C138" s="116"/>
      <c r="D138" s="116"/>
      <c r="E138" s="35"/>
      <c r="F138" s="13"/>
      <c r="G138" s="20"/>
      <c r="H138" s="20"/>
      <c r="I138" s="20"/>
      <c r="J138" s="79"/>
    </row>
    <row r="139" spans="1:10" s="5" customFormat="1">
      <c r="A139" s="8"/>
      <c r="B139" s="115"/>
      <c r="C139" s="116"/>
      <c r="D139" s="116"/>
      <c r="E139" s="35"/>
      <c r="F139" s="13"/>
      <c r="G139" s="20"/>
      <c r="H139" s="20"/>
      <c r="I139" s="20"/>
      <c r="J139" s="79"/>
    </row>
    <row r="140" spans="1:10" s="5" customFormat="1">
      <c r="A140" s="8"/>
      <c r="B140" s="115"/>
      <c r="C140" s="116"/>
      <c r="D140" s="116"/>
      <c r="E140" s="35"/>
      <c r="F140" s="13"/>
      <c r="G140" s="20"/>
      <c r="H140" s="20"/>
      <c r="I140" s="20"/>
      <c r="J140" s="79"/>
    </row>
    <row r="141" spans="1:10" s="5" customFormat="1">
      <c r="A141" s="8"/>
      <c r="B141" s="115"/>
      <c r="C141" s="116"/>
      <c r="D141" s="116"/>
      <c r="E141" s="35"/>
      <c r="F141" s="13"/>
      <c r="G141" s="20"/>
      <c r="H141" s="20"/>
      <c r="I141" s="20"/>
      <c r="J141" s="79"/>
    </row>
    <row r="142" spans="1:10" s="5" customFormat="1">
      <c r="A142" s="8"/>
      <c r="B142" s="115"/>
      <c r="C142" s="116"/>
      <c r="D142" s="116"/>
      <c r="E142" s="35"/>
      <c r="F142" s="13"/>
      <c r="G142" s="20"/>
      <c r="H142" s="20"/>
      <c r="I142" s="20"/>
      <c r="J142" s="79"/>
    </row>
    <row r="143" spans="1:10" s="5" customFormat="1">
      <c r="A143" s="8"/>
      <c r="B143" s="115"/>
      <c r="C143" s="116"/>
      <c r="D143" s="116"/>
      <c r="E143" s="35"/>
      <c r="F143" s="13"/>
      <c r="G143" s="20"/>
      <c r="H143" s="20"/>
      <c r="I143" s="20"/>
      <c r="J143" s="79"/>
    </row>
    <row r="144" spans="1:10" s="5" customFormat="1">
      <c r="A144" s="8"/>
      <c r="B144" s="115"/>
      <c r="C144" s="116"/>
      <c r="D144" s="116"/>
      <c r="E144" s="35"/>
      <c r="F144" s="13"/>
      <c r="G144" s="20"/>
      <c r="H144" s="20"/>
      <c r="I144" s="20"/>
      <c r="J144" s="79"/>
    </row>
    <row r="145" spans="1:10" s="5" customFormat="1">
      <c r="A145" s="8"/>
      <c r="B145" s="115"/>
      <c r="C145" s="116"/>
      <c r="D145" s="116"/>
      <c r="E145" s="35"/>
      <c r="F145" s="13"/>
      <c r="G145" s="20"/>
      <c r="H145" s="20"/>
      <c r="I145" s="20"/>
      <c r="J145" s="79"/>
    </row>
    <row r="146" spans="1:10" s="5" customFormat="1">
      <c r="A146" s="8"/>
      <c r="B146" s="115"/>
      <c r="C146" s="116"/>
      <c r="D146" s="116"/>
      <c r="E146" s="35"/>
      <c r="F146" s="13"/>
      <c r="G146" s="20"/>
      <c r="H146" s="20"/>
      <c r="I146" s="20"/>
      <c r="J146" s="79"/>
    </row>
    <row r="147" spans="1:10" s="5" customFormat="1">
      <c r="A147" s="8"/>
      <c r="B147" s="115"/>
      <c r="C147" s="116"/>
      <c r="D147" s="116"/>
      <c r="E147" s="35"/>
      <c r="F147" s="13"/>
      <c r="G147" s="20"/>
      <c r="H147" s="20"/>
      <c r="I147" s="20"/>
      <c r="J147" s="79"/>
    </row>
    <row r="148" spans="1:10" s="5" customFormat="1">
      <c r="A148" s="8"/>
      <c r="B148" s="115"/>
      <c r="C148" s="116"/>
      <c r="D148" s="116"/>
      <c r="E148" s="35"/>
      <c r="F148" s="13"/>
      <c r="G148" s="20"/>
      <c r="H148" s="20"/>
      <c r="I148" s="20"/>
      <c r="J148" s="79"/>
    </row>
    <row r="149" spans="1:10" s="5" customFormat="1">
      <c r="A149" s="8"/>
      <c r="B149" s="115"/>
      <c r="C149" s="116"/>
      <c r="D149" s="116"/>
      <c r="E149" s="35"/>
      <c r="F149" s="13"/>
      <c r="G149" s="20"/>
      <c r="H149" s="20"/>
      <c r="I149" s="20"/>
      <c r="J149" s="79"/>
    </row>
    <row r="150" spans="1:10">
      <c r="C150" s="162"/>
      <c r="D150" s="162"/>
      <c r="E150" s="163"/>
      <c r="F150" s="164"/>
      <c r="G150" s="34"/>
      <c r="H150" s="34"/>
      <c r="I150" s="34"/>
    </row>
    <row r="151" spans="1:10">
      <c r="C151" s="162"/>
      <c r="D151" s="162"/>
      <c r="E151" s="163"/>
      <c r="F151" s="164"/>
      <c r="G151" s="34"/>
      <c r="H151" s="34"/>
      <c r="I151" s="34"/>
    </row>
    <row r="152" spans="1:10">
      <c r="C152" s="162"/>
      <c r="D152" s="162"/>
      <c r="E152" s="163"/>
      <c r="F152" s="164"/>
      <c r="G152" s="34"/>
      <c r="H152" s="34"/>
      <c r="I152" s="34"/>
    </row>
    <row r="153" spans="1:10">
      <c r="C153" s="162"/>
      <c r="D153" s="162"/>
      <c r="E153" s="163"/>
      <c r="F153" s="164"/>
      <c r="G153" s="34"/>
      <c r="H153" s="34"/>
      <c r="I153" s="34"/>
    </row>
    <row r="154" spans="1:10">
      <c r="C154" s="162"/>
      <c r="D154" s="162"/>
      <c r="E154" s="163"/>
      <c r="F154" s="164"/>
      <c r="G154" s="34"/>
      <c r="H154" s="34"/>
      <c r="I154" s="34"/>
    </row>
    <row r="155" spans="1:10">
      <c r="C155" s="162"/>
      <c r="D155" s="162"/>
      <c r="E155" s="163"/>
      <c r="F155" s="164"/>
      <c r="G155" s="34"/>
      <c r="H155" s="34"/>
      <c r="I155" s="34"/>
    </row>
  </sheetData>
  <mergeCells count="33">
    <mergeCell ref="B27:G27"/>
    <mergeCell ref="B103:H103"/>
    <mergeCell ref="A1:J1"/>
    <mergeCell ref="B7:H7"/>
    <mergeCell ref="B11:H11"/>
    <mergeCell ref="B15:G15"/>
    <mergeCell ref="B19:G19"/>
    <mergeCell ref="B23:G23"/>
    <mergeCell ref="B63:G63"/>
    <mergeCell ref="B67:G67"/>
    <mergeCell ref="B76:G76"/>
    <mergeCell ref="B31:G31"/>
    <mergeCell ref="B35:G35"/>
    <mergeCell ref="B39:G39"/>
    <mergeCell ref="B43:G43"/>
    <mergeCell ref="B47:G47"/>
    <mergeCell ref="A2:J2"/>
    <mergeCell ref="C4:D4"/>
    <mergeCell ref="E4:F4"/>
    <mergeCell ref="G4:H4"/>
    <mergeCell ref="I4:J4"/>
    <mergeCell ref="B59:G59"/>
    <mergeCell ref="B51:G51"/>
    <mergeCell ref="B107:H107"/>
    <mergeCell ref="G111:H111"/>
    <mergeCell ref="B71:G71"/>
    <mergeCell ref="B80:G80"/>
    <mergeCell ref="B84:G84"/>
    <mergeCell ref="B88:H88"/>
    <mergeCell ref="B92:H92"/>
    <mergeCell ref="G96:H96"/>
    <mergeCell ref="B98:H98"/>
    <mergeCell ref="B55:G55"/>
  </mergeCells>
  <pageMargins left="0.45" right="0" top="0.5" bottom="0" header="0" footer="0"/>
  <pageSetup paperSize="9" orientation="portrait" r:id="rId1"/>
  <headerFooter>
    <oddHeader>&amp;L&amp;7&amp;F&amp;RPage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Muslim Science</vt:lpstr>
      <vt:lpstr>Muslim Scie (Part-B)</vt:lpstr>
      <vt:lpstr>'Muslim Scie (Part-B)'!Print_Area</vt:lpstr>
      <vt:lpstr>'Muslim Science'!Print_Area</vt:lpstr>
      <vt:lpstr>'Muslim Scie (Part-B)'!Print_Titles</vt:lpstr>
      <vt:lpstr>'Muslim Science'!Print_Titles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Naseem</dc:creator>
  <cp:lastModifiedBy>HP</cp:lastModifiedBy>
  <cp:lastPrinted>2017-03-02T10:28:06Z</cp:lastPrinted>
  <dcterms:created xsi:type="dcterms:W3CDTF">2017-02-21T06:47:07Z</dcterms:created>
  <dcterms:modified xsi:type="dcterms:W3CDTF">2017-03-02T10:28:13Z</dcterms:modified>
</cp:coreProperties>
</file>