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Ramzan Soomro" sheetId="1" r:id="rId1"/>
  </sheets>
  <definedNames>
    <definedName name="_xlnm.Print_Area" localSheetId="0">'Ramzan Soomro'!$A$1:$F$20</definedName>
    <definedName name="_xlnm.Print_Titles" localSheetId="0">'Ramzan Soomro'!$4:$4</definedName>
  </definedNames>
  <calcPr calcId="124519"/>
</workbook>
</file>

<file path=xl/calcChain.xml><?xml version="1.0" encoding="utf-8"?>
<calcChain xmlns="http://schemas.openxmlformats.org/spreadsheetml/2006/main">
  <c r="F11" i="1"/>
  <c r="F10"/>
  <c r="F9"/>
  <c r="F6" l="1"/>
  <c r="F8" l="1"/>
  <c r="F7"/>
  <c r="F5"/>
  <c r="H8" l="1"/>
  <c r="H9"/>
  <c r="H7"/>
  <c r="H6"/>
  <c r="H5"/>
  <c r="H11" s="1"/>
</calcChain>
</file>

<file path=xl/sharedStrings.xml><?xml version="1.0" encoding="utf-8"?>
<sst xmlns="http://schemas.openxmlformats.org/spreadsheetml/2006/main" count="25" uniqueCount="23">
  <si>
    <t>Sr. No.</t>
  </si>
  <si>
    <t>Name of Work</t>
  </si>
  <si>
    <t>Qty.</t>
  </si>
  <si>
    <t>Rate</t>
  </si>
  <si>
    <t>Unit</t>
  </si>
  <si>
    <t>Amount</t>
  </si>
  <si>
    <t>SCHEDULE "B" to BID</t>
  </si>
  <si>
    <t>Per %0 Cft</t>
  </si>
  <si>
    <t>Per % Cft</t>
  </si>
  <si>
    <t>TOTAL</t>
  </si>
  <si>
    <t xml:space="preserve">Cement concrete plain including placing compacting finishing and curing et. Complete (including screening and washing of stone aggregate without shuttering) Ratio 1:2:4.    </t>
  </si>
  <si>
    <t>CONTRACTOR</t>
  </si>
  <si>
    <t>EXECUTIVE ENGINEER</t>
  </si>
  <si>
    <t>HIGHWAY DIVISION</t>
  </si>
  <si>
    <t>THATTA</t>
  </si>
  <si>
    <t>Earth Work for road embankment by bulldozers i/c ploughing mixing clod breaking dressing and compacting with optimum moisture content lead upto 100 feet and lift up to 5 feet in all types of soil except rock. Compacting upto 85% modified AASHO density. (EXTRA LEAD)</t>
  </si>
  <si>
    <t>Cement concrete brick or stone ballast 1 ½” to 2” gauge. Ratio 1:4:8</t>
  </si>
  <si>
    <t>Errection and removal of centering for R.C.C or plain cement works vertical of Deodar Wood (2nd Class)</t>
  </si>
  <si>
    <t>Providing Cross Pipe 12" dia</t>
  </si>
  <si>
    <t>Per RFT</t>
  </si>
  <si>
    <t>Main Holes</t>
  </si>
  <si>
    <t>Each</t>
  </si>
  <si>
    <t>CONSTRUCTION OF CEMENT CONCRETE ROAD I/C DRAINAGE WORK @ VILLAGE RAMZAN SOOMRO (KATCHI) MILE 0/0-0/2 (0.40 KM)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</si>
</sst>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sz val="10"/>
      <name val="Arial"/>
      <family val="2"/>
    </font>
    <font>
      <b/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2" fillId="0" borderId="0" xfId="0" applyNumberFormat="1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1" fontId="2" fillId="0" borderId="1" xfId="0" applyNumberFormat="1" applyFont="1" applyBorder="1" applyAlignment="1">
      <alignment horizontal="center" vertical="top" wrapText="1"/>
    </xf>
    <xf numFmtId="164" fontId="3" fillId="0" borderId="1" xfId="1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1"/>
  <sheetViews>
    <sheetView tabSelected="1" zoomScale="85" zoomScaleNormal="85" workbookViewId="0">
      <selection activeCell="C15" sqref="C15"/>
    </sheetView>
  </sheetViews>
  <sheetFormatPr defaultRowHeight="12.75"/>
  <cols>
    <col min="1" max="1" width="5.7109375" style="1" customWidth="1"/>
    <col min="2" max="2" width="44.42578125" style="1" customWidth="1"/>
    <col min="3" max="3" width="8.85546875" style="1" customWidth="1"/>
    <col min="4" max="4" width="11.140625" style="1" customWidth="1"/>
    <col min="5" max="5" width="9.7109375" style="1" customWidth="1"/>
    <col min="6" max="6" width="12.28515625" style="1" customWidth="1"/>
    <col min="7" max="7" width="0" style="1" hidden="1" customWidth="1"/>
    <col min="8" max="8" width="17.5703125" style="1" hidden="1" customWidth="1"/>
    <col min="9" max="9" width="0" style="1" hidden="1" customWidth="1"/>
    <col min="10" max="16384" width="9.140625" style="1"/>
  </cols>
  <sheetData>
    <row r="1" spans="1:8" ht="35.25" customHeight="1">
      <c r="A1" s="15" t="s">
        <v>22</v>
      </c>
      <c r="B1" s="15"/>
      <c r="C1" s="15"/>
      <c r="D1" s="15"/>
      <c r="E1" s="15"/>
      <c r="F1" s="15"/>
    </row>
    <row r="2" spans="1:8" ht="18">
      <c r="A2" s="17" t="s">
        <v>6</v>
      </c>
      <c r="B2" s="17"/>
      <c r="C2" s="17"/>
      <c r="D2" s="17"/>
      <c r="E2" s="17"/>
      <c r="F2" s="17"/>
    </row>
    <row r="4" spans="1:8" s="2" customFormat="1" ht="25.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</row>
    <row r="5" spans="1:8" s="3" customFormat="1" ht="87" customHeight="1">
      <c r="A5" s="6">
        <v>1</v>
      </c>
      <c r="B5" s="5" t="s">
        <v>15</v>
      </c>
      <c r="C5" s="12">
        <v>27200</v>
      </c>
      <c r="D5" s="7">
        <v>10260.17</v>
      </c>
      <c r="E5" s="6" t="s">
        <v>7</v>
      </c>
      <c r="F5" s="8">
        <f>ROUND(C5*D5/1000,0)</f>
        <v>279077</v>
      </c>
      <c r="H5" s="9">
        <f>SUM(C5*D5)/1000</f>
        <v>279076.62400000001</v>
      </c>
    </row>
    <row r="6" spans="1:8" s="3" customFormat="1" ht="34.5" customHeight="1">
      <c r="A6" s="6">
        <v>2</v>
      </c>
      <c r="B6" s="5" t="s">
        <v>16</v>
      </c>
      <c r="C6" s="6">
        <v>11880</v>
      </c>
      <c r="D6" s="7">
        <v>9416.2800000000007</v>
      </c>
      <c r="E6" s="6" t="s">
        <v>8</v>
      </c>
      <c r="F6" s="8">
        <f>ROUND(C6*D6/100,0)</f>
        <v>1118654</v>
      </c>
      <c r="H6" s="9">
        <f>SUM(C6*D6)/1000</f>
        <v>111865.40640000001</v>
      </c>
    </row>
    <row r="7" spans="1:8" s="3" customFormat="1" ht="57" customHeight="1">
      <c r="A7" s="6">
        <v>3</v>
      </c>
      <c r="B7" s="5" t="s">
        <v>10</v>
      </c>
      <c r="C7" s="6">
        <v>7841</v>
      </c>
      <c r="D7" s="7">
        <v>14429.25</v>
      </c>
      <c r="E7" s="6" t="s">
        <v>8</v>
      </c>
      <c r="F7" s="8">
        <f>ROUND(C7*D7/100,0)</f>
        <v>1131397</v>
      </c>
      <c r="H7" s="9">
        <f>SUM(C7*D7)/100</f>
        <v>1131397.4924999999</v>
      </c>
    </row>
    <row r="8" spans="1:8" s="3" customFormat="1" ht="38.25">
      <c r="A8" s="6">
        <v>4</v>
      </c>
      <c r="B8" s="5" t="s">
        <v>17</v>
      </c>
      <c r="C8" s="6">
        <v>871</v>
      </c>
      <c r="D8" s="7">
        <v>3127.41</v>
      </c>
      <c r="E8" s="6" t="s">
        <v>8</v>
      </c>
      <c r="F8" s="8">
        <f>ROUND(C8*D8/100,0)</f>
        <v>27240</v>
      </c>
      <c r="H8" s="9">
        <f t="shared" ref="H8:H9" si="0">SUM(C8*D8)/100</f>
        <v>27239.741099999999</v>
      </c>
    </row>
    <row r="9" spans="1:8" s="3" customFormat="1" ht="24" customHeight="1">
      <c r="A9" s="6">
        <v>5</v>
      </c>
      <c r="B9" s="5" t="s">
        <v>18</v>
      </c>
      <c r="C9" s="6">
        <v>500</v>
      </c>
      <c r="D9" s="7">
        <v>412</v>
      </c>
      <c r="E9" s="6" t="s">
        <v>19</v>
      </c>
      <c r="F9" s="8">
        <f>ROUND(C9*D9,0)</f>
        <v>206000</v>
      </c>
      <c r="H9" s="9">
        <f t="shared" si="0"/>
        <v>2060</v>
      </c>
    </row>
    <row r="10" spans="1:8" s="11" customFormat="1" ht="19.5" customHeight="1">
      <c r="A10" s="6">
        <v>6</v>
      </c>
      <c r="B10" s="5" t="s">
        <v>20</v>
      </c>
      <c r="C10" s="6">
        <v>10</v>
      </c>
      <c r="D10" s="7">
        <v>50000</v>
      </c>
      <c r="E10" s="6" t="s">
        <v>21</v>
      </c>
      <c r="F10" s="8">
        <f>ROUND(C10*D10,0)</f>
        <v>500000</v>
      </c>
      <c r="H10" s="9"/>
    </row>
    <row r="11" spans="1:8" s="14" customFormat="1" ht="21" customHeight="1">
      <c r="A11" s="18" t="s">
        <v>9</v>
      </c>
      <c r="B11" s="19"/>
      <c r="C11" s="19"/>
      <c r="D11" s="19"/>
      <c r="E11" s="20"/>
      <c r="F11" s="13">
        <f>SUM(F5:F10)</f>
        <v>3262368</v>
      </c>
      <c r="H11" s="13">
        <f>SUM(H5:H10)</f>
        <v>1551639.264</v>
      </c>
    </row>
    <row r="12" spans="1:8" s="3" customFormat="1">
      <c r="F12" s="9"/>
    </row>
    <row r="13" spans="1:8" s="3" customFormat="1">
      <c r="F13" s="9"/>
    </row>
    <row r="14" spans="1:8" s="11" customFormat="1">
      <c r="F14" s="9"/>
    </row>
    <row r="15" spans="1:8" s="3" customFormat="1">
      <c r="F15" s="9"/>
    </row>
    <row r="16" spans="1:8" s="3" customFormat="1"/>
    <row r="17" spans="1:6" s="3" customFormat="1"/>
    <row r="18" spans="1:6" s="3" customFormat="1">
      <c r="A18" s="21" t="s">
        <v>11</v>
      </c>
      <c r="B18" s="21"/>
      <c r="C18" s="10"/>
      <c r="D18" s="16" t="s">
        <v>12</v>
      </c>
      <c r="E18" s="16"/>
      <c r="F18" s="16"/>
    </row>
    <row r="19" spans="1:6" s="3" customFormat="1">
      <c r="A19" s="10"/>
      <c r="B19" s="10"/>
      <c r="C19" s="10"/>
      <c r="D19" s="16" t="s">
        <v>13</v>
      </c>
      <c r="E19" s="16"/>
      <c r="F19" s="16"/>
    </row>
    <row r="20" spans="1:6" s="3" customFormat="1">
      <c r="A20" s="10"/>
      <c r="B20" s="10"/>
      <c r="C20" s="10"/>
      <c r="D20" s="16" t="s">
        <v>14</v>
      </c>
      <c r="E20" s="16"/>
      <c r="F20" s="16"/>
    </row>
    <row r="21" spans="1:6" s="3" customFormat="1"/>
    <row r="22" spans="1:6" s="3" customFormat="1"/>
    <row r="23" spans="1:6" s="3" customFormat="1"/>
    <row r="24" spans="1:6" s="3" customFormat="1"/>
    <row r="25" spans="1:6" s="3" customFormat="1"/>
    <row r="26" spans="1:6" s="3" customFormat="1"/>
    <row r="27" spans="1:6" s="3" customFormat="1"/>
    <row r="28" spans="1:6" s="3" customFormat="1"/>
    <row r="29" spans="1:6" s="3" customFormat="1"/>
    <row r="30" spans="1:6" s="3" customFormat="1"/>
    <row r="31" spans="1:6" s="3" customFormat="1"/>
    <row r="32" spans="1:6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</sheetData>
  <mergeCells count="7">
    <mergeCell ref="A1:F1"/>
    <mergeCell ref="D19:F19"/>
    <mergeCell ref="D20:F20"/>
    <mergeCell ref="A2:F2"/>
    <mergeCell ref="A11:E11"/>
    <mergeCell ref="A18:B18"/>
    <mergeCell ref="D18:F18"/>
  </mergeCells>
  <pageMargins left="0.7" right="0.18" top="0.6" bottom="0.32" header="0.3" footer="0.2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Ramzan Soomro</vt:lpstr>
      <vt:lpstr>'Ramzan Soomro'!Print_Area</vt:lpstr>
      <vt:lpstr>'Ramzan Soomro'!Print_Titles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ALI COMPUTER</cp:lastModifiedBy>
  <cp:lastPrinted>2017-02-25T08:24:28Z</cp:lastPrinted>
  <dcterms:created xsi:type="dcterms:W3CDTF">2014-06-02T07:32:11Z</dcterms:created>
  <dcterms:modified xsi:type="dcterms:W3CDTF">2017-02-26T06:17:36Z</dcterms:modified>
</cp:coreProperties>
</file>