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Ismail Gathani" sheetId="6" r:id="rId1"/>
  </sheets>
  <definedNames>
    <definedName name="_xlnm.Print_Area" localSheetId="0">'Ismail Gathani'!$A$1:$F$27</definedName>
    <definedName name="_xlnm.Print_Titles" localSheetId="0">'Ismail Gathani'!$6:$6</definedName>
  </definedNames>
  <calcPr calcId="124519"/>
</workbook>
</file>

<file path=xl/calcChain.xml><?xml version="1.0" encoding="utf-8"?>
<calcChain xmlns="http://schemas.openxmlformats.org/spreadsheetml/2006/main">
  <c r="F13" i="6"/>
  <c r="F12"/>
  <c r="F15"/>
  <c r="F14"/>
  <c r="F11"/>
  <c r="F10"/>
  <c r="F9"/>
  <c r="F8"/>
  <c r="F7"/>
  <c r="H15"/>
  <c r="H14"/>
  <c r="H13"/>
  <c r="H12"/>
  <c r="H11"/>
  <c r="H10"/>
  <c r="H9"/>
  <c r="H7"/>
  <c r="H16" s="1"/>
  <c r="F16"/>
</calcChain>
</file>

<file path=xl/sharedStrings.xml><?xml version="1.0" encoding="utf-8"?>
<sst xmlns="http://schemas.openxmlformats.org/spreadsheetml/2006/main" count="35" uniqueCount="32">
  <si>
    <t>Rate</t>
  </si>
  <si>
    <t>Unit</t>
  </si>
  <si>
    <t>Amount</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</si>
  <si>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</si>
  <si>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</si>
  <si>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</si>
  <si>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</si>
  <si>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</si>
  <si>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</si>
  <si>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</si>
  <si>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</si>
  <si>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</si>
  <si>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</si>
  <si>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</si>
  <si>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</si>
  <si>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</si>
  <si>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</si>
  <si>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</si>
  <si>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</si>
  <si>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</si>
  <si>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</si>
  <si>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</si>
  <si>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 xml:space="preserve">Earthwork excavation in irrigation canal drains etc. drained and designed section grades and profiles excavated materials disposal off dressed with 50' lead (in oardinary soil). </t>
  </si>
  <si>
    <t>BILL OF QUANTITIES</t>
  </si>
  <si>
    <t>(A) Description and rate of Items based on Composite Schedule of Rates</t>
  </si>
  <si>
    <t xml:space="preserve">NAME OF WORK: CONSTRUCTION OF 6' SPAN RCC SLAB CULVERT TO VILLAGE ISMAIL GATHANI. </t>
  </si>
  <si>
    <t xml:space="preserve">Item No. </t>
  </si>
  <si>
    <t>Quantities</t>
  </si>
  <si>
    <t>Description of item to be executed at site</t>
  </si>
  <si>
    <t>___________% Above on the rates of CSR (Civil Work)</t>
  </si>
  <si>
    <t>___________% Above on the rates of CSR (Fabrication)</t>
  </si>
  <si>
    <t xml:space="preserve">Total = in words &amp; figures: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</si>
</sst>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1"/>
      <color theme="1"/>
      <name val="Arial"/>
      <family val="2"/>
    </font>
    <font>
      <b/>
      <u/>
      <sz val="13"/>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5">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5" fillId="0" borderId="0" xfId="0" applyFont="1" applyAlignment="1">
      <alignment horizontal="justify" vertical="top" wrapText="1"/>
    </xf>
    <xf numFmtId="164" fontId="3" fillId="0" borderId="0" xfId="1" applyNumberFormat="1" applyFont="1" applyBorder="1" applyAlignment="1">
      <alignment horizontal="center" vertical="center" wrapText="1"/>
    </xf>
    <xf numFmtId="0" fontId="3" fillId="0" borderId="1"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6"/>
  <sheetViews>
    <sheetView tabSelected="1" zoomScale="85" zoomScaleNormal="85" workbookViewId="0">
      <selection activeCell="J32" sqref="J32"/>
    </sheetView>
  </sheetViews>
  <sheetFormatPr defaultRowHeight="12.75"/>
  <cols>
    <col min="1" max="1" width="5.28515625" style="1" customWidth="1"/>
    <col min="2" max="2" width="10.28515625" style="1" customWidth="1"/>
    <col min="3" max="3" width="44.42578125" style="1" customWidth="1"/>
    <col min="4" max="4" width="10.28515625" style="1" customWidth="1"/>
    <col min="5" max="5" width="9.7109375" style="1" customWidth="1"/>
    <col min="6" max="6" width="12.85546875" style="1" customWidth="1"/>
    <col min="7" max="7" width="0" style="1" hidden="1" customWidth="1"/>
    <col min="8" max="8" width="17.5703125" style="1" hidden="1" customWidth="1"/>
    <col min="9" max="16384" width="9.140625" style="1"/>
  </cols>
  <sheetData>
    <row r="1" spans="1:8" ht="21.75" customHeight="1">
      <c r="A1" s="21" t="s">
        <v>23</v>
      </c>
      <c r="B1" s="21"/>
      <c r="C1" s="21"/>
      <c r="D1" s="21"/>
      <c r="E1" s="21"/>
      <c r="F1" s="21"/>
    </row>
    <row r="2" spans="1:8" ht="21.75" customHeight="1">
      <c r="A2" s="20" t="s">
        <v>24</v>
      </c>
      <c r="B2" s="20"/>
      <c r="C2" s="20"/>
      <c r="D2" s="20"/>
      <c r="E2" s="20"/>
      <c r="F2" s="20"/>
    </row>
    <row r="3" spans="1:8" ht="32.25" customHeight="1">
      <c r="A3" s="22" t="s">
        <v>25</v>
      </c>
      <c r="B3" s="22"/>
      <c r="C3" s="22"/>
      <c r="D3" s="22"/>
      <c r="E3" s="22"/>
      <c r="F3" s="22"/>
    </row>
    <row r="6" spans="1:8" s="13" customFormat="1" ht="25.5">
      <c r="A6" s="2" t="s">
        <v>26</v>
      </c>
      <c r="B6" s="2" t="s">
        <v>27</v>
      </c>
      <c r="C6" s="2" t="s">
        <v>28</v>
      </c>
      <c r="D6" s="2" t="s">
        <v>0</v>
      </c>
      <c r="E6" s="2" t="s">
        <v>1</v>
      </c>
      <c r="F6" s="2" t="s">
        <v>2</v>
      </c>
    </row>
    <row r="7" spans="1:8" s="12" customFormat="1" ht="51">
      <c r="A7" s="4">
        <v>1</v>
      </c>
      <c r="B7" s="4">
        <v>2100</v>
      </c>
      <c r="C7" s="3" t="s">
        <v>22</v>
      </c>
      <c r="D7" s="5">
        <v>2420</v>
      </c>
      <c r="E7" s="4" t="s">
        <v>3</v>
      </c>
      <c r="F7" s="6">
        <f>ROUND(B7*D7/1000,0)</f>
        <v>5082</v>
      </c>
      <c r="H7" s="7" t="e">
        <f>SUM(#REF!*D7)/1000</f>
        <v>#REF!</v>
      </c>
    </row>
    <row r="8" spans="1:8" s="12" customFormat="1" ht="63.75">
      <c r="A8" s="4">
        <v>2</v>
      </c>
      <c r="B8" s="4">
        <v>2000</v>
      </c>
      <c r="C8" s="3" t="s">
        <v>8</v>
      </c>
      <c r="D8" s="5">
        <v>3176.25</v>
      </c>
      <c r="E8" s="4" t="s">
        <v>3</v>
      </c>
      <c r="F8" s="6">
        <f>ROUND(B8*D8/1000,0)</f>
        <v>6353</v>
      </c>
      <c r="H8" s="7"/>
    </row>
    <row r="9" spans="1:8" s="12" customFormat="1" ht="25.5">
      <c r="A9" s="4">
        <v>3</v>
      </c>
      <c r="B9" s="4">
        <v>1000</v>
      </c>
      <c r="C9" s="3" t="s">
        <v>9</v>
      </c>
      <c r="D9" s="5">
        <v>9416.2800000000007</v>
      </c>
      <c r="E9" s="4" t="s">
        <v>4</v>
      </c>
      <c r="F9" s="6">
        <f>ROUND(B9*D9/100,0)</f>
        <v>94163</v>
      </c>
      <c r="H9" s="7" t="e">
        <f>SUM(#REF!*D9)/100</f>
        <v>#REF!</v>
      </c>
    </row>
    <row r="10" spans="1:8" s="12" customFormat="1" ht="38.25">
      <c r="A10" s="4">
        <v>4</v>
      </c>
      <c r="B10" s="4">
        <v>2826</v>
      </c>
      <c r="C10" s="3" t="s">
        <v>21</v>
      </c>
      <c r="D10" s="5">
        <v>26475</v>
      </c>
      <c r="E10" s="4" t="s">
        <v>4</v>
      </c>
      <c r="F10" s="6">
        <f>ROUND(B10*D10/100,0)</f>
        <v>748184</v>
      </c>
      <c r="H10" s="7" t="e">
        <f>SUM(#REF!*D10)/100</f>
        <v>#REF!</v>
      </c>
    </row>
    <row r="11" spans="1:8" s="12" customFormat="1" ht="51">
      <c r="A11" s="4">
        <v>5</v>
      </c>
      <c r="B11" s="4">
        <v>200</v>
      </c>
      <c r="C11" s="3" t="s">
        <v>10</v>
      </c>
      <c r="D11" s="5">
        <v>14429.25</v>
      </c>
      <c r="E11" s="3" t="s">
        <v>5</v>
      </c>
      <c r="F11" s="6">
        <f>ROUND(B11*D11/100,0)</f>
        <v>28859</v>
      </c>
      <c r="H11" s="7" t="e">
        <f>SUM(#REF!*D11)/100</f>
        <v>#REF!</v>
      </c>
    </row>
    <row r="12" spans="1:8" s="12" customFormat="1" ht="126.75" customHeight="1">
      <c r="A12" s="4">
        <v>6</v>
      </c>
      <c r="B12" s="4">
        <v>187</v>
      </c>
      <c r="C12" s="3" t="s">
        <v>11</v>
      </c>
      <c r="D12" s="5">
        <v>337</v>
      </c>
      <c r="E12" s="4" t="s">
        <v>19</v>
      </c>
      <c r="F12" s="6">
        <f>ROUND(B12*D12,0)</f>
        <v>63019</v>
      </c>
      <c r="H12" s="7" t="e">
        <f>SUM(#REF!*D12)</f>
        <v>#REF!</v>
      </c>
    </row>
    <row r="13" spans="1:8" s="12" customFormat="1" ht="51">
      <c r="A13" s="4">
        <v>7</v>
      </c>
      <c r="B13" s="4">
        <v>14.36</v>
      </c>
      <c r="C13" s="3" t="s">
        <v>12</v>
      </c>
      <c r="D13" s="5">
        <v>4820.2</v>
      </c>
      <c r="E13" s="4" t="s">
        <v>20</v>
      </c>
      <c r="F13" s="6">
        <f>ROUND(B13*D13,0)</f>
        <v>69218</v>
      </c>
      <c r="H13" s="7" t="e">
        <f>SUM(#REF!*D13)</f>
        <v>#REF!</v>
      </c>
    </row>
    <row r="14" spans="1:8" s="12" customFormat="1" ht="25.5">
      <c r="A14" s="4">
        <v>8</v>
      </c>
      <c r="B14" s="4">
        <v>500</v>
      </c>
      <c r="C14" s="3" t="s">
        <v>17</v>
      </c>
      <c r="D14" s="5">
        <v>1758.08</v>
      </c>
      <c r="E14" s="4" t="s">
        <v>6</v>
      </c>
      <c r="F14" s="6">
        <f>ROUND(B14*D14/100,0)</f>
        <v>8790</v>
      </c>
      <c r="H14" s="7" t="e">
        <f>SUM(#REF!*D14)/100</f>
        <v>#REF!</v>
      </c>
    </row>
    <row r="15" spans="1:8" s="12" customFormat="1" ht="38.25">
      <c r="A15" s="4">
        <v>9</v>
      </c>
      <c r="B15" s="4">
        <v>100</v>
      </c>
      <c r="C15" s="3" t="s">
        <v>18</v>
      </c>
      <c r="D15" s="5">
        <v>3127.41</v>
      </c>
      <c r="E15" s="4" t="s">
        <v>6</v>
      </c>
      <c r="F15" s="6">
        <f>ROUND(B15*D15/100,0)</f>
        <v>3127</v>
      </c>
      <c r="H15" s="7" t="e">
        <f>SUM(#REF!*D15)/100</f>
        <v>#REF!</v>
      </c>
    </row>
    <row r="16" spans="1:8" s="9" customFormat="1" ht="18" customHeight="1">
      <c r="A16" s="16" t="s">
        <v>7</v>
      </c>
      <c r="B16" s="17"/>
      <c r="C16" s="17"/>
      <c r="D16" s="17"/>
      <c r="E16" s="18"/>
      <c r="F16" s="8">
        <f>SUM(F7:F15)</f>
        <v>1026795</v>
      </c>
      <c r="H16" s="8" t="e">
        <f>SUM(H7:H15)</f>
        <v>#REF!</v>
      </c>
    </row>
    <row r="17" spans="1:8" s="9" customFormat="1" ht="22.5" customHeight="1">
      <c r="A17" s="24" t="s">
        <v>29</v>
      </c>
      <c r="B17" s="24"/>
      <c r="C17" s="24"/>
      <c r="D17" s="24"/>
      <c r="E17" s="24"/>
      <c r="F17" s="8"/>
      <c r="H17" s="23"/>
    </row>
    <row r="18" spans="1:8" s="9" customFormat="1" ht="22.5" customHeight="1">
      <c r="A18" s="24" t="s">
        <v>30</v>
      </c>
      <c r="B18" s="24"/>
      <c r="C18" s="24"/>
      <c r="D18" s="24"/>
      <c r="E18" s="24"/>
      <c r="F18" s="8"/>
      <c r="H18" s="23"/>
    </row>
    <row r="19" spans="1:8" s="9" customFormat="1" ht="22.5" customHeight="1">
      <c r="A19" s="24" t="s">
        <v>31</v>
      </c>
      <c r="B19" s="24"/>
      <c r="C19" s="24"/>
      <c r="D19" s="24"/>
      <c r="E19" s="24"/>
      <c r="F19" s="8"/>
      <c r="H19" s="23"/>
    </row>
    <row r="20" spans="1:8" s="12" customFormat="1"/>
    <row r="21" spans="1:8" s="12" customFormat="1"/>
    <row r="22" spans="1:8" s="12" customFormat="1"/>
    <row r="23" spans="1:8" s="12" customFormat="1">
      <c r="H23" s="7"/>
    </row>
    <row r="24" spans="1:8" s="12" customFormat="1"/>
    <row r="25" spans="1:8" s="10" customFormat="1">
      <c r="A25" s="19" t="s">
        <v>13</v>
      </c>
      <c r="B25" s="19"/>
      <c r="C25" s="19"/>
      <c r="D25" s="14" t="s">
        <v>14</v>
      </c>
      <c r="E25" s="14"/>
      <c r="F25" s="14"/>
      <c r="H25" s="11"/>
    </row>
    <row r="26" spans="1:8" s="10" customFormat="1">
      <c r="D26" s="14" t="s">
        <v>15</v>
      </c>
      <c r="E26" s="14"/>
      <c r="F26" s="14"/>
    </row>
    <row r="27" spans="1:8" s="10" customFormat="1">
      <c r="D27" s="14" t="s">
        <v>16</v>
      </c>
      <c r="E27" s="14"/>
      <c r="F27" s="14"/>
    </row>
    <row r="28" spans="1:8" s="12" customFormat="1">
      <c r="D28" s="15"/>
      <c r="E28" s="15"/>
      <c r="F28" s="15"/>
    </row>
    <row r="29" spans="1:8" s="12" customFormat="1"/>
    <row r="30" spans="1:8" s="12" customFormat="1"/>
    <row r="31" spans="1:8" s="12" customFormat="1"/>
    <row r="32" spans="1:8" s="12" customFormat="1"/>
    <row r="33" s="12" customFormat="1"/>
    <row r="34" s="12" customFormat="1"/>
    <row r="35" s="12" customFormat="1"/>
    <row r="36" s="12" customFormat="1"/>
    <row r="37" s="12" customFormat="1"/>
    <row r="38" s="12" customFormat="1"/>
    <row r="39" s="12" customFormat="1"/>
    <row r="40" s="12" customFormat="1"/>
    <row r="41" s="12" customFormat="1"/>
    <row r="42" s="12" customFormat="1"/>
    <row r="43" s="12" customFormat="1"/>
    <row r="44" s="12" customFormat="1"/>
    <row r="45" s="12" customFormat="1"/>
    <row r="46" s="12" customFormat="1"/>
    <row r="47" s="12" customFormat="1"/>
    <row r="48" s="12" customFormat="1"/>
    <row r="49" s="12" customFormat="1"/>
    <row r="50" s="12" customFormat="1"/>
    <row r="51" s="12" customFormat="1"/>
    <row r="52" s="12" customFormat="1"/>
    <row r="53" s="12" customFormat="1"/>
    <row r="54" s="12" customFormat="1"/>
    <row r="55" s="12" customFormat="1"/>
    <row r="56" s="12" customFormat="1"/>
    <row r="57" s="12" customFormat="1"/>
    <row r="58" s="12" customFormat="1"/>
    <row r="59" s="12" customFormat="1"/>
    <row r="60" s="12" customFormat="1"/>
    <row r="61" s="12" customFormat="1"/>
    <row r="62" s="12" customFormat="1"/>
    <row r="63" s="12" customFormat="1"/>
    <row r="64"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12" customFormat="1"/>
    <row r="82" s="12" customFormat="1"/>
    <row r="83" s="12" customFormat="1"/>
    <row r="84" s="12" customFormat="1"/>
    <row r="85" s="12" customFormat="1"/>
    <row r="86" s="12" customFormat="1"/>
    <row r="87" s="12" customFormat="1"/>
    <row r="88" s="12" customFormat="1"/>
    <row r="89" s="12" customFormat="1"/>
    <row r="90" s="12" customFormat="1"/>
    <row r="91" s="12" customFormat="1"/>
    <row r="92" s="12" customFormat="1"/>
    <row r="93" s="12" customFormat="1"/>
    <row r="94" s="12" customFormat="1"/>
    <row r="95" s="12" customFormat="1"/>
    <row r="96" s="12" customFormat="1"/>
    <row r="97" s="12" customFormat="1"/>
    <row r="98" s="12" customFormat="1"/>
    <row r="99" s="12" customFormat="1"/>
    <row r="100" s="12" customFormat="1"/>
    <row r="101" s="12" customFormat="1"/>
    <row r="102" s="12" customFormat="1"/>
    <row r="103" s="12" customFormat="1"/>
    <row r="104" s="12" customFormat="1"/>
    <row r="105" s="12" customFormat="1"/>
    <row r="106" s="12" customFormat="1"/>
    <row r="107" s="12" customFormat="1"/>
    <row r="108" s="12" customFormat="1"/>
    <row r="109" s="12" customFormat="1"/>
    <row r="110" s="12" customFormat="1"/>
    <row r="111" s="12" customFormat="1"/>
    <row r="112" s="12" customFormat="1"/>
    <row r="113" s="12" customFormat="1"/>
    <row r="114" s="12" customFormat="1"/>
    <row r="115" s="12" customFormat="1"/>
    <row r="116" s="12" customFormat="1"/>
    <row r="117" s="12" customFormat="1"/>
    <row r="118" s="12" customFormat="1"/>
    <row r="119" s="12" customFormat="1"/>
    <row r="120" s="12" customFormat="1"/>
    <row r="121" s="12" customFormat="1"/>
    <row r="122" s="12" customFormat="1"/>
    <row r="123" s="12" customFormat="1"/>
    <row r="124" s="12" customFormat="1"/>
    <row r="125" s="12" customFormat="1"/>
    <row r="126" s="12" customFormat="1"/>
    <row r="127" s="12" customFormat="1"/>
    <row r="128" s="12" customFormat="1"/>
    <row r="129" s="12" customFormat="1"/>
    <row r="130" s="12" customFormat="1"/>
    <row r="131" s="12" customFormat="1"/>
    <row r="132" s="12" customFormat="1"/>
    <row r="133" s="12" customFormat="1"/>
    <row r="134" s="12" customFormat="1"/>
    <row r="135" s="12" customFormat="1"/>
    <row r="136" s="12" customFormat="1"/>
    <row r="137" s="12" customFormat="1"/>
    <row r="138" s="12" customFormat="1"/>
    <row r="139" s="12" customFormat="1"/>
    <row r="140" s="12" customFormat="1"/>
    <row r="141" s="12" customFormat="1"/>
    <row r="142" s="12" customFormat="1"/>
    <row r="143" s="12" customFormat="1"/>
    <row r="144" s="12" customFormat="1"/>
    <row r="145" s="12" customFormat="1"/>
    <row r="146" s="12" customFormat="1"/>
  </sheetData>
  <mergeCells count="12">
    <mergeCell ref="D27:F27"/>
    <mergeCell ref="D28:F28"/>
    <mergeCell ref="A2:F2"/>
    <mergeCell ref="A3:F3"/>
    <mergeCell ref="A17:E17"/>
    <mergeCell ref="A18:E18"/>
    <mergeCell ref="A19:E19"/>
    <mergeCell ref="A1:F1"/>
    <mergeCell ref="A16:E16"/>
    <mergeCell ref="A25:C25"/>
    <mergeCell ref="D25:F25"/>
    <mergeCell ref="D26:F26"/>
  </mergeCells>
  <pageMargins left="0.7" right="0.18" top="0.44"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Ismail Gathani</vt:lpstr>
      <vt:lpstr>'Ismail Gathani'!Print_Area</vt:lpstr>
      <vt:lpstr>'Ismail Gathani'!Print_Titles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2017-02-25T05:57:39Z</cp:lastPrinted>
  <dcterms:created xsi:type="dcterms:W3CDTF">2014-06-02T07:32:11Z</dcterms:created>
  <dcterms:modified xsi:type="dcterms:W3CDTF">2017-02-25T05:58:04Z</dcterms:modified>
</cp:coreProperties>
</file>