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2"/>
  </bookViews>
  <sheets>
    <sheet name="Chatochand" sheetId="1" r:id="rId1"/>
    <sheet name="Drainage Work" sheetId="8" r:id="rId2"/>
    <sheet name="Drainage Work (2)" sheetId="9" r:id="rId3"/>
  </sheets>
  <definedNames>
    <definedName name="_xlnm.Print_Area" localSheetId="0">Chatochand!$A$1:$F$17</definedName>
    <definedName name="_xlnm.Print_Area" localSheetId="1">'Drainage Work'!$A$1:$F$20</definedName>
    <definedName name="_xlnm.Print_Area" localSheetId="2">'Drainage Work (2)'!$A$1:$F$16</definedName>
    <definedName name="_xlnm.Print_Titles" localSheetId="0">Chatochand!$4:$4</definedName>
    <definedName name="_xlnm.Print_Titles" localSheetId="1">'Drainage Work'!$5:$5</definedName>
    <definedName name="_xlnm.Print_Titles" localSheetId="2">'Drainage Work (2)'!$5:$5</definedName>
  </definedNames>
  <calcPr calcId="124519"/>
</workbook>
</file>

<file path=xl/calcChain.xml><?xml version="1.0" encoding="utf-8"?>
<calcChain xmlns="http://schemas.openxmlformats.org/spreadsheetml/2006/main">
  <c r="F7" i="9"/>
  <c r="F6"/>
  <c r="H7"/>
  <c r="I7"/>
  <c r="H6"/>
  <c r="H8" s="1"/>
  <c r="F8"/>
  <c r="F12" i="8"/>
  <c r="F10"/>
  <c r="F9"/>
  <c r="F11"/>
  <c r="F8"/>
  <c r="F7"/>
  <c r="F6"/>
  <c r="H11"/>
  <c r="I11" s="1"/>
  <c r="H10"/>
  <c r="I10" s="1"/>
  <c r="H9"/>
  <c r="I9" s="1"/>
  <c r="H8"/>
  <c r="I8" s="1"/>
  <c r="H7"/>
  <c r="I7" s="1"/>
  <c r="H6"/>
  <c r="H12" s="1"/>
  <c r="I6" i="9" l="1"/>
  <c r="I6" i="8"/>
  <c r="F5" i="1" l="1"/>
  <c r="F7" l="1"/>
  <c r="F6"/>
  <c r="F8" s="1"/>
  <c r="H7" l="1"/>
  <c r="H6"/>
  <c r="H5"/>
  <c r="H8"/>
</calcChain>
</file>

<file path=xl/sharedStrings.xml><?xml version="1.0" encoding="utf-8"?>
<sst xmlns="http://schemas.openxmlformats.org/spreadsheetml/2006/main" count="61" uniqueCount="33">
  <si>
    <t>Sr. No.</t>
  </si>
  <si>
    <t>Name of Work</t>
  </si>
  <si>
    <t>Qty.</t>
  </si>
  <si>
    <t>Rate</t>
  </si>
  <si>
    <t>Unit</t>
  </si>
  <si>
    <t>Amount</t>
  </si>
  <si>
    <t>SCHEDULE "B" to BID</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</si>
  <si>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</si>
  <si>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</si>
  <si>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</si>
  <si>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</si>
  <si>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</si>
  <si>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</si>
  <si>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</si>
  <si>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</si>
  <si>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</si>
  <si>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</si>
  <si>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</si>
  <si>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</si>
  <si>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</si>
  <si>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</si>
  <si>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Errection and removal of centering for RCC or Plain cement concrete works of deader wood (2nd Class) for partal wood (ii) vertical</t>
  </si>
  <si>
    <t>Per  Cft</t>
  </si>
  <si>
    <t>Per CWT</t>
  </si>
  <si>
    <t>Cement concrete brick or stone ballast 1 ½” to 2” gauge. Ratio 1:4:8</t>
  </si>
  <si>
    <t>Errection and removal of centering for R.C.C or plain cement works vertical of Deodar Wood (2nd Class)</t>
  </si>
  <si>
    <t>Per RFT</t>
  </si>
  <si>
    <t>Main Holes</t>
  </si>
  <si>
    <t>Each</t>
  </si>
  <si>
    <t>CONSTRUCTION OF CEMENT CONCRETE I/C DRAINAGE WORK AT CHATTO CHAND TOWN MILE 0/0-0/1+330' (PART-A (C.C WORK))</t>
  </si>
  <si>
    <t>CONSTRUCTION OF CEMENT CONCRETE I/C DRAINAGE WORK AT CHATTO CHAND TOWN MILE 0/0-0/1+330' PART-B (DRAINAGE WORK)</t>
  </si>
  <si>
    <t>CONSTRUCTION OF CEMENT CONCRETE I/C DRAINAGE WORK AT CHATTO CHAND TOWN MILE 0/0-0/1+330' PART-C (RCC PIPE 12" DIA)</t>
  </si>
  <si>
    <t>Providing and laying, jointing RCC Pipe 12" dia i/c R.C.C Main Holes for Drainage Work</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</si>
</sst>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6">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64" fontId="3" fillId="0" borderId="1" xfId="1" applyNumberFormat="1" applyFont="1" applyBorder="1" applyAlignment="1">
      <alignment horizontal="justify" vertical="center" wrapText="1"/>
    </xf>
    <xf numFmtId="0" fontId="2" fillId="0" borderId="0" xfId="0" applyFont="1" applyAlignment="1">
      <alignment horizontal="justify" vertical="center" wrapText="1"/>
    </xf>
    <xf numFmtId="0" fontId="2" fillId="0" borderId="0" xfId="0" applyFont="1" applyAlignment="1">
      <alignment horizontal="center"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xf numFmtId="0" fontId="2" fillId="0" borderId="0" xfId="0" applyFont="1" applyAlignment="1">
      <alignment horizontal="center"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138"/>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49.5" customHeight="1">
      <c r="A1" s="18" t="s">
        <v>29</v>
      </c>
      <c r="B1" s="18"/>
      <c r="C1" s="18"/>
      <c r="D1" s="18"/>
      <c r="E1" s="18"/>
      <c r="F1" s="18"/>
    </row>
    <row r="2" spans="1:8" ht="18">
      <c r="A2" s="20" t="s">
        <v>6</v>
      </c>
      <c r="B2" s="20"/>
      <c r="C2" s="20"/>
      <c r="D2" s="20"/>
      <c r="E2" s="20"/>
      <c r="F2" s="20"/>
    </row>
    <row r="4" spans="1:8" s="2" customFormat="1" ht="25.5">
      <c r="A4" s="4" t="s">
        <v>0</v>
      </c>
      <c r="B4" s="4" t="s">
        <v>1</v>
      </c>
      <c r="C4" s="4" t="s">
        <v>2</v>
      </c>
      <c r="D4" s="4" t="s">
        <v>3</v>
      </c>
      <c r="E4" s="4" t="s">
        <v>4</v>
      </c>
      <c r="F4" s="4" t="s">
        <v>5</v>
      </c>
    </row>
    <row r="5" spans="1:8" s="3" customFormat="1" ht="34.5" customHeight="1">
      <c r="A5" s="6">
        <v>1</v>
      </c>
      <c r="B5" s="5" t="s">
        <v>24</v>
      </c>
      <c r="C5" s="6">
        <v>12236</v>
      </c>
      <c r="D5" s="7">
        <v>9416.2800000000007</v>
      </c>
      <c r="E5" s="6" t="s">
        <v>8</v>
      </c>
      <c r="F5" s="8">
        <f>ROUND(C5*D5/100,0)</f>
        <v>1152176</v>
      </c>
      <c r="H5" s="9">
        <f>SUM(C5*D5)/1000</f>
        <v>115217.60208000001</v>
      </c>
    </row>
    <row r="6" spans="1:8" s="3" customFormat="1" ht="57" customHeight="1">
      <c r="A6" s="6">
        <v>2</v>
      </c>
      <c r="B6" s="5" t="s">
        <v>14</v>
      </c>
      <c r="C6" s="6">
        <v>8076</v>
      </c>
      <c r="D6" s="7">
        <v>14429.25</v>
      </c>
      <c r="E6" s="6" t="s">
        <v>8</v>
      </c>
      <c r="F6" s="8">
        <f>ROUND(C6*D6/100,0)</f>
        <v>1165306</v>
      </c>
      <c r="H6" s="9">
        <f>SUM(C6*D6)/100</f>
        <v>1165306.23</v>
      </c>
    </row>
    <row r="7" spans="1:8" s="3" customFormat="1" ht="38.25">
      <c r="A7" s="6">
        <v>3</v>
      </c>
      <c r="B7" s="5" t="s">
        <v>25</v>
      </c>
      <c r="C7" s="6">
        <v>900</v>
      </c>
      <c r="D7" s="7">
        <v>3127.41</v>
      </c>
      <c r="E7" s="6" t="s">
        <v>8</v>
      </c>
      <c r="F7" s="8">
        <f>ROUND(C7*D7/100,0)</f>
        <v>28147</v>
      </c>
      <c r="H7" s="9">
        <f t="shared" ref="H7" si="0">SUM(C7*D7)/100</f>
        <v>28146.69</v>
      </c>
    </row>
    <row r="8" spans="1:8" s="16" customFormat="1" ht="21" customHeight="1">
      <c r="A8" s="21" t="s">
        <v>11</v>
      </c>
      <c r="B8" s="22"/>
      <c r="C8" s="22"/>
      <c r="D8" s="22"/>
      <c r="E8" s="23"/>
      <c r="F8" s="15">
        <f>SUM(F5:F7)</f>
        <v>2345629</v>
      </c>
      <c r="H8" s="15">
        <f>SUM(H5:H7)</f>
        <v>1308670.52208</v>
      </c>
    </row>
    <row r="9" spans="1:8" s="3" customFormat="1">
      <c r="F9" s="9"/>
    </row>
    <row r="10" spans="1:8" s="3" customFormat="1">
      <c r="F10" s="9"/>
    </row>
    <row r="11" spans="1:8" s="14" customFormat="1">
      <c r="F11" s="9"/>
    </row>
    <row r="12" spans="1:8" s="3" customFormat="1">
      <c r="F12" s="9"/>
    </row>
    <row r="13" spans="1:8" s="3" customFormat="1"/>
    <row r="14" spans="1:8" s="3" customFormat="1"/>
    <row r="15" spans="1:8" s="3" customFormat="1">
      <c r="A15" s="24" t="s">
        <v>17</v>
      </c>
      <c r="B15" s="24"/>
      <c r="C15" s="12"/>
      <c r="D15" s="19" t="s">
        <v>18</v>
      </c>
      <c r="E15" s="19"/>
      <c r="F15" s="19"/>
    </row>
    <row r="16" spans="1:8" s="3" customFormat="1">
      <c r="A16" s="12"/>
      <c r="B16" s="12"/>
      <c r="C16" s="12"/>
      <c r="D16" s="19" t="s">
        <v>19</v>
      </c>
      <c r="E16" s="19"/>
      <c r="F16" s="19"/>
    </row>
    <row r="17" spans="1:6" s="3" customFormat="1">
      <c r="A17" s="12"/>
      <c r="B17" s="12"/>
      <c r="C17" s="12"/>
      <c r="D17" s="19" t="s">
        <v>20</v>
      </c>
      <c r="E17" s="19"/>
      <c r="F17" s="19"/>
    </row>
    <row r="18" spans="1:6" s="3" customFormat="1"/>
    <row r="19" spans="1:6" s="3" customFormat="1"/>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sheetData>
  <mergeCells count="7">
    <mergeCell ref="A1:F1"/>
    <mergeCell ref="D16:F16"/>
    <mergeCell ref="D17:F17"/>
    <mergeCell ref="A2:F2"/>
    <mergeCell ref="A8:E8"/>
    <mergeCell ref="A15:B15"/>
    <mergeCell ref="D15:F15"/>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39"/>
  <sheetViews>
    <sheetView zoomScale="85" zoomScaleNormal="85" workbookViewId="0">
      <selection activeCell="E9" sqref="E9"/>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8" t="s">
        <v>30</v>
      </c>
      <c r="B1" s="18"/>
      <c r="C1" s="18"/>
      <c r="D1" s="18"/>
      <c r="E1" s="18"/>
      <c r="F1" s="18"/>
    </row>
    <row r="2" spans="1:9" ht="18">
      <c r="A2" s="20" t="s">
        <v>6</v>
      </c>
      <c r="B2" s="20"/>
      <c r="C2" s="20"/>
      <c r="D2" s="20"/>
      <c r="E2" s="20"/>
      <c r="F2" s="20"/>
    </row>
    <row r="5" spans="1:9" s="17" customFormat="1" ht="25.5">
      <c r="A5" s="4" t="s">
        <v>0</v>
      </c>
      <c r="B5" s="4" t="s">
        <v>1</v>
      </c>
      <c r="C5" s="4" t="s">
        <v>2</v>
      </c>
      <c r="D5" s="4" t="s">
        <v>3</v>
      </c>
      <c r="E5" s="4" t="s">
        <v>4</v>
      </c>
      <c r="F5" s="4" t="s">
        <v>5</v>
      </c>
    </row>
    <row r="6" spans="1:9" s="14" customFormat="1" ht="72.75" customHeight="1">
      <c r="A6" s="6">
        <v>1</v>
      </c>
      <c r="B6" s="5" t="s">
        <v>12</v>
      </c>
      <c r="C6" s="6">
        <v>5213</v>
      </c>
      <c r="D6" s="7">
        <v>3176.25</v>
      </c>
      <c r="E6" s="6" t="s">
        <v>7</v>
      </c>
      <c r="F6" s="8">
        <f>ROUND(C6*D6/1000,0)</f>
        <v>16558</v>
      </c>
      <c r="H6" s="9">
        <f>SUM(C6*D6)/1000</f>
        <v>16557.791249999998</v>
      </c>
      <c r="I6" s="9">
        <f>SUM(F6-H6)</f>
        <v>0.20875000000160071</v>
      </c>
    </row>
    <row r="7" spans="1:9" s="14" customFormat="1" ht="35.25" customHeight="1">
      <c r="A7" s="6">
        <v>2</v>
      </c>
      <c r="B7" s="5" t="s">
        <v>13</v>
      </c>
      <c r="C7" s="6">
        <v>1738</v>
      </c>
      <c r="D7" s="7">
        <v>9416.2800000000007</v>
      </c>
      <c r="E7" s="6" t="s">
        <v>8</v>
      </c>
      <c r="F7" s="8">
        <f>ROUND(C7*D7/100,0)</f>
        <v>163655</v>
      </c>
      <c r="H7" s="9">
        <f>SUM(C7*D7)/100</f>
        <v>163654.94640000002</v>
      </c>
      <c r="I7" s="9">
        <f t="shared" ref="I7:I11" si="0">SUM(F7-H7)</f>
        <v>5.359999998472631E-2</v>
      </c>
    </row>
    <row r="8" spans="1:9" s="14" customFormat="1" ht="57" customHeight="1">
      <c r="A8" s="6">
        <v>3</v>
      </c>
      <c r="B8" s="5" t="s">
        <v>14</v>
      </c>
      <c r="C8" s="6">
        <v>1114</v>
      </c>
      <c r="D8" s="7">
        <v>14429.25</v>
      </c>
      <c r="E8" s="5" t="s">
        <v>9</v>
      </c>
      <c r="F8" s="8">
        <f>ROUND(C8*D8/100,0)</f>
        <v>160742</v>
      </c>
      <c r="H8" s="9">
        <f t="shared" ref="H8" si="1">SUM(C8*D8)/100</f>
        <v>160741.845</v>
      </c>
      <c r="I8" s="9">
        <f t="shared" si="0"/>
        <v>0.15499999999883585</v>
      </c>
    </row>
    <row r="9" spans="1:9" s="14" customFormat="1" ht="140.25">
      <c r="A9" s="6">
        <v>4</v>
      </c>
      <c r="B9" s="5" t="s">
        <v>15</v>
      </c>
      <c r="C9" s="6">
        <v>980</v>
      </c>
      <c r="D9" s="7">
        <v>337</v>
      </c>
      <c r="E9" s="6" t="s">
        <v>22</v>
      </c>
      <c r="F9" s="8">
        <f>ROUND(C9*D9,0)</f>
        <v>330260</v>
      </c>
      <c r="H9" s="9">
        <f>SUM(C9*D9)</f>
        <v>330260</v>
      </c>
      <c r="I9" s="9">
        <f t="shared" si="0"/>
        <v>0</v>
      </c>
    </row>
    <row r="10" spans="1:9" s="14" customFormat="1" ht="61.5" customHeight="1">
      <c r="A10" s="6">
        <v>5</v>
      </c>
      <c r="B10" s="5" t="s">
        <v>16</v>
      </c>
      <c r="C10" s="6">
        <v>38.97</v>
      </c>
      <c r="D10" s="7">
        <v>4820.2</v>
      </c>
      <c r="E10" s="6" t="s">
        <v>23</v>
      </c>
      <c r="F10" s="8">
        <f>ROUND(C10*D10,0)</f>
        <v>187843</v>
      </c>
      <c r="H10" s="9">
        <f>SUM(C10*D10)</f>
        <v>187843.19399999999</v>
      </c>
      <c r="I10" s="9">
        <f t="shared" si="0"/>
        <v>-0.1939999999885913</v>
      </c>
    </row>
    <row r="11" spans="1:9" s="14" customFormat="1" ht="48.75" customHeight="1">
      <c r="A11" s="6">
        <v>6</v>
      </c>
      <c r="B11" s="5" t="s">
        <v>21</v>
      </c>
      <c r="C11" s="6">
        <v>3960</v>
      </c>
      <c r="D11" s="7">
        <v>3127.41</v>
      </c>
      <c r="E11" s="6" t="s">
        <v>10</v>
      </c>
      <c r="F11" s="8">
        <f>ROUND(C11*D11/100,0)</f>
        <v>123845</v>
      </c>
      <c r="H11" s="9">
        <f>SUM(C11*D11)/100</f>
        <v>123845.436</v>
      </c>
      <c r="I11" s="9">
        <f t="shared" si="0"/>
        <v>-0.4360000000015134</v>
      </c>
    </row>
    <row r="12" spans="1:9" s="11" customFormat="1" ht="18" customHeight="1">
      <c r="A12" s="21" t="s">
        <v>11</v>
      </c>
      <c r="B12" s="22"/>
      <c r="C12" s="22"/>
      <c r="D12" s="22"/>
      <c r="E12" s="23"/>
      <c r="F12" s="10">
        <f>SUM(F6:F11)</f>
        <v>982903</v>
      </c>
      <c r="H12" s="10">
        <f>SUM(H6:H11)</f>
        <v>982903.21265</v>
      </c>
    </row>
    <row r="13" spans="1:9" s="14" customFormat="1"/>
    <row r="14" spans="1:9" s="14" customFormat="1"/>
    <row r="15" spans="1:9" s="14" customFormat="1"/>
    <row r="16" spans="1:9" s="14" customFormat="1">
      <c r="H16" s="9"/>
    </row>
    <row r="17" spans="1:8" s="14" customFormat="1"/>
    <row r="18" spans="1:8" s="12" customFormat="1">
      <c r="A18" s="24" t="s">
        <v>17</v>
      </c>
      <c r="B18" s="24"/>
      <c r="D18" s="19" t="s">
        <v>18</v>
      </c>
      <c r="E18" s="19"/>
      <c r="F18" s="19"/>
      <c r="H18" s="13"/>
    </row>
    <row r="19" spans="1:8" s="12" customFormat="1">
      <c r="D19" s="19" t="s">
        <v>19</v>
      </c>
      <c r="E19" s="19"/>
      <c r="F19" s="19"/>
    </row>
    <row r="20" spans="1:8" s="12" customFormat="1">
      <c r="D20" s="19" t="s">
        <v>20</v>
      </c>
      <c r="E20" s="19"/>
      <c r="F20" s="19"/>
    </row>
    <row r="21" spans="1:8" s="14" customFormat="1">
      <c r="D21" s="25"/>
      <c r="E21" s="25"/>
      <c r="F21" s="25"/>
    </row>
    <row r="22" spans="1:8" s="14" customFormat="1"/>
    <row r="23" spans="1:8" s="14" customFormat="1"/>
    <row r="24" spans="1:8" s="14" customFormat="1"/>
    <row r="25" spans="1:8" s="14" customFormat="1"/>
    <row r="26" spans="1:8" s="14" customFormat="1"/>
    <row r="27" spans="1:8" s="14" customFormat="1"/>
    <row r="28" spans="1:8" s="14" customFormat="1"/>
    <row r="29" spans="1:8" s="14" customFormat="1"/>
    <row r="30" spans="1:8" s="14" customFormat="1"/>
    <row r="31" spans="1:8" s="14" customFormat="1"/>
    <row r="32" spans="1:8"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sheetData>
  <mergeCells count="8">
    <mergeCell ref="D19:F19"/>
    <mergeCell ref="D20:F20"/>
    <mergeCell ref="D21:F21"/>
    <mergeCell ref="A1:F1"/>
    <mergeCell ref="A2:F2"/>
    <mergeCell ref="A12:E12"/>
    <mergeCell ref="A18:B18"/>
    <mergeCell ref="D18:F18"/>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I135"/>
  <sheetViews>
    <sheetView tabSelected="1" zoomScale="85" zoomScaleNormal="85" workbookViewId="0">
      <selection activeCell="C11" sqref="C1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8" t="s">
        <v>31</v>
      </c>
      <c r="B1" s="18"/>
      <c r="C1" s="18"/>
      <c r="D1" s="18"/>
      <c r="E1" s="18"/>
      <c r="F1" s="18"/>
    </row>
    <row r="2" spans="1:9" ht="18">
      <c r="A2" s="20" t="s">
        <v>6</v>
      </c>
      <c r="B2" s="20"/>
      <c r="C2" s="20"/>
      <c r="D2" s="20"/>
      <c r="E2" s="20"/>
      <c r="F2" s="20"/>
    </row>
    <row r="5" spans="1:9" s="17" customFormat="1" ht="25.5">
      <c r="A5" s="4" t="s">
        <v>0</v>
      </c>
      <c r="B5" s="4" t="s">
        <v>1</v>
      </c>
      <c r="C5" s="4" t="s">
        <v>2</v>
      </c>
      <c r="D5" s="4" t="s">
        <v>3</v>
      </c>
      <c r="E5" s="4" t="s">
        <v>4</v>
      </c>
      <c r="F5" s="4" t="s">
        <v>5</v>
      </c>
    </row>
    <row r="6" spans="1:9" s="14" customFormat="1" ht="44.25" customHeight="1">
      <c r="A6" s="6">
        <v>1</v>
      </c>
      <c r="B6" s="5" t="s">
        <v>32</v>
      </c>
      <c r="C6" s="6">
        <v>1500</v>
      </c>
      <c r="D6" s="7">
        <v>455</v>
      </c>
      <c r="E6" s="6" t="s">
        <v>26</v>
      </c>
      <c r="F6" s="8">
        <f>ROUND(C6*D6,0)</f>
        <v>682500</v>
      </c>
      <c r="H6" s="9">
        <f>SUM(C6*D6)/1000</f>
        <v>682.5</v>
      </c>
      <c r="I6" s="9">
        <f>SUM(F6-H6)</f>
        <v>681817.5</v>
      </c>
    </row>
    <row r="7" spans="1:9" s="14" customFormat="1" ht="35.25" customHeight="1">
      <c r="A7" s="6">
        <v>2</v>
      </c>
      <c r="B7" s="5" t="s">
        <v>27</v>
      </c>
      <c r="C7" s="6">
        <v>15</v>
      </c>
      <c r="D7" s="7">
        <v>50000</v>
      </c>
      <c r="E7" s="6" t="s">
        <v>28</v>
      </c>
      <c r="F7" s="8">
        <f>ROUND(C7*D7,0)</f>
        <v>750000</v>
      </c>
      <c r="H7" s="9">
        <f>SUM(C7*D7)/100</f>
        <v>7500</v>
      </c>
      <c r="I7" s="9">
        <f t="shared" ref="I7" si="0">SUM(F7-H7)</f>
        <v>742500</v>
      </c>
    </row>
    <row r="8" spans="1:9" s="11" customFormat="1" ht="27" customHeight="1">
      <c r="A8" s="21" t="s">
        <v>11</v>
      </c>
      <c r="B8" s="22"/>
      <c r="C8" s="22"/>
      <c r="D8" s="22"/>
      <c r="E8" s="23"/>
      <c r="F8" s="10">
        <f>SUM(F6:F7)</f>
        <v>1432500</v>
      </c>
      <c r="H8" s="10">
        <f>SUM(H6:H7)</f>
        <v>8182.5</v>
      </c>
    </row>
    <row r="9" spans="1:9" s="14" customFormat="1"/>
    <row r="10" spans="1:9" s="14" customFormat="1"/>
    <row r="11" spans="1:9" s="14" customFormat="1"/>
    <row r="12" spans="1:9" s="14" customFormat="1">
      <c r="H12" s="9"/>
    </row>
    <row r="13" spans="1:9" s="14" customFormat="1"/>
    <row r="14" spans="1:9" s="12" customFormat="1">
      <c r="A14" s="24" t="s">
        <v>17</v>
      </c>
      <c r="B14" s="24"/>
      <c r="D14" s="19" t="s">
        <v>18</v>
      </c>
      <c r="E14" s="19"/>
      <c r="F14" s="19"/>
      <c r="H14" s="13"/>
    </row>
    <row r="15" spans="1:9" s="12" customFormat="1">
      <c r="D15" s="19" t="s">
        <v>19</v>
      </c>
      <c r="E15" s="19"/>
      <c r="F15" s="19"/>
    </row>
    <row r="16" spans="1:9" s="12" customFormat="1">
      <c r="D16" s="19" t="s">
        <v>20</v>
      </c>
      <c r="E16" s="19"/>
      <c r="F16" s="19"/>
    </row>
    <row r="17" spans="4:6" s="14" customFormat="1">
      <c r="D17" s="25"/>
      <c r="E17" s="25"/>
      <c r="F17" s="25"/>
    </row>
    <row r="18" spans="4:6" s="14" customFormat="1"/>
    <row r="19" spans="4:6" s="14" customFormat="1"/>
    <row r="20" spans="4:6" s="14" customFormat="1"/>
    <row r="21" spans="4:6" s="14" customFormat="1"/>
    <row r="22" spans="4:6" s="14" customFormat="1"/>
    <row r="23" spans="4:6" s="14" customFormat="1"/>
    <row r="24" spans="4:6" s="14" customFormat="1"/>
    <row r="25" spans="4:6" s="14" customFormat="1"/>
    <row r="26" spans="4:6" s="14" customFormat="1"/>
    <row r="27" spans="4:6" s="14" customFormat="1"/>
    <row r="28" spans="4:6" s="14" customFormat="1"/>
    <row r="29" spans="4:6" s="14" customFormat="1"/>
    <row r="30" spans="4:6" s="14" customFormat="1"/>
    <row r="31" spans="4:6" s="14" customFormat="1"/>
    <row r="32" spans="4: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sheetData>
  <mergeCells count="8">
    <mergeCell ref="D16:F16"/>
    <mergeCell ref="D17:F17"/>
    <mergeCell ref="A1:F1"/>
    <mergeCell ref="A2:F2"/>
    <mergeCell ref="A8:E8"/>
    <mergeCell ref="A14:B14"/>
    <mergeCell ref="D14:F14"/>
    <mergeCell ref="D15:F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Chatochand</vt:lpstr>
      <vt:lpstr>Drainage Work</vt:lpstr>
      <vt:lpstr>Drainage Work (2)</vt:lpstr>
      <vt:lpstr>Chatochand!Print_Area</vt:lpstr>
      <vt:lpstr>'Drainage Work'!Print_Area</vt:lpstr>
      <vt:lpstr>'Drainage Work (2)'!Print_Area</vt:lpstr>
      <vt:lpstr>Chatochand!Print_Titles</vt:lpstr>
      <vt:lpstr>'Drainage Work'!Print_Titles</vt:lpstr>
      <vt:lpstr>'Drainage Work (2)'!Print_Titles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2017-02-25T08:24:28Z</cp:lastPrinted>
  <dcterms:created xsi:type="dcterms:W3CDTF">2014-06-02T07:32:11Z</dcterms:created>
  <dcterms:modified xsi:type="dcterms:W3CDTF">2017-02-26T06:46:06Z</dcterms:modified>
</cp:coreProperties>
</file>