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80" i="2"/>
  <c r="H177"/>
  <c r="H174"/>
  <c r="H171"/>
  <c r="H168"/>
  <c r="H165"/>
  <c r="H162"/>
  <c r="H159"/>
  <c r="H156"/>
  <c r="H153"/>
  <c r="E111"/>
  <c r="E113" s="1"/>
  <c r="H182" l="1"/>
  <c r="H205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<sst xmlns="http://schemas.openxmlformats.org/spreadsheetml/2006/main" count="416" uniqueCount="204">
  <si>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</si>
  <si>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</si>
  <si>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</si>
  <si>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</si>
  <si>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</si>
  <si>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</si>
  <si>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</si>
  <si>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</si>
  <si>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</si>
  <si>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</si>
  <si>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</si>
  <si>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</si>
  <si>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</si>
  <si>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</si>
  <si>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</si>
  <si>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</si>
  <si>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</si>
  <si>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</si>
  <si>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</si>
  <si>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</si>
  <si>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</si>
  <si>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</si>
  <si>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</si>
  <si>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</si>
  <si>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</si>
  <si>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</si>
  <si>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</si>
  <si>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</si>
  <si>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</si>
  <si>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</si>
  <si>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</si>
  <si>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</si>
  <si>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</si>
  <si>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</si>
  <si>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</si>
  <si>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</si>
  <si>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</si>
  <si>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</si>
  <si>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</si>
  <si>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</si>
  <si>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</si>
  <si>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</si>
  <si>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</si>
  <si>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</si>
  <si>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</si>
  <si>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</si>
  <si>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</si>
  <si>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</si>
  <si>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</si>
  <si>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</si>
  <si>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</si>
  <si>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</si>
  <si>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</si>
  <si>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</si>
  <si>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</si>
  <si>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</si>
  <si>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</si>
  <si>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</si>
  <si>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</si>
  <si>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</si>
  <si>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</si>
  <si>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</si>
  <si>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</si>
  <si>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</si>
  <si>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</si>
  <si>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</si>
  <si>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</si>
  <si>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</si>
  <si>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</si>
  <si>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</si>
  <si>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</si>
  <si>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</si>
  <si>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</si>
  <si>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</si>
  <si>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</si>
  <si>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</si>
  <si>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</si>
  <si>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</si>
  <si>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</si>
  <si>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</si>
  <si>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</si>
  <si>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</si>
  <si>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</si>
  <si>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</si>
  <si>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</si>
  <si>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</si>
  <si>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</si>
  <si>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</si>
  <si>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</si>
  <si>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</si>
  <si>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</si>
  <si>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</si>
  <si>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</si>
  <si>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</si>
  <si>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</si>
  <si>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</si>
  <si>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</si>
  <si>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</si>
  <si>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</si>
  <si>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</si>
  <si>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</si>
  <si>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</si>
  <si>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</si>
  <si>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</si>
  <si>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</si>
  <si>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</si>
  <si>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</si>
  <si>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</si>
  <si>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</si>
  <si>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</si>
  <si>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</si>
  <si>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</si>
  <si>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</si>
  <si>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</si>
  <si>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</si>
  <si>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</si>
  <si>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</si>
  <si>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</si>
  <si>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</si>
  <si>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</si>
  <si>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</si>
  <si>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</si>
  <si>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</si>
  <si>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</si>
  <si>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</si>
  <si>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</si>
  <si>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</si>
  <si>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</si>
  <si>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</si>
  <si>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</si>
  <si>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</si>
  <si>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</si>
  <si>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</si>
  <si>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</si>
  <si>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</si>
  <si>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</si>
  <si>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</si>
  <si>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</si>
  <si>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</si>
  <si>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</si>
  <si>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</si>
  <si>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</si>
  <si>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</si>
  <si>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</si>
  <si>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</si>
  <si>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</si>
  <si>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</si>
  <si>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</si>
  <si>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</si>
  <si>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</si>
  <si>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</si>
  <si>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</si>
  <si>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</si>
  <si>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</si>
  <si>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</si>
  <si>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</si>
  <si>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</si>
  <si>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</si>
  <si>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</si>
  <si>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</si>
  <si>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</si>
  <si>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</si>
  <si>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</si>
  <si>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</si>
  <si>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</si>
  <si>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</si>
  <si>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</si>
  <si>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</si>
  <si>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</si>
  <si>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</si>
  <si>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</si>
  <si>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</si>
  <si>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</si>
  <si>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</si>
  <si>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</si>
  <si>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</si>
  <si>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</si>
  <si>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</si>
  <si>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</si>
  <si>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</si>
  <si>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</si>
  <si>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</si>
  <si>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</si>
  <si>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</si>
  <si>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</si>
  <si>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</si>
  <si>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</si>
  <si>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</si>
  <si>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</si>
  <si>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</si>
  <si>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</si>
  <si>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</si>
  <si>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</si>
  <si>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</si>
  <si>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</si>
  <si>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</si>
  <si>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</si>
  <si>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</si>
  <si>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Serial # 09</t>
  </si>
  <si>
    <t>GBPS Haji Punhoon Chang Taluka Thatta (Electric Work)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</si>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</sst>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6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4" t="s">
        <v>26</v>
      </c>
      <c r="B1" s="134"/>
      <c r="C1" s="134"/>
      <c r="D1" s="134"/>
      <c r="E1" s="134"/>
      <c r="F1" s="134"/>
      <c r="G1" s="134"/>
      <c r="H1" s="134"/>
      <c r="I1" s="134"/>
    </row>
    <row r="2" spans="1:9" ht="19.5">
      <c r="A2" s="135" t="s">
        <v>67</v>
      </c>
      <c r="B2" s="135"/>
      <c r="C2" s="135"/>
      <c r="D2" s="135"/>
      <c r="E2" s="135"/>
      <c r="F2" s="135"/>
      <c r="G2" s="135"/>
      <c r="H2" s="135"/>
      <c r="I2" s="135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6" t="s">
        <v>15</v>
      </c>
      <c r="D4" s="136"/>
      <c r="E4" s="136" t="s">
        <v>16</v>
      </c>
      <c r="F4" s="136"/>
      <c r="G4" s="24" t="s">
        <v>17</v>
      </c>
      <c r="H4" s="136" t="s">
        <v>18</v>
      </c>
      <c r="I4" s="136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40" t="s">
        <v>20</v>
      </c>
      <c r="D41" s="140"/>
      <c r="E41" s="140"/>
      <c r="F41" s="140"/>
      <c r="G41" s="140"/>
      <c r="H41" s="11" t="s">
        <v>6</v>
      </c>
      <c r="I41" s="18">
        <f>SUM(I7:I40)</f>
        <v>974772</v>
      </c>
    </row>
    <row r="42" spans="1:9" ht="21.75" customHeight="1" thickBot="1">
      <c r="C42" s="141" t="s">
        <v>50</v>
      </c>
      <c r="D42" s="141"/>
      <c r="E42" s="141"/>
      <c r="F42" s="141"/>
      <c r="G42" s="141"/>
      <c r="H42" s="11" t="s">
        <v>6</v>
      </c>
      <c r="I42" s="18">
        <f>ROUND(I41*20%,0)</f>
        <v>194954</v>
      </c>
    </row>
    <row r="43" spans="1:9" ht="21.75" customHeight="1" thickBot="1">
      <c r="C43" s="140" t="s">
        <v>20</v>
      </c>
      <c r="D43" s="140"/>
      <c r="E43" s="140"/>
      <c r="F43" s="140"/>
      <c r="G43" s="140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40" t="s">
        <v>20</v>
      </c>
      <c r="D70" s="140"/>
      <c r="E70" s="140"/>
      <c r="F70" s="140"/>
      <c r="G70" s="140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2" t="s">
        <v>64</v>
      </c>
      <c r="C73" s="142"/>
      <c r="D73" s="142"/>
      <c r="E73" s="142"/>
      <c r="F73" s="142"/>
      <c r="G73" s="142"/>
      <c r="H73" s="142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7">
        <f>I43</f>
        <v>779818</v>
      </c>
      <c r="G75" s="137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7">
        <f>I70</f>
        <v>230595</v>
      </c>
      <c r="G77" s="137"/>
    </row>
    <row r="78" spans="1:9" ht="5.25" customHeight="1" thickBot="1"/>
    <row r="79" spans="1:9" ht="19.5" thickBot="1">
      <c r="C79" s="138" t="s">
        <v>20</v>
      </c>
      <c r="D79" s="138"/>
      <c r="E79" s="22" t="s">
        <v>6</v>
      </c>
      <c r="F79" s="139">
        <f>SUM(F75:G78)</f>
        <v>1010413</v>
      </c>
      <c r="G79" s="139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19"/>
  <sheetViews>
    <sheetView tabSelected="1" topLeftCell="A11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198</v>
      </c>
      <c r="I5" s="16"/>
      <c r="J5" s="16"/>
      <c r="K5" s="16"/>
    </row>
    <row r="6" spans="1:19" ht="31.5">
      <c r="A6" s="143" t="s">
        <v>11</v>
      </c>
      <c r="B6" s="143"/>
      <c r="C6" s="143"/>
      <c r="D6" s="143"/>
      <c r="E6" s="143"/>
      <c r="F6" s="143"/>
      <c r="G6" s="143"/>
      <c r="H6" s="143"/>
      <c r="I6" s="48"/>
    </row>
    <row r="7" spans="1:19" ht="27.75">
      <c r="A7" s="144" t="s">
        <v>126</v>
      </c>
      <c r="B7" s="144"/>
      <c r="C7" s="144"/>
      <c r="D7" s="144"/>
      <c r="E7" s="144"/>
      <c r="F7" s="144"/>
      <c r="G7" s="144"/>
      <c r="H7" s="144"/>
      <c r="I7" s="80"/>
    </row>
    <row r="8" spans="1:19" ht="31.5">
      <c r="A8" s="145" t="s">
        <v>68</v>
      </c>
      <c r="B8" s="145"/>
      <c r="C8" s="145"/>
      <c r="D8" s="145"/>
      <c r="E8" s="145"/>
      <c r="F8" s="145"/>
      <c r="G8" s="145"/>
      <c r="H8" s="145"/>
      <c r="I8" s="48"/>
    </row>
    <row r="9" spans="1:19" ht="18.75">
      <c r="A9" s="146" t="s">
        <v>97</v>
      </c>
      <c r="B9" s="146"/>
      <c r="C9" s="146"/>
      <c r="D9" s="146"/>
      <c r="E9" s="146"/>
      <c r="F9" s="146"/>
      <c r="G9" s="146"/>
      <c r="H9" s="146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47" t="s">
        <v>98</v>
      </c>
      <c r="B10" s="147"/>
      <c r="C10" s="147"/>
      <c r="D10" s="147"/>
      <c r="E10" s="147"/>
      <c r="F10" s="147"/>
      <c r="G10" s="147"/>
      <c r="H10" s="147"/>
      <c r="I10" s="38"/>
    </row>
    <row r="11" spans="1:19" ht="18.75">
      <c r="A11" s="147"/>
      <c r="B11" s="147"/>
      <c r="C11" s="147"/>
      <c r="D11" s="147"/>
      <c r="E11" s="147"/>
      <c r="F11" s="147"/>
      <c r="G11" s="147"/>
      <c r="H11" s="147"/>
      <c r="I11" s="38"/>
    </row>
    <row r="12" spans="1:19" ht="18.75">
      <c r="A12" s="147"/>
      <c r="B12" s="147"/>
      <c r="C12" s="147"/>
      <c r="D12" s="147"/>
      <c r="E12" s="147"/>
      <c r="F12" s="147"/>
      <c r="G12" s="147"/>
      <c r="H12" s="147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8" t="s">
        <v>200</v>
      </c>
      <c r="E14" s="148"/>
      <c r="F14" s="148"/>
      <c r="G14" s="148"/>
      <c r="H14" s="148"/>
      <c r="I14" s="16"/>
    </row>
    <row r="15" spans="1:19" ht="15.75">
      <c r="A15" s="39"/>
      <c r="B15" s="39"/>
      <c r="C15" s="39"/>
      <c r="D15" s="148"/>
      <c r="E15" s="148"/>
      <c r="F15" s="148"/>
      <c r="G15" s="148"/>
      <c r="H15" s="148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49" t="s">
        <v>94</v>
      </c>
      <c r="E17" s="150"/>
      <c r="F17" s="150"/>
      <c r="G17" s="150"/>
      <c r="H17" s="150"/>
      <c r="I17" s="16"/>
    </row>
    <row r="18" spans="1:9" ht="15.75">
      <c r="A18" s="39"/>
      <c r="B18" s="39"/>
      <c r="C18" s="50"/>
      <c r="D18" s="150"/>
      <c r="E18" s="150"/>
      <c r="F18" s="150"/>
      <c r="G18" s="150"/>
      <c r="H18" s="150"/>
      <c r="I18" s="16"/>
    </row>
    <row r="19" spans="1:9" ht="15.75">
      <c r="A19" s="39"/>
      <c r="B19" s="39"/>
      <c r="C19" s="50"/>
      <c r="D19" s="149" t="s">
        <v>199</v>
      </c>
      <c r="E19" s="150"/>
      <c r="F19" s="150"/>
      <c r="G19" s="150"/>
      <c r="H19" s="150"/>
      <c r="I19" s="16"/>
    </row>
    <row r="20" spans="1:9" ht="15.75">
      <c r="A20" s="39"/>
      <c r="B20" s="39"/>
      <c r="C20" s="50"/>
      <c r="D20" s="150"/>
      <c r="E20" s="150"/>
      <c r="F20" s="150"/>
      <c r="G20" s="150"/>
      <c r="H20" s="150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7.0000000000000007E-2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201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202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203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1" t="s">
        <v>75</v>
      </c>
      <c r="B48" s="151"/>
      <c r="C48" s="151"/>
      <c r="D48" s="151"/>
      <c r="E48" s="151"/>
      <c r="F48" s="151"/>
      <c r="G48" s="151"/>
      <c r="H48" s="151"/>
      <c r="I48" s="16"/>
    </row>
    <row r="49" spans="1:9" ht="26.25">
      <c r="A49" s="151" t="s">
        <v>78</v>
      </c>
      <c r="B49" s="151"/>
      <c r="C49" s="151"/>
      <c r="D49" s="151"/>
      <c r="E49" s="151"/>
      <c r="F49" s="151"/>
      <c r="G49" s="151"/>
      <c r="H49" s="151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2" t="s">
        <v>133</v>
      </c>
      <c r="C51" s="152"/>
      <c r="D51" s="152"/>
      <c r="E51" s="152"/>
      <c r="F51" s="152"/>
      <c r="G51" s="152"/>
      <c r="H51" s="152"/>
      <c r="I51" s="16"/>
    </row>
    <row r="52" spans="1:9" ht="15.75">
      <c r="A52" s="50"/>
      <c r="B52" s="152"/>
      <c r="C52" s="152"/>
      <c r="D52" s="152"/>
      <c r="E52" s="152"/>
      <c r="F52" s="152"/>
      <c r="G52" s="152"/>
      <c r="H52" s="152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2" t="s">
        <v>135</v>
      </c>
      <c r="C54" s="152"/>
      <c r="D54" s="152"/>
      <c r="E54" s="152"/>
      <c r="F54" s="152"/>
      <c r="G54" s="152"/>
      <c r="H54" s="152"/>
      <c r="I54" s="16"/>
    </row>
    <row r="55" spans="1:9" ht="15.75">
      <c r="A55" s="50"/>
      <c r="B55" s="152"/>
      <c r="C55" s="152"/>
      <c r="D55" s="152"/>
      <c r="E55" s="152"/>
      <c r="F55" s="152"/>
      <c r="G55" s="152"/>
      <c r="H55" s="152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2" t="s">
        <v>137</v>
      </c>
      <c r="C57" s="152"/>
      <c r="D57" s="152"/>
      <c r="E57" s="152"/>
      <c r="F57" s="152"/>
      <c r="G57" s="152"/>
      <c r="H57" s="152"/>
      <c r="I57" s="16"/>
    </row>
    <row r="58" spans="1:9" ht="15.75">
      <c r="A58" s="50"/>
      <c r="B58" s="152"/>
      <c r="C58" s="152"/>
      <c r="D58" s="152"/>
      <c r="E58" s="152"/>
      <c r="F58" s="152"/>
      <c r="G58" s="152"/>
      <c r="H58" s="152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2" t="s">
        <v>139</v>
      </c>
      <c r="C60" s="152"/>
      <c r="D60" s="152"/>
      <c r="E60" s="152"/>
      <c r="F60" s="152"/>
      <c r="G60" s="152"/>
      <c r="H60" s="152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2" t="s">
        <v>145</v>
      </c>
      <c r="C66" s="152"/>
      <c r="D66" s="152"/>
      <c r="E66" s="152"/>
      <c r="F66" s="152"/>
      <c r="G66" s="152"/>
      <c r="H66" s="152"/>
      <c r="I66" s="16"/>
    </row>
    <row r="67" spans="1:9" ht="15.75">
      <c r="A67" s="50"/>
      <c r="B67" s="152"/>
      <c r="C67" s="152"/>
      <c r="D67" s="152"/>
      <c r="E67" s="152"/>
      <c r="F67" s="152"/>
      <c r="G67" s="152"/>
      <c r="H67" s="152"/>
      <c r="I67" s="16"/>
    </row>
    <row r="68" spans="1:9" ht="15.75">
      <c r="A68" s="50"/>
      <c r="B68" s="152"/>
      <c r="C68" s="152"/>
      <c r="D68" s="152"/>
      <c r="E68" s="152"/>
      <c r="F68" s="152"/>
      <c r="G68" s="152"/>
      <c r="H68" s="152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2" t="s">
        <v>76</v>
      </c>
      <c r="C70" s="152"/>
      <c r="D70" s="152"/>
      <c r="E70" s="152"/>
      <c r="F70" s="152"/>
      <c r="G70" s="152"/>
      <c r="H70" s="152"/>
      <c r="I70" s="16"/>
    </row>
    <row r="71" spans="1:9" ht="15.75">
      <c r="A71" s="50"/>
      <c r="B71" s="152"/>
      <c r="C71" s="152"/>
      <c r="D71" s="152"/>
      <c r="E71" s="152"/>
      <c r="F71" s="152"/>
      <c r="G71" s="152"/>
      <c r="H71" s="152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2" t="s">
        <v>150</v>
      </c>
      <c r="C77" s="152"/>
      <c r="D77" s="152"/>
      <c r="E77" s="152"/>
      <c r="F77" s="152"/>
      <c r="G77" s="152"/>
      <c r="H77" s="152"/>
      <c r="I77" s="16"/>
    </row>
    <row r="78" spans="1:9" ht="15.75">
      <c r="A78" s="50"/>
      <c r="B78" s="152"/>
      <c r="C78" s="152"/>
      <c r="D78" s="152"/>
      <c r="E78" s="152"/>
      <c r="F78" s="152"/>
      <c r="G78" s="152"/>
      <c r="H78" s="152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2" t="s">
        <v>152</v>
      </c>
      <c r="C80" s="152"/>
      <c r="D80" s="152"/>
      <c r="E80" s="152"/>
      <c r="F80" s="152"/>
      <c r="G80" s="152"/>
      <c r="H80" s="152"/>
      <c r="I80" s="16"/>
    </row>
    <row r="81" spans="1:9" ht="15.75">
      <c r="A81" s="50"/>
      <c r="B81" s="152"/>
      <c r="C81" s="152"/>
      <c r="D81" s="152"/>
      <c r="E81" s="152"/>
      <c r="F81" s="152"/>
      <c r="G81" s="152"/>
      <c r="H81" s="152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2" t="s">
        <v>154</v>
      </c>
      <c r="C83" s="152"/>
      <c r="D83" s="152"/>
      <c r="E83" s="152"/>
      <c r="F83" s="152"/>
      <c r="G83" s="152"/>
      <c r="H83" s="152"/>
      <c r="I83" s="16"/>
    </row>
    <row r="84" spans="1:9" ht="15.75">
      <c r="A84" s="50"/>
      <c r="B84" s="152"/>
      <c r="C84" s="152"/>
      <c r="D84" s="152"/>
      <c r="E84" s="152"/>
      <c r="F84" s="152"/>
      <c r="G84" s="152"/>
      <c r="H84" s="152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09</v>
      </c>
      <c r="I97" s="16"/>
    </row>
    <row r="98" spans="1:9" ht="26.25">
      <c r="A98" s="151" t="s">
        <v>12</v>
      </c>
      <c r="B98" s="151"/>
      <c r="C98" s="151"/>
      <c r="D98" s="151"/>
      <c r="E98" s="151"/>
      <c r="F98" s="151"/>
      <c r="G98" s="151"/>
      <c r="H98" s="151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8" t="s">
        <v>95</v>
      </c>
      <c r="E100" s="148"/>
      <c r="F100" s="148"/>
      <c r="G100" s="148"/>
      <c r="H100" s="148"/>
      <c r="I100" s="16"/>
    </row>
    <row r="101" spans="1:9" ht="15.75">
      <c r="A101" s="50"/>
      <c r="B101" s="39"/>
      <c r="C101" s="39"/>
      <c r="D101" s="148"/>
      <c r="E101" s="148"/>
      <c r="F101" s="148"/>
      <c r="G101" s="148"/>
      <c r="H101" s="148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8" t="str">
        <f>D17</f>
        <v>ADP # 460 of 2016-17 Repair &amp; Maintenance of 21 adopted Schools of District Thatta</v>
      </c>
      <c r="E103" s="148"/>
      <c r="F103" s="148"/>
      <c r="G103" s="148"/>
      <c r="H103" s="148"/>
      <c r="I103" s="16"/>
    </row>
    <row r="104" spans="1:9" ht="15.75">
      <c r="A104" s="50"/>
      <c r="B104" s="39"/>
      <c r="C104" s="39"/>
      <c r="D104" s="148"/>
      <c r="E104" s="148"/>
      <c r="F104" s="148"/>
      <c r="G104" s="148"/>
      <c r="H104" s="148"/>
      <c r="I104" s="16"/>
    </row>
    <row r="105" spans="1:9" ht="15.75">
      <c r="A105" s="50"/>
      <c r="B105" s="39"/>
      <c r="C105" s="39"/>
      <c r="D105" s="148" t="str">
        <f>D19</f>
        <v>GBPS Haji Punhoon Chang Taluka Thatta (Electric Work)</v>
      </c>
      <c r="E105" s="148"/>
      <c r="F105" s="148"/>
      <c r="G105" s="148"/>
      <c r="H105" s="148"/>
      <c r="I105" s="16"/>
    </row>
    <row r="106" spans="1:9" ht="15.75">
      <c r="A106" s="50"/>
      <c r="B106" s="39"/>
      <c r="C106" s="39"/>
      <c r="D106" s="148"/>
      <c r="E106" s="148"/>
      <c r="F106" s="148"/>
      <c r="G106" s="148"/>
      <c r="H106" s="148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8" t="s">
        <v>120</v>
      </c>
      <c r="E108" s="148"/>
      <c r="F108" s="148"/>
      <c r="G108" s="148"/>
      <c r="H108" s="148"/>
      <c r="I108" s="16"/>
    </row>
    <row r="109" spans="1:9" ht="15.75">
      <c r="A109" s="50"/>
      <c r="B109" s="39"/>
      <c r="C109" s="39"/>
      <c r="D109" s="148"/>
      <c r="E109" s="148"/>
      <c r="F109" s="148"/>
      <c r="G109" s="148"/>
      <c r="H109" s="148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7.0000000000000007E-2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3.5000000000000005E-3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7.000000000000001E-3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8" t="str">
        <f>D100</f>
        <v>Executive Engineer, Education Works Division, Thatta</v>
      </c>
      <c r="E127" s="148"/>
      <c r="F127" s="148"/>
      <c r="G127" s="148"/>
      <c r="H127" s="153"/>
      <c r="I127" s="16"/>
    </row>
    <row r="128" spans="1:9" ht="15.75">
      <c r="A128" s="50"/>
      <c r="B128" s="69"/>
      <c r="C128" s="39"/>
      <c r="D128" s="148"/>
      <c r="E128" s="148"/>
      <c r="F128" s="148"/>
      <c r="G128" s="148"/>
      <c r="H128" s="153"/>
      <c r="I128" s="16"/>
    </row>
    <row r="129" spans="1:13" ht="15.75">
      <c r="A129" s="50"/>
      <c r="B129" s="69"/>
      <c r="C129" s="39"/>
      <c r="D129" s="148" t="str">
        <f>D108</f>
        <v>Opposite Makli Graveyard, Junghshai Road, Makli Thatta</v>
      </c>
      <c r="E129" s="148"/>
      <c r="F129" s="148"/>
      <c r="G129" s="148"/>
      <c r="H129" s="153"/>
      <c r="I129" s="16"/>
    </row>
    <row r="130" spans="1:13" ht="15.75">
      <c r="A130" s="50"/>
      <c r="B130" s="69"/>
      <c r="C130" s="39"/>
      <c r="D130" s="148"/>
      <c r="E130" s="148"/>
      <c r="F130" s="148"/>
      <c r="G130" s="148"/>
      <c r="H130" s="153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56" t="s">
        <v>164</v>
      </c>
      <c r="B145" s="156"/>
      <c r="C145" s="156"/>
      <c r="D145" s="156"/>
      <c r="E145" s="156"/>
      <c r="F145" s="156"/>
      <c r="G145" s="156"/>
      <c r="H145" s="156"/>
      <c r="I145" s="2"/>
    </row>
    <row r="146" spans="1:9">
      <c r="A146" s="155" t="str">
        <f>D103</f>
        <v>ADP # 460 of 2016-17 Repair &amp; Maintenance of 21 adopted Schools of District Thatta</v>
      </c>
      <c r="B146" s="155"/>
      <c r="C146" s="155"/>
      <c r="D146" s="155"/>
      <c r="E146" s="155"/>
      <c r="F146" s="155"/>
      <c r="G146" s="155"/>
      <c r="H146" s="155"/>
      <c r="I146" s="2"/>
    </row>
    <row r="147" spans="1:9">
      <c r="A147" s="155" t="str">
        <f>D105</f>
        <v>GBPS Haji Punhoon Chang Taluka Thatta (Electric Work)</v>
      </c>
      <c r="B147" s="155"/>
      <c r="C147" s="155"/>
      <c r="D147" s="155"/>
      <c r="E147" s="155"/>
      <c r="F147" s="155"/>
      <c r="G147" s="155"/>
      <c r="H147" s="155"/>
      <c r="I147" s="2"/>
    </row>
    <row r="148" spans="1:9">
      <c r="A148" s="85"/>
      <c r="B148" s="157"/>
      <c r="C148" s="157"/>
      <c r="D148" s="157"/>
      <c r="E148" s="157"/>
      <c r="F148" s="157"/>
      <c r="G148" s="157"/>
      <c r="H148" s="9"/>
      <c r="I148" s="2"/>
    </row>
    <row r="149" spans="1:9">
      <c r="A149" s="86" t="s">
        <v>165</v>
      </c>
      <c r="B149" s="87" t="s">
        <v>166</v>
      </c>
      <c r="C149" s="158" t="s">
        <v>167</v>
      </c>
      <c r="D149" s="158"/>
      <c r="E149" s="87" t="s">
        <v>168</v>
      </c>
      <c r="F149" s="87" t="s">
        <v>169</v>
      </c>
      <c r="G149" s="158" t="s">
        <v>170</v>
      </c>
      <c r="H149" s="158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132"/>
      <c r="F152" s="95"/>
      <c r="G152" s="96"/>
      <c r="H152" s="97"/>
      <c r="I152" s="96"/>
    </row>
    <row r="153" spans="1:9">
      <c r="A153" s="40"/>
      <c r="B153" s="98">
        <v>16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14560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3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2226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183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25</v>
      </c>
      <c r="C159" s="99" t="s">
        <v>187</v>
      </c>
      <c r="D159" s="92"/>
      <c r="E159" s="100">
        <v>171</v>
      </c>
      <c r="F159" s="101" t="s">
        <v>184</v>
      </c>
      <c r="G159" s="102" t="s">
        <v>6</v>
      </c>
      <c r="H159" s="103">
        <f>B159*E159</f>
        <v>4275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185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25</v>
      </c>
      <c r="C162" s="99" t="s">
        <v>186</v>
      </c>
      <c r="D162" s="92"/>
      <c r="E162" s="100">
        <v>335</v>
      </c>
      <c r="F162" s="101" t="s">
        <v>184</v>
      </c>
      <c r="G162" s="102" t="s">
        <v>6</v>
      </c>
      <c r="H162" s="103">
        <f>B162*E162</f>
        <v>8375</v>
      </c>
      <c r="I162" s="103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188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16</v>
      </c>
      <c r="C165" s="99" t="s">
        <v>173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864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189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3</v>
      </c>
      <c r="C168" s="99" t="s">
        <v>173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240</v>
      </c>
      <c r="I168" s="2"/>
    </row>
    <row r="169" spans="1:9">
      <c r="A169" s="89"/>
      <c r="B169" s="2"/>
      <c r="C169" s="89"/>
      <c r="D169" s="2"/>
      <c r="E169" s="133"/>
      <c r="F169" s="2"/>
      <c r="G169" s="2"/>
      <c r="H169" s="2"/>
      <c r="I169" s="2"/>
    </row>
    <row r="170" spans="1:9" ht="25.5">
      <c r="A170" s="40">
        <v>7</v>
      </c>
      <c r="B170" s="92" t="s">
        <v>190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12</v>
      </c>
      <c r="C171" s="99" t="s">
        <v>173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840</v>
      </c>
      <c r="I171" s="2"/>
    </row>
    <row r="172" spans="1:9">
      <c r="A172" s="89"/>
      <c r="B172" s="2"/>
      <c r="C172" s="89"/>
      <c r="D172" s="2"/>
      <c r="E172" s="133"/>
      <c r="F172" s="2"/>
      <c r="G172" s="2"/>
      <c r="H172" s="2"/>
      <c r="I172" s="2"/>
    </row>
    <row r="173" spans="1:9" ht="25.5">
      <c r="A173" s="40">
        <v>8</v>
      </c>
      <c r="B173" s="92" t="s">
        <v>191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4</v>
      </c>
      <c r="C174" s="99" t="s">
        <v>173</v>
      </c>
      <c r="D174" s="92"/>
      <c r="E174" s="100">
        <v>72</v>
      </c>
      <c r="F174" s="101" t="s">
        <v>30</v>
      </c>
      <c r="G174" s="102" t="s">
        <v>6</v>
      </c>
      <c r="H174" s="103">
        <f>B174*E174</f>
        <v>288</v>
      </c>
      <c r="I174" s="2"/>
    </row>
    <row r="175" spans="1:9">
      <c r="A175" s="89"/>
      <c r="B175" s="2"/>
      <c r="C175" s="89"/>
      <c r="D175" s="2"/>
      <c r="E175" s="133"/>
      <c r="F175" s="2"/>
      <c r="G175" s="2"/>
      <c r="H175" s="2"/>
      <c r="I175" s="2"/>
    </row>
    <row r="176" spans="1:9" ht="25.5">
      <c r="A176" s="40">
        <v>9</v>
      </c>
      <c r="B176" s="92" t="s">
        <v>192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3</v>
      </c>
      <c r="C177" s="99" t="s">
        <v>173</v>
      </c>
      <c r="D177" s="92"/>
      <c r="E177" s="100">
        <v>916</v>
      </c>
      <c r="F177" s="101" t="s">
        <v>30</v>
      </c>
      <c r="G177" s="102" t="s">
        <v>6</v>
      </c>
      <c r="H177" s="103">
        <f>B177*E177</f>
        <v>2748</v>
      </c>
      <c r="I177" s="2"/>
    </row>
    <row r="178" spans="1:9">
      <c r="A178" s="89"/>
      <c r="B178" s="2"/>
      <c r="C178" s="89"/>
      <c r="D178" s="2"/>
      <c r="E178" s="133"/>
      <c r="F178" s="2"/>
      <c r="G178" s="2"/>
      <c r="H178" s="2"/>
      <c r="I178" s="2"/>
    </row>
    <row r="179" spans="1:9" ht="25.5">
      <c r="A179" s="40">
        <v>10</v>
      </c>
      <c r="B179" s="92" t="s">
        <v>193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173</v>
      </c>
      <c r="D180" s="92"/>
      <c r="E180" s="100">
        <v>2456</v>
      </c>
      <c r="F180" s="101" t="s">
        <v>30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96"/>
      <c r="H181" s="103"/>
      <c r="I181" s="96"/>
    </row>
    <row r="182" spans="1:9">
      <c r="A182" s="40"/>
      <c r="B182" s="41"/>
      <c r="C182" s="105"/>
      <c r="D182" s="41"/>
      <c r="E182" s="106"/>
      <c r="F182" s="107" t="s">
        <v>172</v>
      </c>
      <c r="G182" s="108" t="s">
        <v>6</v>
      </c>
      <c r="H182" s="109">
        <f>SUM(H152:H181)</f>
        <v>36872</v>
      </c>
      <c r="I182" s="96"/>
    </row>
    <row r="183" spans="1:9">
      <c r="A183" s="40"/>
      <c r="B183" s="115" t="s">
        <v>174</v>
      </c>
      <c r="C183" s="105"/>
      <c r="D183" s="41"/>
      <c r="E183" s="95"/>
      <c r="F183" s="95"/>
      <c r="G183" s="96"/>
      <c r="H183" s="114"/>
    </row>
    <row r="184" spans="1:9" ht="38.25">
      <c r="A184" s="40">
        <v>1</v>
      </c>
      <c r="B184" s="41" t="s">
        <v>194</v>
      </c>
      <c r="C184" s="93"/>
      <c r="D184" s="27"/>
      <c r="E184" s="110"/>
      <c r="F184" s="104"/>
      <c r="G184" s="96"/>
      <c r="H184" s="94"/>
    </row>
    <row r="185" spans="1:9">
      <c r="A185" s="40"/>
      <c r="B185" s="94">
        <v>4</v>
      </c>
      <c r="C185" s="9" t="s">
        <v>173</v>
      </c>
      <c r="D185" s="96"/>
      <c r="E185" s="110"/>
      <c r="F185" s="104" t="s">
        <v>30</v>
      </c>
      <c r="G185" s="102" t="s">
        <v>6</v>
      </c>
      <c r="H185" s="114"/>
    </row>
    <row r="186" spans="1:9">
      <c r="A186" s="40"/>
      <c r="B186" s="94"/>
      <c r="C186" s="9"/>
      <c r="D186" s="96"/>
      <c r="E186" s="110"/>
      <c r="F186" s="104"/>
      <c r="G186" s="102"/>
      <c r="H186" s="114"/>
    </row>
    <row r="187" spans="1:9" ht="25.5">
      <c r="A187" s="40">
        <v>2</v>
      </c>
      <c r="B187" s="41" t="s">
        <v>195</v>
      </c>
      <c r="C187" s="93"/>
      <c r="D187" s="27"/>
      <c r="E187" s="110"/>
      <c r="F187" s="104"/>
      <c r="G187" s="96"/>
      <c r="H187" s="94"/>
    </row>
    <row r="188" spans="1:9">
      <c r="A188" s="40"/>
      <c r="B188" s="94">
        <v>4</v>
      </c>
      <c r="C188" s="9" t="s">
        <v>173</v>
      </c>
      <c r="D188" s="96"/>
      <c r="E188" s="110"/>
      <c r="F188" s="104" t="s">
        <v>30</v>
      </c>
      <c r="G188" s="102" t="s">
        <v>6</v>
      </c>
      <c r="H188" s="114"/>
    </row>
    <row r="189" spans="1:9">
      <c r="A189" s="40"/>
      <c r="B189" s="94"/>
      <c r="C189" s="9"/>
      <c r="D189" s="96"/>
      <c r="E189" s="110"/>
      <c r="F189" s="104"/>
      <c r="G189" s="102"/>
      <c r="H189" s="114"/>
    </row>
    <row r="190" spans="1:9" ht="25.5">
      <c r="A190" s="40">
        <v>3</v>
      </c>
      <c r="B190" s="41" t="s">
        <v>196</v>
      </c>
      <c r="C190" s="93"/>
      <c r="D190" s="27"/>
      <c r="E190" s="110"/>
      <c r="F190" s="104"/>
      <c r="G190" s="96"/>
      <c r="H190" s="94"/>
    </row>
    <row r="191" spans="1:9">
      <c r="A191" s="40"/>
      <c r="B191" s="94">
        <v>4</v>
      </c>
      <c r="C191" s="9" t="s">
        <v>173</v>
      </c>
      <c r="D191" s="96"/>
      <c r="E191" s="110"/>
      <c r="F191" s="104" t="s">
        <v>30</v>
      </c>
      <c r="G191" s="102" t="s">
        <v>6</v>
      </c>
      <c r="H191" s="114"/>
    </row>
    <row r="192" spans="1:9">
      <c r="A192" s="40"/>
      <c r="B192" s="94"/>
      <c r="C192" s="9"/>
      <c r="D192" s="96"/>
      <c r="E192" s="110"/>
      <c r="F192" s="104"/>
      <c r="G192" s="102"/>
      <c r="H192" s="114"/>
    </row>
    <row r="193" spans="1:9" ht="25.5">
      <c r="A193" s="40">
        <v>4</v>
      </c>
      <c r="B193" s="41" t="s">
        <v>197</v>
      </c>
      <c r="C193" s="93"/>
      <c r="D193" s="27"/>
      <c r="E193" s="110"/>
      <c r="F193" s="104"/>
      <c r="G193" s="96"/>
      <c r="H193" s="94"/>
    </row>
    <row r="194" spans="1:9">
      <c r="A194" s="40"/>
      <c r="B194" s="94">
        <v>12</v>
      </c>
      <c r="C194" s="9" t="s">
        <v>173</v>
      </c>
      <c r="D194" s="96"/>
      <c r="E194" s="110"/>
      <c r="F194" s="104" t="s">
        <v>30</v>
      </c>
      <c r="G194" s="102" t="s">
        <v>6</v>
      </c>
      <c r="H194" s="114"/>
    </row>
    <row r="195" spans="1:9">
      <c r="A195" s="111"/>
      <c r="C195" s="111"/>
    </row>
    <row r="196" spans="1:9">
      <c r="A196" s="111"/>
      <c r="C196" s="111"/>
      <c r="F196" s="116"/>
      <c r="G196" s="116"/>
      <c r="H196" s="116"/>
    </row>
    <row r="197" spans="1:9">
      <c r="A197" s="111"/>
      <c r="C197" s="111"/>
      <c r="F197" s="112" t="s">
        <v>172</v>
      </c>
      <c r="G197" s="113" t="s">
        <v>6</v>
      </c>
      <c r="H197" s="97"/>
    </row>
    <row r="198" spans="1:9">
      <c r="A198" s="111"/>
      <c r="C198" s="111"/>
      <c r="F198" s="117"/>
      <c r="G198" s="117"/>
      <c r="H198" s="117"/>
    </row>
    <row r="199" spans="1:9">
      <c r="A199" s="111"/>
      <c r="C199" s="111"/>
    </row>
    <row r="200" spans="1:9">
      <c r="A200" s="111"/>
      <c r="C200" s="111"/>
    </row>
    <row r="201" spans="1:9">
      <c r="A201" s="111"/>
      <c r="C201" s="111"/>
    </row>
    <row r="202" spans="1:9" ht="26.25">
      <c r="A202" s="154" t="s">
        <v>175</v>
      </c>
      <c r="B202" s="154"/>
      <c r="C202" s="154"/>
      <c r="D202" s="154"/>
      <c r="E202" s="154"/>
      <c r="F202" s="154"/>
      <c r="G202" s="154"/>
      <c r="H202" s="154"/>
    </row>
    <row r="203" spans="1:9" ht="15.75">
      <c r="A203" s="16"/>
      <c r="B203" s="16"/>
      <c r="C203" s="118"/>
      <c r="D203" s="16"/>
      <c r="E203" s="16"/>
      <c r="F203" s="16"/>
      <c r="G203" s="16"/>
      <c r="H203" s="16"/>
      <c r="I203" s="16"/>
    </row>
    <row r="204" spans="1:9" ht="15.75">
      <c r="A204" s="120"/>
      <c r="B204" s="119" t="s">
        <v>171</v>
      </c>
      <c r="C204" s="118"/>
      <c r="D204" s="16"/>
      <c r="E204" s="16"/>
      <c r="F204" s="16"/>
      <c r="G204" s="16"/>
      <c r="H204" s="16"/>
      <c r="I204" s="16"/>
    </row>
    <row r="205" spans="1:9" ht="15.75">
      <c r="A205" s="121"/>
      <c r="B205" s="119" t="s">
        <v>179</v>
      </c>
      <c r="C205" s="118"/>
      <c r="D205" s="16"/>
      <c r="E205" s="16"/>
      <c r="F205" s="16"/>
      <c r="G205" s="16" t="s">
        <v>6</v>
      </c>
      <c r="H205" s="122">
        <f>H182</f>
        <v>36872</v>
      </c>
      <c r="I205" s="16"/>
    </row>
    <row r="206" spans="1:9" ht="15.75">
      <c r="A206" s="16"/>
      <c r="B206" s="16"/>
      <c r="C206" s="118"/>
      <c r="D206" s="16"/>
      <c r="E206" s="16"/>
      <c r="F206" s="16"/>
      <c r="G206" s="16"/>
      <c r="H206" s="16"/>
      <c r="I206" s="16"/>
    </row>
    <row r="207" spans="1:9" ht="15.75">
      <c r="A207" s="16"/>
      <c r="B207" s="16" t="s">
        <v>176</v>
      </c>
      <c r="C207" s="118"/>
      <c r="D207" s="16"/>
      <c r="E207" s="16"/>
      <c r="F207" s="16"/>
      <c r="G207" s="16" t="s">
        <v>6</v>
      </c>
      <c r="H207" s="123"/>
      <c r="I207" s="16"/>
    </row>
    <row r="208" spans="1:9" ht="15.75">
      <c r="A208" s="16"/>
      <c r="B208" s="16"/>
      <c r="C208" s="16"/>
      <c r="D208" s="16"/>
      <c r="E208" s="16"/>
      <c r="F208" s="16"/>
      <c r="G208" s="16"/>
      <c r="H208" s="16"/>
      <c r="I208" s="16"/>
    </row>
    <row r="209" spans="1:9" ht="15.75">
      <c r="A209" s="16"/>
      <c r="B209" s="16" t="s">
        <v>177</v>
      </c>
      <c r="C209" s="16"/>
      <c r="D209" s="16"/>
      <c r="E209" s="16"/>
      <c r="F209" s="16"/>
      <c r="G209" s="16" t="s">
        <v>6</v>
      </c>
      <c r="H209" s="123"/>
      <c r="I209" s="16"/>
    </row>
    <row r="210" spans="1:9" ht="15.75">
      <c r="A210" s="16"/>
      <c r="B210" s="16"/>
      <c r="C210" s="16"/>
      <c r="D210" s="16"/>
      <c r="E210" s="16"/>
      <c r="F210" s="16"/>
      <c r="G210" s="16"/>
      <c r="H210" s="16"/>
      <c r="I210" s="16"/>
    </row>
    <row r="211" spans="1:9" ht="15.75">
      <c r="A211" s="16"/>
      <c r="B211" s="16"/>
      <c r="C211" s="16"/>
      <c r="D211" s="16"/>
      <c r="E211" s="16"/>
      <c r="F211" s="124"/>
      <c r="G211" s="124"/>
      <c r="H211" s="124"/>
      <c r="I211" s="16"/>
    </row>
    <row r="212" spans="1:9" ht="15.75">
      <c r="A212" s="16"/>
      <c r="B212" s="16"/>
      <c r="C212" s="16"/>
      <c r="D212" s="16"/>
      <c r="E212" s="16"/>
      <c r="F212" s="125" t="s">
        <v>178</v>
      </c>
      <c r="G212" s="126" t="s">
        <v>6</v>
      </c>
      <c r="H212" s="127"/>
      <c r="I212" s="16"/>
    </row>
    <row r="213" spans="1:9" ht="15.75">
      <c r="A213" s="16"/>
      <c r="B213" s="16"/>
      <c r="C213" s="16"/>
      <c r="D213" s="16"/>
      <c r="E213" s="16"/>
      <c r="F213" s="128"/>
      <c r="G213" s="128"/>
      <c r="H213" s="128"/>
      <c r="I213" s="16"/>
    </row>
    <row r="214" spans="1:9" ht="15.75">
      <c r="A214" s="16"/>
      <c r="B214" s="16"/>
      <c r="C214" s="16"/>
      <c r="D214" s="16"/>
      <c r="E214" s="16"/>
      <c r="F214" s="16"/>
      <c r="G214" s="16"/>
      <c r="H214" s="16"/>
      <c r="I214" s="16"/>
    </row>
    <row r="215" spans="1:9" ht="15.75">
      <c r="A215" s="16"/>
      <c r="B215" s="16"/>
      <c r="C215" s="16"/>
      <c r="D215" s="16"/>
      <c r="E215" s="16"/>
      <c r="F215" s="16"/>
      <c r="G215" s="16"/>
      <c r="H215" s="16"/>
      <c r="I215" s="16"/>
    </row>
    <row r="217" spans="1:9" ht="18.75">
      <c r="A217" s="37"/>
      <c r="B217" s="129" t="s">
        <v>87</v>
      </c>
      <c r="C217" s="130"/>
      <c r="D217" s="38"/>
      <c r="E217" s="131" t="s">
        <v>79</v>
      </c>
      <c r="F217" s="42"/>
      <c r="G217" s="42"/>
      <c r="H217" s="42"/>
    </row>
    <row r="218" spans="1:9" ht="18.75">
      <c r="A218" s="37"/>
      <c r="B218" s="129"/>
      <c r="C218" s="130"/>
      <c r="D218" s="38"/>
      <c r="E218" s="131" t="s">
        <v>90</v>
      </c>
      <c r="F218" s="42"/>
      <c r="G218" s="42"/>
      <c r="H218" s="42"/>
    </row>
    <row r="219" spans="1:9" ht="18.75">
      <c r="A219" s="37"/>
      <c r="B219" s="129"/>
      <c r="C219" s="130"/>
      <c r="D219" s="38"/>
      <c r="E219" s="131" t="s">
        <v>91</v>
      </c>
      <c r="F219" s="42"/>
      <c r="G219" s="42"/>
      <c r="H219" s="42"/>
    </row>
  </sheetData>
  <mergeCells count="33">
    <mergeCell ref="A202:H202"/>
    <mergeCell ref="A147:H147"/>
    <mergeCell ref="A145:H145"/>
    <mergeCell ref="A146:H146"/>
    <mergeCell ref="B148:G148"/>
    <mergeCell ref="C149:D149"/>
    <mergeCell ref="G149:H149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D108:H109"/>
    <mergeCell ref="D17:H18"/>
    <mergeCell ref="D19:H20"/>
    <mergeCell ref="A98:H98"/>
    <mergeCell ref="B83:H84"/>
    <mergeCell ref="A6:H6"/>
    <mergeCell ref="A7:H7"/>
    <mergeCell ref="A8:H8"/>
    <mergeCell ref="A9:H9"/>
    <mergeCell ref="A10:H12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2017-02-28T09:38:38Z</cp:lastPrinted>
  <dcterms:created xsi:type="dcterms:W3CDTF">2014-04-01T08:57:52Z</dcterms:created>
  <dcterms:modified xsi:type="dcterms:W3CDTF">2017-03-01T21:08:24Z</dcterms:modified>
</cp:coreProperties>
</file>