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35" windowWidth="19440" windowHeight="7635"/>
  </bookViews>
  <sheets>
    <sheet name="Sheet1" sheetId="1" r:id="rId1"/>
  </sheets>
  <definedNames>
    <definedName name="_xlnm.Print_Area" localSheetId="0">Sheet1!$A$1:$S$99</definedName>
    <definedName name="_xlnm.Print_titles" localSheetId="0">Sheet1!$3:$3</definedName>
  </definedNames>
  <calcPr calcId="144525"/>
</workbook>
</file>

<file path=xl/calcChain.xml><?xml version="1.0" encoding="utf-8"?>
<calcChain xmlns="http://schemas.openxmlformats.org/spreadsheetml/2006/main">
  <c r="G88" i="1" l="1"/>
  <c r="G87" i="1"/>
  <c r="O71" i="1" l="1"/>
  <c r="O72" i="1" s="1"/>
  <c r="S72" i="1" s="1"/>
  <c r="O79" i="1" l="1"/>
  <c r="O74" i="1"/>
  <c r="O60" i="1"/>
  <c r="O61" i="1" s="1"/>
  <c r="O57" i="1"/>
  <c r="O54" i="1"/>
  <c r="O39" i="1"/>
  <c r="O36" i="1"/>
  <c r="O33" i="1"/>
  <c r="O30" i="1"/>
  <c r="O27" i="1"/>
  <c r="O24" i="1"/>
  <c r="O25" i="1" s="1"/>
  <c r="O21" i="1"/>
  <c r="O18" i="1"/>
  <c r="O19" i="1" s="1"/>
  <c r="O15" i="1"/>
  <c r="O16" i="1" s="1"/>
  <c r="O9" i="1"/>
  <c r="O6" i="1"/>
  <c r="O7" i="1" s="1"/>
  <c r="S67" i="1" l="1"/>
  <c r="S66" i="1"/>
  <c r="S64" i="1"/>
  <c r="S63" i="1"/>
  <c r="S61" i="1"/>
  <c r="S58" i="1"/>
  <c r="S55" i="1"/>
  <c r="S52" i="1"/>
  <c r="S51" i="1"/>
  <c r="S50" i="1"/>
  <c r="S49" i="1"/>
  <c r="S47" i="1"/>
  <c r="S46" i="1"/>
  <c r="S45" i="1"/>
  <c r="S44" i="1"/>
  <c r="S43" i="1"/>
  <c r="S40" i="1"/>
  <c r="S37" i="1"/>
  <c r="S34" i="1"/>
  <c r="S31" i="1"/>
  <c r="S28" i="1"/>
  <c r="S25" i="1"/>
  <c r="S22" i="1"/>
  <c r="S19" i="1"/>
  <c r="S16" i="1"/>
  <c r="S13" i="1"/>
  <c r="S10" i="1"/>
  <c r="S7" i="1"/>
  <c r="S68" i="1" l="1"/>
  <c r="S80" i="1"/>
  <c r="S81" i="1" s="1"/>
  <c r="O88" i="1" s="1"/>
  <c r="S75" i="1" l="1"/>
  <c r="S76" i="1" s="1"/>
  <c r="Q25" i="1"/>
  <c r="O87" i="1" l="1"/>
  <c r="O86" i="1"/>
</calcChain>
</file>

<file path=xl/sharedStrings.xml><?xml version="1.0" encoding="utf-8"?>
<sst xmlns="http://schemas.openxmlformats.org/spreadsheetml/2006/main" count="188" uniqueCount="73">
  <si>
    <t>=</t>
  </si>
  <si>
    <t>Rs.</t>
  </si>
  <si>
    <t>S.No</t>
  </si>
  <si>
    <t xml:space="preserve">Name of Items </t>
  </si>
  <si>
    <t xml:space="preserve">Qty </t>
  </si>
  <si>
    <t xml:space="preserve">Rate </t>
  </si>
  <si>
    <t xml:space="preserve">Unit </t>
  </si>
  <si>
    <t xml:space="preserve">Amount </t>
  </si>
  <si>
    <t>Each</t>
  </si>
  <si>
    <t xml:space="preserve">Each </t>
  </si>
  <si>
    <t>P-No</t>
  </si>
  <si>
    <t>Boring for tube well in all water bearing soils from ground level upto 100 ft or 30.5 meter depth i/c sinking and with drawing of caseing 80mm (3: Dia)(PHE-S.I.No: 1 (a) P-41)</t>
  </si>
  <si>
    <t xml:space="preserve">S/F squting type white glazed earth were W.C pan with internal i/c the cost of flush cirtion with inlet fitting and flesh pipe with band making good in cement concrete 1:2:4 (i) w.C not less that 19” clear opening between flushing 3 galons pushing tank with 4” dai C.P trap and C.I thumble (SI No:1 (B)/P-01)
</t>
  </si>
  <si>
    <t xml:space="preserve">P-Rft </t>
  </si>
  <si>
    <t>Part-A</t>
  </si>
  <si>
    <t>Part-B</t>
  </si>
  <si>
    <t xml:space="preserve">PART-B PHE SCHEDULE </t>
  </si>
  <si>
    <t>Part-C</t>
  </si>
  <si>
    <t xml:space="preserve">Abstract </t>
  </si>
  <si>
    <t xml:space="preserve">W/S &amp; S/F </t>
  </si>
  <si>
    <t xml:space="preserve">Electric </t>
  </si>
  <si>
    <t xml:space="preserve">PH Engineering </t>
  </si>
  <si>
    <t>Providing &amp; fixing flat back lipped from urinal basin (of not less than 17" in height) of white glazed earthen ware complete with &amp; I/c the cost of 1 gallon C.I automatic flushing cistern with fittings, a pot cock C.I or W.I brackets standard flush Pipe with fitting standard waste Pipe (Enamelled iron ) connection complete &amp; making requisite number of holes in walls, plinth &amp; floor for Pipe connection &amp; making good in cement concrete 1: 2: 4 (Foreign or Equivalant).(SI No:07/P-03)</t>
  </si>
  <si>
    <t>Providing &amp; fixing 24" x 18" lavatory basin in white glazed earthen ware complete with &amp; I/c the cost of W.I or C.I cantilever brackets 6 inches built into walls, painted white in two coats after a primary coat of red lead paint a pair of 1/2" dia rubber plug &amp; chrome plated brass  chain 1-1/4" dia, malloable iron or brass unions and making requisite number of holes in walls , plinth &amp; floor for Pipe connections and making good in cement concrete 1: 2: 4 (Foreign or Equivalant).(SI No: 10 /P-03)</t>
  </si>
  <si>
    <t>Add extra for labour for providing &amp; fixing of earthen ware pedestal white or coloured glazed (Foreign or Equivalent..) (SI No: 11 /P-03)</t>
  </si>
  <si>
    <t>Providing &amp; fixong 24" x 18" x8" white glazed fire clay sinks complete with &amp; I/c the cost of C.I or W.I brackets 6 inches built into walls, 1-1/2" rubber plug &amp; chrome plated brass chain 1-1/2"  c.p brass washer 1-1/2" dia , jmalloable iron or c.p brass trap with malloable iron of brass unions&amp; making requisite number of holes in walls, plinth &amp; floor for pipe connectiosn &amp; making good in cement concrete 1: 2: 4. (Foreign or Equivalant). (SI No: 05 /P-18)</t>
  </si>
  <si>
    <t>Providing &amp; fixing in position nyloon connections  complete with 1/2" dia, brass stop cock with pair of brass nuts and lining joints to nyloon connection.  (SI No: 23 /P-06)</t>
  </si>
  <si>
    <t xml:space="preserve">Providing &amp; fixing chrome plated brass towel rail complete with brackets fixing on wooden cleats with 1" long c.p brass screws.(a) 3/4" dia round or square (Standard Pattern)(SI No: 01 II a  /P-07)
</t>
  </si>
  <si>
    <t>Providing &amp; fixing24" x 18" bavelled edge mirror of belgium glass complete with 1/8" thick hard board and  c.p screws fixed to wooden pleat.(b) superior Quality. (SI No: 3 a /P-07)</t>
  </si>
  <si>
    <t>Providing &amp; fixing 4" x 4"  x4" dia. C.I branchen of the required degree with access dooors, rubber washer 1/8" thick and bolts and nuts and extra painting to match colour of the building..(SI No: 5/P-09)</t>
  </si>
  <si>
    <t>Providing G.I Pipes, specials, and clamps etc, including fixing cutting &amp; fitting complete with and I/c the cost of breaking thorugh walls and roof, making good etc. painting two coats after cleaning the Pipe etc. with white zink paint with pigment to match the colour5 of the building and testing with water to a pressure head of 200 feet and handling.                                                              (SI No: 1/P-12)</t>
  </si>
  <si>
    <t>1/2" dia  G.I Pipe</t>
  </si>
  <si>
    <t>1" dia  G.I Pipe</t>
  </si>
  <si>
    <t>1-1/4" dia  G.I Pipe</t>
  </si>
  <si>
    <t>3/4" dia  G.I Pipe</t>
  </si>
  <si>
    <t>1-1/2" dia  G.I Pipe</t>
  </si>
  <si>
    <t>i</t>
  </si>
  <si>
    <t>ii</t>
  </si>
  <si>
    <t>iii</t>
  </si>
  <si>
    <t>iv</t>
  </si>
  <si>
    <t>v</t>
  </si>
  <si>
    <t>vi</t>
  </si>
  <si>
    <t>Providing &amp; fixing full way gun metal balves  with wheels, threaded or flabged ends with rubber washing.Standard Pattern (Note : Standared manufacturer(SI No: 04/P-17)</t>
  </si>
  <si>
    <t xml:space="preserve"> Cancealed C.P fittings of Superior quality for tiles Bath Rooms.S/Fixing long bib- cock of superir quality with c.p head 1/2" dia.(SI No: 13/P-19)</t>
  </si>
  <si>
    <t xml:space="preserve"> Cancealed C.P fittings of Superior quality for tiles Bath Rooms.Supplying &amp; Fixing swan type piller cock of Superior quality single c.p. head 1/2" dia.(SI No: 16/P-19)</t>
  </si>
  <si>
    <t>Providing  R.C.C pipe with collars slass "B" and digging the trenches to required  depth &amp; fixing inposition including cutting , fitting &amp; jointing with maxphalt composition &amp; cement mortor 1: 1 and testing with water pressure jto a head of 4 feet a bove the top of the heghest pipe &amp; refilling with excavated staff.(SI No: 02/P-24)</t>
  </si>
  <si>
    <t xml:space="preserve">6" dia  </t>
  </si>
  <si>
    <t xml:space="preserve">9" dia  </t>
  </si>
  <si>
    <t xml:space="preserve">4" dia  </t>
  </si>
  <si>
    <t>Providing, Laying  uPVC Pressure Pipes of Class 'B' (equivalent make) fixing in trench i/c cutting, fitting and jointing with 'Z' joint with one rubber ring  i/c testing with water to a head 61meter or 200 ft.                                              (S.I.NO: 01 P-22)</t>
  </si>
  <si>
    <t>Lav</t>
  </si>
  <si>
    <t>x</t>
  </si>
  <si>
    <t>Lav:</t>
  </si>
  <si>
    <t xml:space="preserve">Labs </t>
  </si>
  <si>
    <t xml:space="preserve">off Lav </t>
  </si>
  <si>
    <t>Providing &amp; fixing 4" dia C.I soil &amp; vent Pipe including cutting and fitting and extra painting to match the colour of building.                                                               (SI No: 1 /P-09)</t>
  </si>
  <si>
    <t>Cancealed C.P fittings of Superior quality for tiles Bath Rooms.(a)  S/Fixing cancealed stop cock of superir quality with c.p head 1/2" dia (SI No: 12/P-18)</t>
  </si>
  <si>
    <t xml:space="preserve">Providing &amp; fixing European white glazed earthen ware wash down w.c pan complete with and I/c the cost  of white/black plastic seat (Best Quality ) and lid with c.P brass hineges and buffers, 3 gallons white glazed earthen earthen ware low level foushing cistern with siphon fitting 1-1/2" dia white porcelain enamelled flush bend 3/4" dia and making requiste number of holes in walls, plinth and floor for Pipe connectios and making good in cement concerete 1: 2: 4.  (Foreign Quality).  (SI No:5/P-02)
</t>
  </si>
  <si>
    <t>Providing &amp; fixing 4" x 4" dia C.I branch of  the required degree with access doors, rubber washer 3/8" thick and nuts and extra painting to match the colour of the builsding..(SI No: 4/P-09)</t>
  </si>
  <si>
    <t xml:space="preserve">PART- B W/S &amp; S/FITTING </t>
  </si>
  <si>
    <t xml:space="preserve">Constructing manhole or inspection chamber for the required diameter of circular sewer and 3'-6" (1067 mm) depth with walls of B.B in cement sand mortar 1:3 cement plastered 1:3, 1/2" thick, inside of walls and 1" (25 mm) thick over benching and channel i/c fixing C.I manhole cover with frame of clear opening 1-1/2' x1-1/2' (457x457 mm) of 1.75 cwt. (88.9 kg) embaded in plain C.C 1:2:4 and fixing 1" (25  mm) dia M.S steps 6" (150 mm) wide projecting 4" (102 mm) from the face of wall at 12" (305 mm) C/C duly painted etc. Complete as per standard specification and drawing. </t>
  </si>
  <si>
    <t xml:space="preserve"> ELECTRIC SCHEDULE </t>
  </si>
  <si>
    <t>Providing and fixing water pumping set 1 HP 2800 PRM single phase 220 Volts 1-1/4 x 1" suction and delivery 40 ft head i/c base plate and also  making C.C 1:3:6 plate form of required size and fixing with nuts and bolts complete in all respect (R.A Attached)</t>
  </si>
  <si>
    <t>Amount Total (a)</t>
  </si>
  <si>
    <t xml:space="preserve">________% above/below on the rates of CSR Rs.______________/-  Amount to be added/deducted on </t>
  </si>
  <si>
    <t xml:space="preserve">                                                                                                                    the basis of permium qouted                                                                                                                                        </t>
  </si>
  <si>
    <t xml:space="preserve">Total (A) = in words &amp; figures ______________________________________________________________                                                                                                              </t>
  </si>
  <si>
    <t>________________________________________________________________________________________</t>
  </si>
  <si>
    <t>CONTRACTOR</t>
  </si>
  <si>
    <t>Civil Work</t>
  </si>
  <si>
    <t>Non Schedule Items</t>
  </si>
  <si>
    <t>Part-B II</t>
  </si>
  <si>
    <t xml:space="preserve"> NAME OF WORK : ESTABLISHMENT OF PERAL ILYAS DEGREE COLLEGE @ SETHARJA TALUKA THARI MIRWAH DISTRICT KHAIRPUR PROVINCIAL ADP 2016-17 PROGRAMME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</si>
</sst>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0\)"/>
    <numFmt numFmtId="165" formatCode="0.0"/>
  </numFmts>
  <fonts count="8"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u val="double"/>
      <sz val="11"/>
      <color theme="1"/>
      <name val="Calibri"/>
      <family val="2"/>
      <scheme val="minor"/>
    </font>
    <font>
      <b/>
      <u/>
      <sz val="11"/>
      <color theme="1"/>
      <name val="Calibri"/>
      <family val="2"/>
      <scheme val="minor"/>
    </font>
    <font>
      <sz val="11"/>
      <name val="Calibri"/>
      <family val="2"/>
      <scheme val="minor"/>
    </font>
    <font>
      <b/>
      <u val="double"/>
      <sz val="12"/>
      <color theme="1"/>
      <name val="Calibri"/>
      <family val="2"/>
      <scheme val="minor"/>
    </font>
  </fonts>
  <fills count="2">
    <fill>
      <patternFill patternType="none"/>
    </fill>
    <fill>
      <patternFill patternType="gray125"/>
    </fill>
  </fills>
  <borders count="10">
    <border>
      <left/>
      <right/>
      <top/>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69">
    <xf numFmtId="0" fontId="0" fillId="0" borderId="0" xfId="0"/>
    <xf numFmtId="0" fontId="2" fillId="0" borderId="3" xfId="0" applyFont="1" applyBorder="1" applyAlignment="1">
      <alignment horizontal="center"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center"/>
    </xf>
    <xf numFmtId="0" fontId="3" fillId="0" borderId="0" xfId="0" applyFont="1" applyAlignment="1"/>
    <xf numFmtId="164" fontId="2" fillId="0" borderId="0" xfId="0" applyNumberFormat="1" applyFont="1" applyAlignment="1">
      <alignment horizontal="left"/>
    </xf>
    <xf numFmtId="0" fontId="3" fillId="0" borderId="0" xfId="0" applyFont="1" applyAlignment="1">
      <alignment vertical="top"/>
    </xf>
    <xf numFmtId="0" fontId="2" fillId="0" borderId="4" xfId="0" applyFont="1" applyBorder="1" applyAlignment="1">
      <alignment horizontal="center" vertical="center"/>
    </xf>
    <xf numFmtId="0" fontId="0" fillId="0" borderId="0" xfId="0" applyAlignment="1"/>
    <xf numFmtId="0" fontId="0" fillId="0" borderId="0" xfId="0" applyAlignment="1">
      <alignment vertical="top"/>
    </xf>
    <xf numFmtId="0" fontId="0" fillId="0" borderId="0" xfId="0" applyFont="1" applyAlignment="1">
      <alignment horizontal="center" vertical="top"/>
    </xf>
    <xf numFmtId="0" fontId="0" fillId="0" borderId="0" xfId="0"/>
    <xf numFmtId="0" fontId="1" fillId="0" borderId="0" xfId="0" applyFont="1" applyAlignment="1">
      <alignment horizontal="center"/>
    </xf>
    <xf numFmtId="164" fontId="1" fillId="0" borderId="0" xfId="0" applyNumberFormat="1" applyFont="1" applyAlignment="1">
      <alignment horizontal="left"/>
    </xf>
    <xf numFmtId="2" fontId="0" fillId="0" borderId="0" xfId="0" applyNumberFormat="1" applyAlignment="1">
      <alignment horizontal="center" vertical="top"/>
    </xf>
    <xf numFmtId="0" fontId="0" fillId="0" borderId="0" xfId="0" applyAlignment="1">
      <alignment horizontal="center" vertical="top"/>
    </xf>
    <xf numFmtId="164" fontId="1" fillId="0" borderId="0" xfId="0" applyNumberFormat="1" applyFont="1" applyAlignment="1">
      <alignment horizontal="left" vertical="top"/>
    </xf>
    <xf numFmtId="164" fontId="1" fillId="0" borderId="0" xfId="0" applyNumberFormat="1" applyFont="1" applyBorder="1" applyAlignment="1">
      <alignment horizontal="left" vertical="top"/>
    </xf>
    <xf numFmtId="0" fontId="0" fillId="0" borderId="0" xfId="0" applyAlignment="1">
      <alignment vertical="top" wrapText="1"/>
    </xf>
    <xf numFmtId="0" fontId="0" fillId="0" borderId="0" xfId="0" applyFont="1" applyAlignment="1">
      <alignment horizontal="center" vertical="top"/>
    </xf>
    <xf numFmtId="165" fontId="0" fillId="0" borderId="0" xfId="0" applyNumberFormat="1" applyAlignment="1">
      <alignment horizontal="center" vertical="top"/>
    </xf>
    <xf numFmtId="164" fontId="1" fillId="0" borderId="1" xfId="0" applyNumberFormat="1" applyFont="1" applyBorder="1" applyAlignment="1">
      <alignment horizontal="left" vertical="top"/>
    </xf>
    <xf numFmtId="0" fontId="0" fillId="0" borderId="0" xfId="0" applyAlignment="1">
      <alignment horizontal="left" vertical="top" wrapText="1"/>
    </xf>
    <xf numFmtId="0" fontId="0" fillId="0" borderId="0" xfId="0"/>
    <xf numFmtId="0" fontId="0" fillId="0" borderId="0" xfId="0"/>
    <xf numFmtId="0" fontId="1" fillId="0" borderId="0" xfId="0" applyFont="1"/>
    <xf numFmtId="0" fontId="0" fillId="0" borderId="0" xfId="0" applyAlignment="1">
      <alignment horizontal="left" vertical="top" wrapText="1"/>
    </xf>
    <xf numFmtId="0" fontId="1" fillId="0" borderId="0" xfId="0" applyFont="1" applyAlignment="1">
      <alignment horizontal="center" vertical="top"/>
    </xf>
    <xf numFmtId="164" fontId="1" fillId="0" borderId="9" xfId="0" applyNumberFormat="1" applyFont="1" applyBorder="1" applyAlignment="1">
      <alignment horizontal="left" vertical="top"/>
    </xf>
    <xf numFmtId="0" fontId="2" fillId="0" borderId="0" xfId="0" applyFont="1" applyBorder="1" applyAlignment="1">
      <alignment horizontal="center" vertical="center"/>
    </xf>
    <xf numFmtId="0" fontId="2" fillId="0" borderId="0" xfId="0" applyFont="1"/>
    <xf numFmtId="164" fontId="1" fillId="0" borderId="0" xfId="0" applyNumberFormat="1" applyFont="1" applyAlignment="1"/>
    <xf numFmtId="164" fontId="1" fillId="0" borderId="1" xfId="0" applyNumberFormat="1" applyFont="1" applyBorder="1" applyAlignment="1"/>
    <xf numFmtId="0" fontId="6" fillId="0" borderId="0" xfId="0" applyFont="1" applyAlignment="1">
      <alignment vertical="center"/>
    </xf>
    <xf numFmtId="0" fontId="6" fillId="0" borderId="0" xfId="0" applyFont="1" applyAlignment="1">
      <alignment vertical="top"/>
    </xf>
    <xf numFmtId="0" fontId="0" fillId="0" borderId="0" xfId="0" applyAlignment="1">
      <alignment horizontal="center"/>
    </xf>
    <xf numFmtId="0" fontId="0" fillId="0" borderId="0" xfId="0" applyAlignment="1">
      <alignment horizontal="left" vertical="top" wrapText="1"/>
    </xf>
    <xf numFmtId="0" fontId="0" fillId="0" borderId="0" xfId="0" applyFont="1" applyAlignment="1">
      <alignment horizontal="left" vertical="top" wrapText="1"/>
    </xf>
    <xf numFmtId="0" fontId="6" fillId="0" borderId="0" xfId="0" applyFont="1" applyAlignment="1">
      <alignment horizontal="left" vertical="top" wrapText="1"/>
    </xf>
    <xf numFmtId="165" fontId="0" fillId="0" borderId="0" xfId="0" applyNumberFormat="1" applyAlignment="1">
      <alignment vertical="top" wrapText="1"/>
    </xf>
    <xf numFmtId="0" fontId="0" fillId="0" borderId="0" xfId="0" applyAlignment="1">
      <alignment horizontal="center" vertical="top" wrapText="1"/>
    </xf>
    <xf numFmtId="165" fontId="0" fillId="0" borderId="0" xfId="0" applyNumberFormat="1" applyAlignment="1">
      <alignment horizontal="center" vertical="top" wrapText="1"/>
    </xf>
    <xf numFmtId="0" fontId="0" fillId="0" borderId="0" xfId="0" applyFont="1" applyAlignment="1">
      <alignment horizontal="center" vertical="top" wrapText="1"/>
    </xf>
    <xf numFmtId="0" fontId="5" fillId="0" borderId="0" xfId="0" applyFont="1" applyAlignment="1">
      <alignment horizontal="center" vertical="center"/>
    </xf>
    <xf numFmtId="0" fontId="0" fillId="0" borderId="0" xfId="0" applyAlignment="1">
      <alignment horizontal="left" vertical="top" wrapText="1"/>
    </xf>
    <xf numFmtId="0" fontId="0" fillId="0" borderId="0" xfId="0"/>
    <xf numFmtId="0" fontId="1" fillId="0" borderId="0" xfId="0" applyFont="1"/>
    <xf numFmtId="0" fontId="0" fillId="0" borderId="0" xfId="0" applyAlignment="1">
      <alignment horizontal="right"/>
    </xf>
    <xf numFmtId="0" fontId="0" fillId="0" borderId="0" xfId="0" applyAlignment="1">
      <alignment horizontal="center"/>
    </xf>
    <xf numFmtId="0" fontId="0" fillId="0" borderId="0" xfId="0" applyAlignment="1">
      <alignment horizontal="left" vertical="top"/>
    </xf>
    <xf numFmtId="164" fontId="1" fillId="0" borderId="3" xfId="0" applyNumberFormat="1" applyFont="1" applyBorder="1" applyAlignment="1">
      <alignment horizontal="left" vertical="top"/>
    </xf>
    <xf numFmtId="0" fontId="1" fillId="0" borderId="0" xfId="0" applyFont="1" applyAlignment="1">
      <alignment horizontal="left"/>
    </xf>
    <xf numFmtId="0" fontId="1" fillId="0" borderId="0" xfId="0" applyFont="1" applyAlignment="1">
      <alignment horizontal="left"/>
    </xf>
    <xf numFmtId="0" fontId="0" fillId="0" borderId="0" xfId="0" applyAlignment="1">
      <alignment horizontal="center"/>
    </xf>
    <xf numFmtId="0" fontId="0" fillId="0" borderId="0" xfId="0" applyAlignment="1">
      <alignment horizontal="left" vertical="top" wrapText="1"/>
    </xf>
    <xf numFmtId="0" fontId="0" fillId="0" borderId="0" xfId="0" applyFont="1" applyAlignment="1">
      <alignment horizontal="left" vertical="top" wrapText="1"/>
    </xf>
    <xf numFmtId="0" fontId="5" fillId="0" borderId="0" xfId="0" applyFont="1" applyAlignment="1">
      <alignment horizontal="center" vertical="top"/>
    </xf>
    <xf numFmtId="0" fontId="5" fillId="0" borderId="0" xfId="0" applyFont="1" applyAlignment="1">
      <alignment horizontal="center" vertical="center"/>
    </xf>
    <xf numFmtId="0" fontId="6" fillId="0" borderId="0" xfId="0" applyFont="1" applyAlignment="1">
      <alignment horizontal="left" vertical="top" wrapText="1"/>
    </xf>
    <xf numFmtId="0" fontId="6" fillId="0" borderId="0" xfId="0" applyFont="1" applyAlignment="1">
      <alignment horizontal="left" vertical="center" wrapText="1"/>
    </xf>
    <xf numFmtId="0" fontId="0" fillId="0" borderId="0" xfId="0" applyFont="1" applyAlignment="1">
      <alignment horizontal="left" vertical="center" wrapText="1"/>
    </xf>
    <xf numFmtId="0" fontId="7" fillId="0" borderId="0" xfId="0" applyFont="1" applyAlignment="1">
      <alignment horizontal="center" vertical="center" wrapText="1"/>
    </xf>
    <xf numFmtId="0" fontId="4" fillId="0" borderId="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0</xdr:colOff>
      <xdr:row>96</xdr:row>
      <xdr:rowOff>0</xdr:rowOff>
    </xdr:from>
    <xdr:to>
      <xdr:col>18</xdr:col>
      <xdr:colOff>410917</xdr:colOff>
      <xdr:row>99</xdr:row>
      <xdr:rowOff>142218</xdr:rowOff>
    </xdr:to>
    <xdr:sp macro="" textlink="">
      <xdr:nvSpPr>
        <xdr:cNvPr id="4" name="TextBox 3"/>
        <xdr:cNvSpPr txBox="1"/>
      </xdr:nvSpPr>
      <xdr:spPr>
        <a:xfrm>
          <a:off x="4355224" y="30085862"/>
          <a:ext cx="2499848" cy="733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0"/>
  <sheetViews>
    <sheetView tabSelected="1" view="pageBreakPreview" topLeftCell="A77" zoomScale="130" zoomScaleNormal="100" zoomScaleSheetLayoutView="130" workbookViewId="0">
      <selection activeCell="V3" sqref="V3"/>
    </sheetView>
  </sheetViews>
  <sheetFormatPr defaultRowHeight="15.75" x14ac:dyDescent="0.25"/>
  <cols>
    <col min="1" max="1" width="4.85546875" style="4" customWidth="1"/>
    <col min="2" max="2" width="13.7109375" style="3" customWidth="1"/>
    <col min="3" max="3" width="4.7109375" style="4" customWidth="1"/>
    <col min="4" max="4" width="1.7109375" style="4" customWidth="1"/>
    <col min="5" max="5" width="8.7109375" style="4" customWidth="1"/>
    <col min="6" max="6" width="1.42578125" style="5" customWidth="1"/>
    <col min="7" max="7" width="8" style="4" customWidth="1"/>
    <col min="8" max="8" width="2" style="4" customWidth="1"/>
    <col min="9" max="9" width="6.140625" style="4" customWidth="1"/>
    <col min="10" max="11" width="1.85546875" style="3" customWidth="1"/>
    <col min="12" max="12" width="5" style="3" customWidth="1"/>
    <col min="13" max="13" width="1.7109375" style="3" customWidth="1"/>
    <col min="14" max="14" width="3.7109375" style="2" customWidth="1"/>
    <col min="15" max="15" width="10.85546875" style="3" customWidth="1"/>
    <col min="16" max="16" width="10.42578125" style="3" customWidth="1"/>
    <col min="17" max="17" width="6.28515625" style="3" customWidth="1"/>
    <col min="18" max="18" width="3.7109375" style="3" customWidth="1"/>
    <col min="19" max="19" width="11" style="6" customWidth="1"/>
    <col min="20" max="20" width="9.140625" style="3" hidden="1" customWidth="1"/>
    <col min="21" max="16384" width="9.140625" style="3"/>
  </cols>
  <sheetData>
    <row r="1" spans="1:19" ht="41.25" customHeight="1" x14ac:dyDescent="0.25">
      <c r="A1" s="62" t="s">
        <v>72</v>
      </c>
      <c r="B1" s="62"/>
      <c r="C1" s="62"/>
      <c r="D1" s="62"/>
      <c r="E1" s="62"/>
      <c r="F1" s="62"/>
      <c r="G1" s="62"/>
      <c r="H1" s="62"/>
      <c r="I1" s="62"/>
      <c r="J1" s="62"/>
      <c r="K1" s="62"/>
      <c r="L1" s="62"/>
      <c r="M1" s="62"/>
      <c r="N1" s="62"/>
      <c r="O1" s="62"/>
      <c r="P1" s="62"/>
      <c r="Q1" s="62"/>
      <c r="R1" s="62"/>
      <c r="S1" s="62"/>
    </row>
    <row r="2" spans="1:19" ht="15.75" customHeight="1" thickBot="1" x14ac:dyDescent="0.3">
      <c r="A2" s="63" t="s">
        <v>59</v>
      </c>
      <c r="B2" s="63"/>
      <c r="C2" s="63"/>
      <c r="D2" s="63"/>
      <c r="E2" s="63"/>
      <c r="F2" s="63"/>
      <c r="G2" s="63"/>
      <c r="H2" s="63"/>
      <c r="I2" s="63"/>
      <c r="J2" s="63"/>
      <c r="K2" s="63"/>
      <c r="L2" s="63"/>
      <c r="M2" s="63"/>
      <c r="N2" s="63"/>
      <c r="O2" s="63"/>
      <c r="P2" s="63"/>
      <c r="Q2" s="63"/>
      <c r="R2" s="63"/>
      <c r="S2" s="63"/>
    </row>
    <row r="3" spans="1:19" s="2" customFormat="1" ht="16.5" thickBot="1" x14ac:dyDescent="0.3">
      <c r="A3" s="1" t="s">
        <v>2</v>
      </c>
      <c r="B3" s="66" t="s">
        <v>3</v>
      </c>
      <c r="C3" s="67"/>
      <c r="D3" s="67"/>
      <c r="E3" s="67"/>
      <c r="F3" s="67"/>
      <c r="G3" s="67"/>
      <c r="H3" s="67"/>
      <c r="I3" s="67"/>
      <c r="J3" s="67"/>
      <c r="K3" s="67"/>
      <c r="L3" s="67"/>
      <c r="M3" s="67"/>
      <c r="N3" s="68"/>
      <c r="O3" s="1" t="s">
        <v>4</v>
      </c>
      <c r="P3" s="1" t="s">
        <v>5</v>
      </c>
      <c r="Q3" s="8" t="s">
        <v>6</v>
      </c>
      <c r="R3" s="64" t="s">
        <v>7</v>
      </c>
      <c r="S3" s="65"/>
    </row>
    <row r="4" spans="1:19" s="2" customFormat="1" ht="4.5" customHeight="1" x14ac:dyDescent="0.25">
      <c r="A4" s="30"/>
      <c r="B4" s="30"/>
      <c r="C4" s="30"/>
      <c r="D4" s="30"/>
      <c r="E4" s="30"/>
      <c r="F4" s="30"/>
      <c r="G4" s="30"/>
      <c r="H4" s="30"/>
      <c r="I4" s="30"/>
      <c r="J4" s="30"/>
      <c r="K4" s="30"/>
      <c r="L4" s="30"/>
      <c r="M4" s="30"/>
      <c r="N4" s="30"/>
      <c r="O4" s="30"/>
      <c r="P4" s="30"/>
      <c r="Q4" s="30"/>
      <c r="R4" s="30"/>
      <c r="S4" s="30"/>
    </row>
    <row r="5" spans="1:19" s="7" customFormat="1" ht="75" customHeight="1" x14ac:dyDescent="0.25">
      <c r="A5" s="20">
        <v>1</v>
      </c>
      <c r="B5" s="55" t="s">
        <v>12</v>
      </c>
      <c r="C5" s="55"/>
      <c r="D5" s="55"/>
      <c r="E5" s="55"/>
      <c r="F5" s="55"/>
      <c r="G5" s="55"/>
      <c r="H5" s="55"/>
      <c r="I5" s="55"/>
      <c r="J5" s="55"/>
      <c r="K5" s="55"/>
      <c r="L5" s="55"/>
      <c r="M5" s="19"/>
      <c r="N5" s="19"/>
    </row>
    <row r="6" spans="1:19" s="7" customFormat="1" ht="13.5" hidden="1" customHeight="1" x14ac:dyDescent="0.25">
      <c r="A6" s="20"/>
      <c r="B6" s="37" t="s">
        <v>50</v>
      </c>
      <c r="C6" s="41">
        <v>1</v>
      </c>
      <c r="D6" s="41" t="s">
        <v>51</v>
      </c>
      <c r="E6" s="42">
        <v>12</v>
      </c>
      <c r="F6" s="37"/>
      <c r="G6" s="37"/>
      <c r="H6" s="37"/>
      <c r="I6" s="37"/>
      <c r="J6" s="37"/>
      <c r="K6" s="37"/>
      <c r="L6" s="37"/>
      <c r="M6" s="19"/>
      <c r="N6" s="40" t="s">
        <v>0</v>
      </c>
      <c r="O6" s="21">
        <f>C6*E6</f>
        <v>12</v>
      </c>
      <c r="P6" s="15"/>
      <c r="Q6" s="16"/>
      <c r="R6" s="16"/>
      <c r="S6" s="17"/>
    </row>
    <row r="7" spans="1:19" s="7" customFormat="1" ht="12.75" customHeight="1" x14ac:dyDescent="0.25">
      <c r="A7" s="20"/>
      <c r="B7" s="37"/>
      <c r="C7" s="41"/>
      <c r="D7" s="41"/>
      <c r="E7" s="41"/>
      <c r="F7" s="37"/>
      <c r="G7" s="37"/>
      <c r="H7" s="37"/>
      <c r="I7" s="37"/>
      <c r="J7" s="37"/>
      <c r="K7" s="37"/>
      <c r="L7" s="37"/>
      <c r="M7" s="19"/>
      <c r="N7" s="40"/>
      <c r="O7" s="21">
        <f>O6</f>
        <v>12</v>
      </c>
      <c r="P7" s="15">
        <v>4802.6000000000004</v>
      </c>
      <c r="Q7" s="16" t="s">
        <v>8</v>
      </c>
      <c r="R7" s="16" t="s">
        <v>1</v>
      </c>
      <c r="S7" s="17">
        <f>P7*O7</f>
        <v>57631.200000000004</v>
      </c>
    </row>
    <row r="8" spans="1:19" s="7" customFormat="1" ht="120.75" customHeight="1" x14ac:dyDescent="0.25">
      <c r="A8" s="20">
        <v>2</v>
      </c>
      <c r="B8" s="55" t="s">
        <v>57</v>
      </c>
      <c r="C8" s="55"/>
      <c r="D8" s="55"/>
      <c r="E8" s="55"/>
      <c r="F8" s="55"/>
      <c r="G8" s="55"/>
      <c r="H8" s="55"/>
      <c r="I8" s="55"/>
      <c r="J8" s="55"/>
      <c r="K8" s="55"/>
      <c r="L8" s="55"/>
      <c r="M8" s="55"/>
      <c r="N8" s="55"/>
    </row>
    <row r="9" spans="1:19" s="7" customFormat="1" ht="15" hidden="1" customHeight="1" x14ac:dyDescent="0.25">
      <c r="A9" s="20"/>
      <c r="B9" s="37" t="s">
        <v>50</v>
      </c>
      <c r="C9" s="41">
        <v>1</v>
      </c>
      <c r="D9" s="41" t="s">
        <v>51</v>
      </c>
      <c r="E9" s="42">
        <v>4</v>
      </c>
      <c r="F9" s="37"/>
      <c r="G9" s="37"/>
      <c r="H9" s="37"/>
      <c r="I9" s="37"/>
      <c r="J9" s="37"/>
      <c r="K9" s="37"/>
      <c r="L9" s="37"/>
      <c r="M9" s="19"/>
      <c r="N9" s="40" t="s">
        <v>0</v>
      </c>
      <c r="O9" s="21">
        <f>C9*E9</f>
        <v>4</v>
      </c>
      <c r="P9" s="15"/>
      <c r="Q9" s="16"/>
      <c r="R9" s="16"/>
      <c r="S9" s="17"/>
    </row>
    <row r="10" spans="1:19" s="7" customFormat="1" ht="16.5" customHeight="1" x14ac:dyDescent="0.25">
      <c r="A10" s="20"/>
      <c r="B10" s="37"/>
      <c r="C10" s="41"/>
      <c r="D10" s="41"/>
      <c r="E10" s="41"/>
      <c r="F10" s="37"/>
      <c r="G10" s="37"/>
      <c r="H10" s="37"/>
      <c r="I10" s="37"/>
      <c r="J10" s="37"/>
      <c r="K10" s="37"/>
      <c r="L10" s="37"/>
      <c r="M10" s="19"/>
      <c r="N10" s="19"/>
      <c r="O10" s="21">
        <v>4</v>
      </c>
      <c r="P10" s="15">
        <v>11477.4</v>
      </c>
      <c r="Q10" s="16" t="s">
        <v>9</v>
      </c>
      <c r="R10" s="16" t="s">
        <v>1</v>
      </c>
      <c r="S10" s="17">
        <f>O10*P10</f>
        <v>45909.599999999999</v>
      </c>
    </row>
    <row r="11" spans="1:19" s="7" customFormat="1" ht="120" customHeight="1" x14ac:dyDescent="0.25">
      <c r="A11" s="20">
        <v>3</v>
      </c>
      <c r="B11" s="55" t="s">
        <v>22</v>
      </c>
      <c r="C11" s="55"/>
      <c r="D11" s="55"/>
      <c r="E11" s="55"/>
      <c r="F11" s="55"/>
      <c r="G11" s="55"/>
      <c r="H11" s="55"/>
      <c r="I11" s="55"/>
      <c r="J11" s="55"/>
      <c r="K11" s="55"/>
      <c r="L11" s="55"/>
      <c r="M11" s="19"/>
      <c r="N11" s="19"/>
    </row>
    <row r="12" spans="1:19" s="7" customFormat="1" ht="15" hidden="1" customHeight="1" x14ac:dyDescent="0.25">
      <c r="A12" s="20"/>
      <c r="B12" s="37" t="s">
        <v>52</v>
      </c>
      <c r="C12" s="41">
        <v>2</v>
      </c>
      <c r="D12" s="41" t="s">
        <v>51</v>
      </c>
      <c r="E12" s="42">
        <v>2</v>
      </c>
      <c r="F12" s="37"/>
      <c r="G12" s="37"/>
      <c r="H12" s="37"/>
      <c r="I12" s="37"/>
      <c r="J12" s="37"/>
      <c r="K12" s="37"/>
      <c r="L12" s="37"/>
      <c r="M12" s="19"/>
      <c r="N12" s="40" t="s">
        <v>0</v>
      </c>
      <c r="O12" s="21">
        <v>4</v>
      </c>
      <c r="P12" s="15"/>
      <c r="Q12" s="16"/>
      <c r="R12" s="16"/>
      <c r="S12" s="17"/>
    </row>
    <row r="13" spans="1:19" s="7" customFormat="1" ht="16.5" customHeight="1" x14ac:dyDescent="0.25">
      <c r="A13" s="20"/>
      <c r="B13" s="37"/>
      <c r="C13" s="41"/>
      <c r="D13" s="41"/>
      <c r="E13" s="41"/>
      <c r="F13" s="37"/>
      <c r="G13" s="37"/>
      <c r="H13" s="37"/>
      <c r="I13" s="37"/>
      <c r="J13" s="37"/>
      <c r="K13" s="37"/>
      <c r="L13" s="37"/>
      <c r="M13" s="19"/>
      <c r="N13" s="19"/>
      <c r="O13" s="21">
        <v>4</v>
      </c>
      <c r="P13" s="15">
        <v>4440.7</v>
      </c>
      <c r="Q13" s="16" t="s">
        <v>9</v>
      </c>
      <c r="R13" s="16" t="s">
        <v>1</v>
      </c>
      <c r="S13" s="17">
        <f>O13*P13</f>
        <v>17762.8</v>
      </c>
    </row>
    <row r="14" spans="1:19" s="7" customFormat="1" ht="119.25" customHeight="1" x14ac:dyDescent="0.25">
      <c r="A14" s="20">
        <v>4</v>
      </c>
      <c r="B14" s="56" t="s">
        <v>23</v>
      </c>
      <c r="C14" s="56"/>
      <c r="D14" s="56"/>
      <c r="E14" s="56"/>
      <c r="F14" s="56"/>
      <c r="G14" s="56"/>
      <c r="H14" s="56"/>
      <c r="I14" s="56"/>
      <c r="J14" s="56"/>
      <c r="K14" s="56"/>
      <c r="L14" s="56"/>
      <c r="M14" s="56"/>
      <c r="N14" s="15"/>
    </row>
    <row r="15" spans="1:19" s="7" customFormat="1" ht="18.75" hidden="1" customHeight="1" x14ac:dyDescent="0.25">
      <c r="A15" s="20"/>
      <c r="B15" s="37" t="s">
        <v>52</v>
      </c>
      <c r="C15" s="41">
        <v>1</v>
      </c>
      <c r="D15" s="41" t="s">
        <v>51</v>
      </c>
      <c r="E15" s="42">
        <v>8</v>
      </c>
      <c r="F15" s="37"/>
      <c r="G15" s="37"/>
      <c r="H15" s="37"/>
      <c r="I15" s="37"/>
      <c r="J15" s="37"/>
      <c r="K15" s="37"/>
      <c r="L15" s="37"/>
      <c r="M15" s="19"/>
      <c r="N15" s="40" t="s">
        <v>0</v>
      </c>
      <c r="O15" s="21">
        <f>C15*E15</f>
        <v>8</v>
      </c>
      <c r="P15" s="15"/>
      <c r="Q15" s="16"/>
      <c r="R15" s="16"/>
      <c r="S15" s="17"/>
    </row>
    <row r="16" spans="1:19" s="7" customFormat="1" ht="15" customHeight="1" x14ac:dyDescent="0.25">
      <c r="A16" s="20"/>
      <c r="B16" s="38"/>
      <c r="C16" s="43"/>
      <c r="D16" s="43"/>
      <c r="E16" s="43"/>
      <c r="F16" s="38"/>
      <c r="G16" s="38"/>
      <c r="H16" s="38"/>
      <c r="I16" s="38"/>
      <c r="J16" s="38"/>
      <c r="K16" s="38"/>
      <c r="L16" s="38"/>
      <c r="M16" s="38"/>
      <c r="N16" s="15"/>
      <c r="O16" s="21">
        <f>O15</f>
        <v>8</v>
      </c>
      <c r="P16" s="15">
        <v>4928</v>
      </c>
      <c r="Q16" s="16" t="s">
        <v>9</v>
      </c>
      <c r="R16" s="16" t="s">
        <v>1</v>
      </c>
      <c r="S16" s="17">
        <f>O16*P16</f>
        <v>39424</v>
      </c>
    </row>
    <row r="17" spans="1:19" s="7" customFormat="1" ht="33" customHeight="1" x14ac:dyDescent="0.25">
      <c r="A17" s="20">
        <v>5</v>
      </c>
      <c r="B17" s="55" t="s">
        <v>24</v>
      </c>
      <c r="C17" s="55"/>
      <c r="D17" s="55"/>
      <c r="E17" s="55"/>
      <c r="F17" s="55"/>
      <c r="G17" s="55"/>
      <c r="H17" s="55"/>
      <c r="I17" s="55"/>
      <c r="J17" s="55"/>
      <c r="K17" s="55"/>
      <c r="L17" s="55"/>
      <c r="M17" s="55"/>
      <c r="N17" s="55"/>
    </row>
    <row r="18" spans="1:19" s="7" customFormat="1" ht="15.75" hidden="1" customHeight="1" x14ac:dyDescent="0.25">
      <c r="A18" s="20"/>
      <c r="B18" s="37" t="s">
        <v>52</v>
      </c>
      <c r="C18" s="41">
        <v>1</v>
      </c>
      <c r="D18" s="41" t="s">
        <v>51</v>
      </c>
      <c r="E18" s="42">
        <v>8</v>
      </c>
      <c r="F18" s="37"/>
      <c r="G18" s="37"/>
      <c r="H18" s="37"/>
      <c r="I18" s="37"/>
      <c r="J18" s="37"/>
      <c r="K18" s="37"/>
      <c r="L18" s="37"/>
      <c r="M18" s="19"/>
      <c r="N18" s="40" t="s">
        <v>0</v>
      </c>
      <c r="O18" s="21">
        <f>C18*E18</f>
        <v>8</v>
      </c>
      <c r="P18" s="15"/>
      <c r="Q18" s="16"/>
      <c r="R18" s="16"/>
      <c r="S18" s="17"/>
    </row>
    <row r="19" spans="1:19" s="7" customFormat="1" ht="15.75" customHeight="1" x14ac:dyDescent="0.25">
      <c r="A19" s="20"/>
      <c r="B19" s="37"/>
      <c r="C19" s="41"/>
      <c r="D19" s="41"/>
      <c r="E19" s="41"/>
      <c r="F19" s="37"/>
      <c r="G19" s="37"/>
      <c r="H19" s="37"/>
      <c r="I19" s="37"/>
      <c r="J19" s="37"/>
      <c r="K19" s="37"/>
      <c r="L19" s="37"/>
      <c r="M19" s="37"/>
      <c r="N19" s="37"/>
      <c r="O19" s="21">
        <f>O18</f>
        <v>8</v>
      </c>
      <c r="P19" s="15">
        <v>2533.4699999999998</v>
      </c>
      <c r="Q19" s="16" t="s">
        <v>9</v>
      </c>
      <c r="R19" s="16" t="s">
        <v>1</v>
      </c>
      <c r="S19" s="17">
        <f>O19*P19</f>
        <v>20267.759999999998</v>
      </c>
    </row>
    <row r="20" spans="1:19" s="7" customFormat="1" ht="106.5" customHeight="1" x14ac:dyDescent="0.25">
      <c r="A20" s="20">
        <v>6</v>
      </c>
      <c r="B20" s="55" t="s">
        <v>25</v>
      </c>
      <c r="C20" s="55"/>
      <c r="D20" s="55"/>
      <c r="E20" s="55"/>
      <c r="F20" s="55"/>
      <c r="G20" s="55"/>
      <c r="H20" s="55"/>
      <c r="I20" s="55"/>
      <c r="J20" s="55"/>
      <c r="K20" s="55"/>
      <c r="L20" s="55"/>
      <c r="M20" s="55"/>
      <c r="N20" s="55"/>
    </row>
    <row r="21" spans="1:19" s="7" customFormat="1" ht="16.5" hidden="1" customHeight="1" x14ac:dyDescent="0.25">
      <c r="A21" s="20"/>
      <c r="B21" s="37" t="s">
        <v>53</v>
      </c>
      <c r="C21" s="41">
        <v>1</v>
      </c>
      <c r="D21" s="41" t="s">
        <v>51</v>
      </c>
      <c r="E21" s="42">
        <v>16</v>
      </c>
      <c r="F21" s="37"/>
      <c r="G21" s="37"/>
      <c r="H21" s="37"/>
      <c r="I21" s="37"/>
      <c r="J21" s="37"/>
      <c r="K21" s="37"/>
      <c r="L21" s="37"/>
      <c r="M21" s="19"/>
      <c r="N21" s="40" t="s">
        <v>0</v>
      </c>
      <c r="O21" s="21">
        <f>C21*E21</f>
        <v>16</v>
      </c>
      <c r="P21" s="21"/>
      <c r="Q21" s="16"/>
      <c r="R21" s="16"/>
      <c r="S21" s="17"/>
    </row>
    <row r="22" spans="1:19" s="7" customFormat="1" ht="15" customHeight="1" x14ac:dyDescent="0.25">
      <c r="A22" s="20"/>
      <c r="B22" s="37"/>
      <c r="C22" s="41"/>
      <c r="D22" s="41"/>
      <c r="E22" s="41"/>
      <c r="F22" s="37"/>
      <c r="G22" s="37"/>
      <c r="H22" s="37"/>
      <c r="I22" s="37"/>
      <c r="J22" s="37"/>
      <c r="K22" s="37"/>
      <c r="L22" s="37"/>
      <c r="M22" s="37"/>
      <c r="N22" s="37"/>
      <c r="O22" s="21">
        <v>16</v>
      </c>
      <c r="P22" s="21">
        <v>4722.2</v>
      </c>
      <c r="Q22" s="16" t="s">
        <v>9</v>
      </c>
      <c r="R22" s="16" t="s">
        <v>1</v>
      </c>
      <c r="S22" s="17">
        <f>O22*P22</f>
        <v>75555.199999999997</v>
      </c>
    </row>
    <row r="23" spans="1:19" s="7" customFormat="1" ht="45" customHeight="1" x14ac:dyDescent="0.25">
      <c r="A23" s="20">
        <v>7</v>
      </c>
      <c r="B23" s="55" t="s">
        <v>26</v>
      </c>
      <c r="C23" s="55"/>
      <c r="D23" s="55"/>
      <c r="E23" s="55"/>
      <c r="F23" s="55"/>
      <c r="G23" s="55"/>
      <c r="H23" s="55"/>
      <c r="I23" s="55"/>
      <c r="J23" s="55"/>
      <c r="K23" s="55"/>
      <c r="L23" s="55"/>
      <c r="M23" s="55"/>
      <c r="N23" s="55"/>
    </row>
    <row r="24" spans="1:19" s="7" customFormat="1" ht="15.75" hidden="1" customHeight="1" x14ac:dyDescent="0.25">
      <c r="A24" s="20"/>
      <c r="B24" s="37" t="s">
        <v>50</v>
      </c>
      <c r="C24" s="41">
        <v>1</v>
      </c>
      <c r="D24" s="41" t="s">
        <v>51</v>
      </c>
      <c r="E24" s="42">
        <v>44</v>
      </c>
      <c r="F24" s="37"/>
      <c r="G24" s="37"/>
      <c r="H24" s="37"/>
      <c r="I24" s="37"/>
      <c r="J24" s="37"/>
      <c r="K24" s="37"/>
      <c r="L24" s="37"/>
      <c r="M24" s="19"/>
      <c r="N24" s="40" t="s">
        <v>0</v>
      </c>
      <c r="O24" s="21">
        <f>C24*E24</f>
        <v>44</v>
      </c>
      <c r="P24" s="15"/>
      <c r="Q24" s="16"/>
      <c r="R24" s="16"/>
      <c r="S24" s="17"/>
    </row>
    <row r="25" spans="1:19" s="7" customFormat="1" ht="15.75" customHeight="1" x14ac:dyDescent="0.25">
      <c r="A25" s="20"/>
      <c r="B25" s="37"/>
      <c r="C25" s="41"/>
      <c r="D25" s="41"/>
      <c r="E25" s="41"/>
      <c r="F25" s="37"/>
      <c r="G25" s="37"/>
      <c r="H25" s="37"/>
      <c r="I25" s="37"/>
      <c r="J25" s="37"/>
      <c r="K25" s="37"/>
      <c r="L25" s="37"/>
      <c r="M25" s="37"/>
      <c r="N25" s="37"/>
      <c r="O25" s="21">
        <f>O24</f>
        <v>44</v>
      </c>
      <c r="P25" s="15">
        <v>447.15</v>
      </c>
      <c r="Q25" s="16" t="str">
        <f>Q22</f>
        <v xml:space="preserve">Each </v>
      </c>
      <c r="R25" s="16" t="s">
        <v>1</v>
      </c>
      <c r="S25" s="17">
        <f>O25*P25</f>
        <v>19674.599999999999</v>
      </c>
    </row>
    <row r="26" spans="1:19" s="7" customFormat="1" ht="47.25" customHeight="1" x14ac:dyDescent="0.25">
      <c r="A26" s="20">
        <v>8</v>
      </c>
      <c r="B26" s="55" t="s">
        <v>27</v>
      </c>
      <c r="C26" s="55"/>
      <c r="D26" s="55"/>
      <c r="E26" s="55"/>
      <c r="F26" s="55"/>
      <c r="G26" s="55"/>
      <c r="H26" s="55"/>
      <c r="I26" s="55"/>
      <c r="J26" s="55"/>
      <c r="K26" s="55"/>
      <c r="L26" s="55"/>
      <c r="M26" s="55"/>
      <c r="N26" s="15"/>
    </row>
    <row r="27" spans="1:19" s="7" customFormat="1" ht="18" hidden="1" customHeight="1" x14ac:dyDescent="0.25">
      <c r="A27" s="20"/>
      <c r="B27" s="37" t="s">
        <v>54</v>
      </c>
      <c r="C27" s="41">
        <v>1</v>
      </c>
      <c r="D27" s="41" t="s">
        <v>51</v>
      </c>
      <c r="E27" s="42">
        <v>4</v>
      </c>
      <c r="F27" s="37"/>
      <c r="G27" s="37"/>
      <c r="H27" s="37"/>
      <c r="I27" s="37"/>
      <c r="J27" s="37"/>
      <c r="K27" s="37"/>
      <c r="L27" s="37"/>
      <c r="M27" s="19"/>
      <c r="N27" s="40" t="s">
        <v>0</v>
      </c>
      <c r="O27" s="21">
        <f>C27*E27</f>
        <v>4</v>
      </c>
      <c r="P27" s="15"/>
      <c r="Q27" s="16"/>
      <c r="R27" s="16"/>
      <c r="S27" s="17"/>
    </row>
    <row r="28" spans="1:19" s="7" customFormat="1" ht="15.75" customHeight="1" x14ac:dyDescent="0.25">
      <c r="A28" s="20"/>
      <c r="B28" s="37"/>
      <c r="C28" s="37"/>
      <c r="D28" s="37"/>
      <c r="E28" s="37"/>
      <c r="F28" s="37"/>
      <c r="G28" s="37"/>
      <c r="H28" s="37"/>
      <c r="I28" s="37"/>
      <c r="J28" s="37"/>
      <c r="K28" s="37"/>
      <c r="L28" s="37"/>
      <c r="M28" s="37"/>
      <c r="N28" s="15"/>
      <c r="O28" s="21">
        <v>4</v>
      </c>
      <c r="P28" s="15">
        <v>1082.95</v>
      </c>
      <c r="Q28" s="16" t="s">
        <v>10</v>
      </c>
      <c r="R28" s="16" t="s">
        <v>1</v>
      </c>
      <c r="S28" s="17">
        <f>O28*P28</f>
        <v>4331.8</v>
      </c>
    </row>
    <row r="29" spans="1:19" s="7" customFormat="1" ht="50.25" customHeight="1" x14ac:dyDescent="0.25">
      <c r="A29" s="20">
        <v>9</v>
      </c>
      <c r="B29" s="55" t="s">
        <v>28</v>
      </c>
      <c r="C29" s="55"/>
      <c r="D29" s="55"/>
      <c r="E29" s="55"/>
      <c r="F29" s="55"/>
      <c r="G29" s="55"/>
      <c r="H29" s="55"/>
      <c r="I29" s="55"/>
      <c r="J29" s="55"/>
      <c r="K29" s="55"/>
      <c r="L29" s="55"/>
      <c r="M29" s="55"/>
      <c r="N29" s="55"/>
    </row>
    <row r="30" spans="1:19" s="7" customFormat="1" ht="15.75" hidden="1" customHeight="1" x14ac:dyDescent="0.25">
      <c r="A30" s="20"/>
      <c r="B30" s="37" t="s">
        <v>50</v>
      </c>
      <c r="C30" s="41">
        <v>1</v>
      </c>
      <c r="D30" s="41" t="s">
        <v>51</v>
      </c>
      <c r="E30" s="42">
        <v>12</v>
      </c>
      <c r="F30" s="37"/>
      <c r="G30" s="37"/>
      <c r="H30" s="37"/>
      <c r="I30" s="37"/>
      <c r="J30" s="37"/>
      <c r="K30" s="37"/>
      <c r="L30" s="37"/>
      <c r="M30" s="19"/>
      <c r="N30" s="40" t="s">
        <v>0</v>
      </c>
      <c r="O30" s="21">
        <f>C30*E30</f>
        <v>12</v>
      </c>
      <c r="P30" s="15"/>
      <c r="Q30" s="16"/>
      <c r="R30" s="16"/>
      <c r="S30" s="18"/>
    </row>
    <row r="31" spans="1:19" s="7" customFormat="1" ht="18.75" customHeight="1" x14ac:dyDescent="0.25">
      <c r="A31" s="20"/>
      <c r="B31" s="37"/>
      <c r="C31" s="41"/>
      <c r="D31" s="41"/>
      <c r="E31" s="41"/>
      <c r="F31" s="37"/>
      <c r="G31" s="37"/>
      <c r="H31" s="37"/>
      <c r="I31" s="37"/>
      <c r="J31" s="37"/>
      <c r="K31" s="37"/>
      <c r="L31" s="37"/>
      <c r="M31" s="37"/>
      <c r="N31" s="37"/>
      <c r="O31" s="21">
        <v>12</v>
      </c>
      <c r="P31" s="15">
        <v>2376</v>
      </c>
      <c r="Q31" s="16" t="s">
        <v>10</v>
      </c>
      <c r="R31" s="16" t="s">
        <v>1</v>
      </c>
      <c r="S31" s="18">
        <f>O31*P31</f>
        <v>28512</v>
      </c>
    </row>
    <row r="32" spans="1:19" s="7" customFormat="1" ht="44.25" customHeight="1" x14ac:dyDescent="0.25">
      <c r="A32" s="20">
        <v>10</v>
      </c>
      <c r="B32" s="55" t="s">
        <v>55</v>
      </c>
      <c r="C32" s="55"/>
      <c r="D32" s="55"/>
      <c r="E32" s="55"/>
      <c r="F32" s="55"/>
      <c r="G32" s="55"/>
      <c r="H32" s="55"/>
      <c r="I32" s="55"/>
      <c r="J32" s="55"/>
      <c r="K32" s="55"/>
      <c r="L32" s="55"/>
      <c r="M32" s="55"/>
      <c r="N32" s="55"/>
    </row>
    <row r="33" spans="1:19" s="7" customFormat="1" ht="13.5" hidden="1" customHeight="1" x14ac:dyDescent="0.25">
      <c r="A33" s="20"/>
      <c r="B33" s="37" t="s">
        <v>50</v>
      </c>
      <c r="C33" s="41">
        <v>1</v>
      </c>
      <c r="D33" s="41" t="s">
        <v>51</v>
      </c>
      <c r="E33" s="42">
        <v>400</v>
      </c>
      <c r="F33" s="37"/>
      <c r="G33" s="37"/>
      <c r="H33" s="37"/>
      <c r="I33" s="37"/>
      <c r="J33" s="37"/>
      <c r="K33" s="37"/>
      <c r="L33" s="37"/>
      <c r="M33" s="19"/>
      <c r="N33" s="40" t="s">
        <v>0</v>
      </c>
      <c r="O33" s="21">
        <f>C33*E33</f>
        <v>400</v>
      </c>
      <c r="P33" s="15"/>
      <c r="Q33" s="16"/>
      <c r="R33" s="16"/>
      <c r="S33" s="18"/>
    </row>
    <row r="34" spans="1:19" s="7" customFormat="1" ht="14.25" customHeight="1" x14ac:dyDescent="0.25">
      <c r="A34" s="20"/>
      <c r="B34" s="37"/>
      <c r="C34" s="37"/>
      <c r="D34" s="37"/>
      <c r="E34" s="37"/>
      <c r="F34" s="37"/>
      <c r="G34" s="37"/>
      <c r="H34" s="37"/>
      <c r="I34" s="37"/>
      <c r="J34" s="37"/>
      <c r="K34" s="37"/>
      <c r="L34" s="37"/>
      <c r="M34" s="37"/>
      <c r="N34" s="37"/>
      <c r="O34" s="21">
        <v>400</v>
      </c>
      <c r="P34" s="15">
        <v>333.29</v>
      </c>
      <c r="Q34" s="16" t="s">
        <v>13</v>
      </c>
      <c r="R34" s="16" t="s">
        <v>1</v>
      </c>
      <c r="S34" s="18">
        <f>O34*P34</f>
        <v>133316</v>
      </c>
    </row>
    <row r="35" spans="1:19" s="7" customFormat="1" ht="48" customHeight="1" x14ac:dyDescent="0.25">
      <c r="A35" s="20">
        <v>11</v>
      </c>
      <c r="B35" s="55" t="s">
        <v>58</v>
      </c>
      <c r="C35" s="55"/>
      <c r="D35" s="55"/>
      <c r="E35" s="55"/>
      <c r="F35" s="55"/>
      <c r="G35" s="55"/>
      <c r="H35" s="55"/>
      <c r="I35" s="55"/>
      <c r="J35" s="55"/>
      <c r="K35" s="55"/>
      <c r="L35" s="55"/>
      <c r="M35" s="55"/>
      <c r="N35" s="55"/>
    </row>
    <row r="36" spans="1:19" s="7" customFormat="1" ht="15.75" hidden="1" customHeight="1" x14ac:dyDescent="0.25">
      <c r="A36" s="20"/>
      <c r="B36" s="37" t="s">
        <v>50</v>
      </c>
      <c r="C36" s="41">
        <v>1</v>
      </c>
      <c r="D36" s="41" t="s">
        <v>51</v>
      </c>
      <c r="E36" s="42">
        <v>30</v>
      </c>
      <c r="F36" s="37"/>
      <c r="G36" s="37"/>
      <c r="H36" s="37"/>
      <c r="I36" s="37"/>
      <c r="J36" s="37"/>
      <c r="K36" s="37"/>
      <c r="L36" s="37"/>
      <c r="M36" s="19"/>
      <c r="N36" s="40" t="s">
        <v>0</v>
      </c>
      <c r="O36" s="21">
        <f>C36*E36</f>
        <v>30</v>
      </c>
      <c r="P36" s="15"/>
      <c r="Q36" s="16"/>
      <c r="R36" s="16"/>
      <c r="S36" s="18"/>
    </row>
    <row r="37" spans="1:19" s="7" customFormat="1" ht="15" customHeight="1" x14ac:dyDescent="0.25">
      <c r="A37" s="20"/>
      <c r="B37" s="37"/>
      <c r="C37" s="37"/>
      <c r="D37" s="37"/>
      <c r="E37" s="37"/>
      <c r="F37" s="37"/>
      <c r="G37" s="37"/>
      <c r="H37" s="37"/>
      <c r="I37" s="37"/>
      <c r="J37" s="37"/>
      <c r="K37" s="37"/>
      <c r="L37" s="37"/>
      <c r="M37" s="37"/>
      <c r="N37" s="37"/>
      <c r="O37" s="21">
        <v>30</v>
      </c>
      <c r="P37" s="15">
        <v>224.6</v>
      </c>
      <c r="Q37" s="16" t="s">
        <v>10</v>
      </c>
      <c r="R37" s="16" t="s">
        <v>1</v>
      </c>
      <c r="S37" s="18">
        <f>O37*P37</f>
        <v>6738</v>
      </c>
    </row>
    <row r="38" spans="1:19" s="7" customFormat="1" ht="45.75" customHeight="1" x14ac:dyDescent="0.25">
      <c r="A38" s="20">
        <v>12</v>
      </c>
      <c r="B38" s="55" t="s">
        <v>29</v>
      </c>
      <c r="C38" s="55"/>
      <c r="D38" s="55"/>
      <c r="E38" s="55"/>
      <c r="F38" s="55"/>
      <c r="G38" s="55"/>
      <c r="H38" s="55"/>
      <c r="I38" s="55"/>
      <c r="J38" s="55"/>
      <c r="K38" s="55"/>
      <c r="L38" s="55"/>
      <c r="M38" s="55"/>
      <c r="N38" s="55"/>
    </row>
    <row r="39" spans="1:19" s="7" customFormat="1" ht="15" hidden="1" customHeight="1" x14ac:dyDescent="0.25">
      <c r="A39" s="20"/>
      <c r="B39" s="37" t="s">
        <v>50</v>
      </c>
      <c r="C39" s="41">
        <v>1</v>
      </c>
      <c r="D39" s="41" t="s">
        <v>51</v>
      </c>
      <c r="E39" s="42">
        <v>30</v>
      </c>
      <c r="F39" s="37"/>
      <c r="G39" s="37"/>
      <c r="H39" s="37"/>
      <c r="I39" s="37"/>
      <c r="J39" s="37"/>
      <c r="K39" s="37"/>
      <c r="L39" s="37"/>
      <c r="M39" s="19"/>
      <c r="N39" s="40" t="s">
        <v>0</v>
      </c>
      <c r="O39" s="21">
        <f>C39*E39</f>
        <v>30</v>
      </c>
      <c r="P39" s="15"/>
      <c r="Q39" s="16"/>
      <c r="R39" s="16"/>
      <c r="S39" s="18"/>
    </row>
    <row r="40" spans="1:19" s="7" customFormat="1" ht="15" customHeight="1" x14ac:dyDescent="0.25">
      <c r="A40" s="20"/>
      <c r="B40" s="37"/>
      <c r="C40" s="37"/>
      <c r="D40" s="37"/>
      <c r="E40" s="37"/>
      <c r="F40" s="37"/>
      <c r="G40" s="37"/>
      <c r="H40" s="37"/>
      <c r="I40" s="37"/>
      <c r="J40" s="37"/>
      <c r="K40" s="37"/>
      <c r="L40" s="37"/>
      <c r="M40" s="37"/>
      <c r="N40" s="37"/>
      <c r="O40" s="21">
        <v>30</v>
      </c>
      <c r="P40" s="15">
        <v>270.60000000000002</v>
      </c>
      <c r="Q40" s="16" t="s">
        <v>10</v>
      </c>
      <c r="R40" s="16" t="s">
        <v>1</v>
      </c>
      <c r="S40" s="18">
        <f>O40*P40</f>
        <v>8118.0000000000009</v>
      </c>
    </row>
    <row r="41" spans="1:19" s="7" customFormat="1" ht="94.5" customHeight="1" x14ac:dyDescent="0.25">
      <c r="A41" s="20">
        <v>13</v>
      </c>
      <c r="B41" s="55" t="s">
        <v>30</v>
      </c>
      <c r="C41" s="55"/>
      <c r="D41" s="55"/>
      <c r="E41" s="55"/>
      <c r="F41" s="55"/>
      <c r="G41" s="55"/>
      <c r="H41" s="55"/>
      <c r="I41" s="55"/>
      <c r="J41" s="55"/>
      <c r="K41" s="55"/>
      <c r="L41" s="55"/>
      <c r="M41" s="55"/>
      <c r="N41" s="55"/>
      <c r="O41" s="21"/>
      <c r="P41" s="15"/>
      <c r="Q41" s="16"/>
      <c r="R41" s="16"/>
      <c r="S41" s="18"/>
    </row>
    <row r="42" spans="1:19" s="7" customFormat="1" ht="13.5" customHeight="1" x14ac:dyDescent="0.25">
      <c r="A42" s="20" t="s">
        <v>36</v>
      </c>
      <c r="B42" s="34" t="s">
        <v>31</v>
      </c>
      <c r="C42" s="41"/>
      <c r="D42" s="41"/>
      <c r="E42" s="41"/>
      <c r="F42" s="27"/>
      <c r="G42" s="27"/>
      <c r="H42" s="27"/>
      <c r="I42" s="27"/>
      <c r="J42" s="27"/>
      <c r="K42" s="27"/>
      <c r="L42" s="27"/>
      <c r="M42" s="27"/>
      <c r="N42" s="27"/>
      <c r="O42" s="21">
        <v>800</v>
      </c>
      <c r="P42" s="15">
        <v>73.209999999999994</v>
      </c>
      <c r="Q42" s="16" t="s">
        <v>13</v>
      </c>
      <c r="R42" s="16" t="s">
        <v>1</v>
      </c>
      <c r="S42" s="18">
        <v>65889</v>
      </c>
    </row>
    <row r="43" spans="1:19" s="7" customFormat="1" ht="13.5" customHeight="1" x14ac:dyDescent="0.25">
      <c r="A43" s="20" t="s">
        <v>37</v>
      </c>
      <c r="B43" s="34" t="s">
        <v>34</v>
      </c>
      <c r="C43" s="41"/>
      <c r="D43" s="41"/>
      <c r="E43" s="41"/>
      <c r="F43" s="27"/>
      <c r="G43" s="27"/>
      <c r="H43" s="27"/>
      <c r="I43" s="27"/>
      <c r="J43" s="27"/>
      <c r="K43" s="27"/>
      <c r="L43" s="27"/>
      <c r="M43" s="27"/>
      <c r="N43" s="27"/>
      <c r="O43" s="21">
        <v>1200</v>
      </c>
      <c r="P43" s="15">
        <v>95.79</v>
      </c>
      <c r="Q43" s="16" t="s">
        <v>13</v>
      </c>
      <c r="R43" s="16" t="s">
        <v>1</v>
      </c>
      <c r="S43" s="18">
        <f t="shared" ref="S43:S47" si="0">O43*P43</f>
        <v>114948.00000000001</v>
      </c>
    </row>
    <row r="44" spans="1:19" s="7" customFormat="1" ht="13.5" customHeight="1" x14ac:dyDescent="0.25">
      <c r="A44" s="20" t="s">
        <v>38</v>
      </c>
      <c r="B44" s="34" t="s">
        <v>32</v>
      </c>
      <c r="C44" s="41"/>
      <c r="D44" s="41"/>
      <c r="E44" s="41"/>
      <c r="F44" s="27"/>
      <c r="G44" s="27"/>
      <c r="H44" s="27"/>
      <c r="I44" s="27"/>
      <c r="J44" s="27"/>
      <c r="K44" s="27"/>
      <c r="L44" s="27"/>
      <c r="M44" s="27"/>
      <c r="N44" s="27"/>
      <c r="O44" s="21">
        <v>1000</v>
      </c>
      <c r="P44" s="15">
        <v>128.55000000000001</v>
      </c>
      <c r="Q44" s="16" t="s">
        <v>13</v>
      </c>
      <c r="R44" s="16" t="s">
        <v>1</v>
      </c>
      <c r="S44" s="18">
        <f t="shared" si="0"/>
        <v>128550.00000000001</v>
      </c>
    </row>
    <row r="45" spans="1:19" s="7" customFormat="1" ht="13.5" customHeight="1" x14ac:dyDescent="0.25">
      <c r="A45" s="20" t="s">
        <v>39</v>
      </c>
      <c r="B45" s="34" t="s">
        <v>32</v>
      </c>
      <c r="C45" s="41"/>
      <c r="D45" s="41"/>
      <c r="E45" s="41"/>
      <c r="F45" s="27"/>
      <c r="G45" s="27"/>
      <c r="H45" s="27"/>
      <c r="I45" s="27"/>
      <c r="J45" s="27"/>
      <c r="K45" s="27"/>
      <c r="L45" s="27"/>
      <c r="M45" s="27"/>
      <c r="N45" s="27"/>
      <c r="O45" s="21">
        <v>800</v>
      </c>
      <c r="P45" s="15">
        <v>116.2</v>
      </c>
      <c r="Q45" s="16" t="s">
        <v>13</v>
      </c>
      <c r="R45" s="16" t="s">
        <v>1</v>
      </c>
      <c r="S45" s="18">
        <f t="shared" si="0"/>
        <v>92960</v>
      </c>
    </row>
    <row r="46" spans="1:19" s="7" customFormat="1" ht="13.5" customHeight="1" x14ac:dyDescent="0.25">
      <c r="A46" s="20" t="s">
        <v>40</v>
      </c>
      <c r="B46" s="34" t="s">
        <v>33</v>
      </c>
      <c r="C46" s="41"/>
      <c r="D46" s="41"/>
      <c r="E46" s="41"/>
      <c r="F46" s="27"/>
      <c r="G46" s="27"/>
      <c r="H46" s="27"/>
      <c r="I46" s="27"/>
      <c r="J46" s="27"/>
      <c r="K46" s="27"/>
      <c r="L46" s="27"/>
      <c r="M46" s="27"/>
      <c r="N46" s="27"/>
      <c r="O46" s="21">
        <v>400</v>
      </c>
      <c r="P46" s="15">
        <v>155.27000000000001</v>
      </c>
      <c r="Q46" s="16" t="s">
        <v>13</v>
      </c>
      <c r="R46" s="16" t="s">
        <v>1</v>
      </c>
      <c r="S46" s="18">
        <f t="shared" si="0"/>
        <v>62108.000000000007</v>
      </c>
    </row>
    <row r="47" spans="1:19" s="7" customFormat="1" ht="13.5" customHeight="1" x14ac:dyDescent="0.25">
      <c r="A47" s="20" t="s">
        <v>41</v>
      </c>
      <c r="B47" s="35" t="s">
        <v>35</v>
      </c>
      <c r="C47" s="41"/>
      <c r="D47" s="41"/>
      <c r="E47" s="41"/>
      <c r="F47" s="27"/>
      <c r="G47" s="27"/>
      <c r="H47" s="27"/>
      <c r="I47" s="27"/>
      <c r="J47" s="27"/>
      <c r="K47" s="27"/>
      <c r="L47" s="27"/>
      <c r="M47" s="27"/>
      <c r="N47" s="27"/>
      <c r="O47" s="21">
        <v>400</v>
      </c>
      <c r="P47" s="15">
        <v>183.58</v>
      </c>
      <c r="Q47" s="16" t="s">
        <v>13</v>
      </c>
      <c r="R47" s="16" t="s">
        <v>1</v>
      </c>
      <c r="S47" s="18">
        <f t="shared" si="0"/>
        <v>73432</v>
      </c>
    </row>
    <row r="48" spans="1:19" s="7" customFormat="1" ht="49.5" customHeight="1" x14ac:dyDescent="0.25">
      <c r="A48" s="20">
        <v>14</v>
      </c>
      <c r="B48" s="55" t="s">
        <v>42</v>
      </c>
      <c r="C48" s="55"/>
      <c r="D48" s="55"/>
      <c r="E48" s="55"/>
      <c r="F48" s="55"/>
      <c r="G48" s="55"/>
      <c r="H48" s="55"/>
      <c r="I48" s="55"/>
      <c r="J48" s="55"/>
      <c r="K48" s="55"/>
      <c r="L48" s="55"/>
      <c r="M48" s="55"/>
      <c r="N48" s="55"/>
      <c r="O48" s="21"/>
      <c r="P48" s="15"/>
      <c r="Q48" s="16"/>
      <c r="R48" s="16"/>
      <c r="S48" s="18"/>
    </row>
    <row r="49" spans="1:19" s="7" customFormat="1" ht="16.5" customHeight="1" x14ac:dyDescent="0.25">
      <c r="A49" s="20" t="s">
        <v>36</v>
      </c>
      <c r="B49" s="34" t="s">
        <v>34</v>
      </c>
      <c r="C49" s="41"/>
      <c r="D49" s="41"/>
      <c r="E49" s="41"/>
      <c r="F49" s="27"/>
      <c r="G49" s="27"/>
      <c r="H49" s="27"/>
      <c r="I49" s="27"/>
      <c r="J49" s="27"/>
      <c r="K49" s="27"/>
      <c r="L49" s="27"/>
      <c r="M49" s="27"/>
      <c r="N49" s="27"/>
      <c r="O49" s="21">
        <v>8</v>
      </c>
      <c r="P49" s="15">
        <v>227.92</v>
      </c>
      <c r="Q49" s="16" t="s">
        <v>8</v>
      </c>
      <c r="R49" s="16" t="s">
        <v>1</v>
      </c>
      <c r="S49" s="18">
        <f t="shared" ref="S49:S52" si="1">O49*P49</f>
        <v>1823.36</v>
      </c>
    </row>
    <row r="50" spans="1:19" s="7" customFormat="1" ht="16.5" customHeight="1" x14ac:dyDescent="0.25">
      <c r="A50" s="20" t="s">
        <v>37</v>
      </c>
      <c r="B50" s="34" t="s">
        <v>32</v>
      </c>
      <c r="C50" s="41"/>
      <c r="D50" s="41"/>
      <c r="E50" s="41"/>
      <c r="F50" s="27"/>
      <c r="G50" s="27"/>
      <c r="H50" s="27"/>
      <c r="I50" s="27"/>
      <c r="J50" s="27"/>
      <c r="K50" s="27"/>
      <c r="L50" s="27"/>
      <c r="M50" s="27"/>
      <c r="N50" s="27"/>
      <c r="O50" s="21">
        <v>4</v>
      </c>
      <c r="P50" s="15">
        <v>271.92</v>
      </c>
      <c r="Q50" s="16" t="s">
        <v>8</v>
      </c>
      <c r="R50" s="16" t="s">
        <v>1</v>
      </c>
      <c r="S50" s="18">
        <f t="shared" si="1"/>
        <v>1087.68</v>
      </c>
    </row>
    <row r="51" spans="1:19" s="7" customFormat="1" ht="16.5" customHeight="1" x14ac:dyDescent="0.25">
      <c r="A51" s="20" t="s">
        <v>38</v>
      </c>
      <c r="B51" s="34" t="s">
        <v>33</v>
      </c>
      <c r="C51" s="41"/>
      <c r="D51" s="41"/>
      <c r="E51" s="41"/>
      <c r="F51" s="27"/>
      <c r="G51" s="27"/>
      <c r="H51" s="27"/>
      <c r="I51" s="27"/>
      <c r="J51" s="27"/>
      <c r="K51" s="27"/>
      <c r="L51" s="27"/>
      <c r="M51" s="27"/>
      <c r="N51" s="27"/>
      <c r="O51" s="21">
        <v>4</v>
      </c>
      <c r="P51" s="15">
        <v>447.92</v>
      </c>
      <c r="Q51" s="16" t="s">
        <v>8</v>
      </c>
      <c r="R51" s="16" t="s">
        <v>1</v>
      </c>
      <c r="S51" s="18">
        <f t="shared" si="1"/>
        <v>1791.68</v>
      </c>
    </row>
    <row r="52" spans="1:19" s="7" customFormat="1" ht="16.5" customHeight="1" x14ac:dyDescent="0.25">
      <c r="A52" s="20" t="s">
        <v>39</v>
      </c>
      <c r="B52" s="34" t="s">
        <v>35</v>
      </c>
      <c r="C52" s="41"/>
      <c r="D52" s="41"/>
      <c r="E52" s="41"/>
      <c r="F52" s="27"/>
      <c r="G52" s="27"/>
      <c r="H52" s="27"/>
      <c r="I52" s="27"/>
      <c r="J52" s="27"/>
      <c r="K52" s="27"/>
      <c r="L52" s="27"/>
      <c r="M52" s="27"/>
      <c r="N52" s="27"/>
      <c r="O52" s="21">
        <v>4</v>
      </c>
      <c r="P52" s="15">
        <v>970.92</v>
      </c>
      <c r="Q52" s="16" t="s">
        <v>8</v>
      </c>
      <c r="R52" s="16" t="s">
        <v>1</v>
      </c>
      <c r="S52" s="18">
        <f t="shared" si="1"/>
        <v>3883.68</v>
      </c>
    </row>
    <row r="53" spans="1:19" s="7" customFormat="1" ht="32.25" customHeight="1" x14ac:dyDescent="0.25">
      <c r="A53" s="20">
        <v>15</v>
      </c>
      <c r="B53" s="59" t="s">
        <v>56</v>
      </c>
      <c r="C53" s="59"/>
      <c r="D53" s="59"/>
      <c r="E53" s="59"/>
      <c r="F53" s="59"/>
      <c r="G53" s="59"/>
      <c r="H53" s="59"/>
      <c r="I53" s="59"/>
      <c r="J53" s="59"/>
      <c r="K53" s="59"/>
      <c r="L53" s="59"/>
      <c r="M53" s="59"/>
      <c r="N53" s="59"/>
      <c r="O53" s="59"/>
    </row>
    <row r="54" spans="1:19" s="7" customFormat="1" ht="18" hidden="1" customHeight="1" x14ac:dyDescent="0.25">
      <c r="A54" s="20"/>
      <c r="B54" s="37" t="s">
        <v>50</v>
      </c>
      <c r="C54" s="41">
        <v>1</v>
      </c>
      <c r="D54" s="41" t="s">
        <v>51</v>
      </c>
      <c r="E54" s="42">
        <v>44</v>
      </c>
      <c r="F54" s="37"/>
      <c r="G54" s="37"/>
      <c r="H54" s="37"/>
      <c r="I54" s="37"/>
      <c r="J54" s="37"/>
      <c r="K54" s="37"/>
      <c r="L54" s="37"/>
      <c r="M54" s="19"/>
      <c r="N54" s="40" t="s">
        <v>0</v>
      </c>
      <c r="O54" s="21">
        <f>C54*E54</f>
        <v>44</v>
      </c>
      <c r="P54" s="15"/>
      <c r="Q54" s="16"/>
      <c r="R54" s="16"/>
      <c r="S54" s="18"/>
    </row>
    <row r="55" spans="1:19" s="7" customFormat="1" ht="18" customHeight="1" x14ac:dyDescent="0.25">
      <c r="A55" s="20"/>
      <c r="B55" s="39"/>
      <c r="C55" s="39"/>
      <c r="D55" s="39"/>
      <c r="E55" s="39"/>
      <c r="F55" s="39"/>
      <c r="G55" s="39"/>
      <c r="H55" s="39"/>
      <c r="I55" s="39"/>
      <c r="J55" s="39"/>
      <c r="K55" s="39"/>
      <c r="L55" s="39"/>
      <c r="M55" s="39"/>
      <c r="N55" s="39"/>
      <c r="O55" s="21">
        <v>44</v>
      </c>
      <c r="P55" s="15">
        <v>478.28</v>
      </c>
      <c r="Q55" s="16" t="s">
        <v>8</v>
      </c>
      <c r="R55" s="16" t="s">
        <v>1</v>
      </c>
      <c r="S55" s="18">
        <f>O55*P55</f>
        <v>21044.32</v>
      </c>
    </row>
    <row r="56" spans="1:19" s="7" customFormat="1" ht="30" customHeight="1" x14ac:dyDescent="0.25">
      <c r="A56" s="20">
        <v>16</v>
      </c>
      <c r="B56" s="59" t="s">
        <v>43</v>
      </c>
      <c r="C56" s="59"/>
      <c r="D56" s="59"/>
      <c r="E56" s="59"/>
      <c r="F56" s="59"/>
      <c r="G56" s="59"/>
      <c r="H56" s="59"/>
      <c r="I56" s="59"/>
      <c r="J56" s="59"/>
      <c r="K56" s="59"/>
      <c r="L56" s="59"/>
      <c r="M56" s="59"/>
      <c r="N56" s="59"/>
    </row>
    <row r="57" spans="1:19" s="7" customFormat="1" ht="14.25" hidden="1" customHeight="1" x14ac:dyDescent="0.25">
      <c r="A57" s="20"/>
      <c r="B57" s="37" t="s">
        <v>50</v>
      </c>
      <c r="C57" s="41">
        <v>1</v>
      </c>
      <c r="D57" s="41" t="s">
        <v>51</v>
      </c>
      <c r="E57" s="42">
        <v>24</v>
      </c>
      <c r="F57" s="37"/>
      <c r="G57" s="37"/>
      <c r="H57" s="37"/>
      <c r="I57" s="37"/>
      <c r="J57" s="37"/>
      <c r="K57" s="37"/>
      <c r="L57" s="37"/>
      <c r="M57" s="19"/>
      <c r="N57" s="40" t="s">
        <v>0</v>
      </c>
      <c r="O57" s="21">
        <f>C57*E57</f>
        <v>24</v>
      </c>
      <c r="P57" s="15"/>
      <c r="Q57" s="16"/>
      <c r="R57" s="16"/>
      <c r="S57" s="18"/>
    </row>
    <row r="58" spans="1:19" s="7" customFormat="1" ht="14.25" customHeight="1" x14ac:dyDescent="0.25">
      <c r="A58" s="20"/>
      <c r="B58" s="39"/>
      <c r="C58" s="39"/>
      <c r="D58" s="39"/>
      <c r="E58" s="39"/>
      <c r="F58" s="39"/>
      <c r="G58" s="39"/>
      <c r="H58" s="39"/>
      <c r="I58" s="39"/>
      <c r="J58" s="39"/>
      <c r="K58" s="39"/>
      <c r="L58" s="39"/>
      <c r="M58" s="39"/>
      <c r="N58" s="39"/>
      <c r="O58" s="21">
        <v>24</v>
      </c>
      <c r="P58" s="15">
        <v>1109.46</v>
      </c>
      <c r="Q58" s="16" t="s">
        <v>8</v>
      </c>
      <c r="R58" s="16" t="s">
        <v>1</v>
      </c>
      <c r="S58" s="18">
        <f>O58*P58</f>
        <v>26627.040000000001</v>
      </c>
    </row>
    <row r="59" spans="1:19" s="7" customFormat="1" ht="45.75" customHeight="1" x14ac:dyDescent="0.25">
      <c r="A59" s="20">
        <v>17</v>
      </c>
      <c r="B59" s="59" t="s">
        <v>44</v>
      </c>
      <c r="C59" s="59"/>
      <c r="D59" s="59"/>
      <c r="E59" s="59"/>
      <c r="F59" s="59"/>
      <c r="G59" s="59"/>
      <c r="H59" s="59"/>
      <c r="I59" s="59"/>
      <c r="J59" s="59"/>
      <c r="K59" s="59"/>
      <c r="L59" s="59"/>
      <c r="M59" s="59"/>
      <c r="N59" s="59"/>
    </row>
    <row r="60" spans="1:19" s="7" customFormat="1" ht="15.75" hidden="1" customHeight="1" x14ac:dyDescent="0.25">
      <c r="A60" s="20"/>
      <c r="B60" s="37" t="s">
        <v>50</v>
      </c>
      <c r="C60" s="41">
        <v>1</v>
      </c>
      <c r="D60" s="41" t="s">
        <v>51</v>
      </c>
      <c r="E60" s="42">
        <v>24</v>
      </c>
      <c r="F60" s="37"/>
      <c r="G60" s="37"/>
      <c r="H60" s="37"/>
      <c r="I60" s="37"/>
      <c r="J60" s="37"/>
      <c r="K60" s="37"/>
      <c r="L60" s="37"/>
      <c r="M60" s="19"/>
      <c r="N60" s="40" t="s">
        <v>0</v>
      </c>
      <c r="O60" s="21">
        <f>C60*E60</f>
        <v>24</v>
      </c>
      <c r="P60" s="15"/>
      <c r="Q60" s="16"/>
      <c r="R60" s="16"/>
      <c r="S60" s="18"/>
    </row>
    <row r="61" spans="1:19" s="7" customFormat="1" ht="18" customHeight="1" x14ac:dyDescent="0.25">
      <c r="A61" s="20"/>
      <c r="B61" s="39"/>
      <c r="C61" s="39"/>
      <c r="D61" s="39"/>
      <c r="E61" s="39"/>
      <c r="F61" s="39"/>
      <c r="G61" s="39"/>
      <c r="H61" s="39"/>
      <c r="I61" s="39"/>
      <c r="J61" s="39"/>
      <c r="K61" s="39"/>
      <c r="L61" s="39"/>
      <c r="M61" s="39"/>
      <c r="N61" s="39"/>
      <c r="O61" s="21">
        <f>O60</f>
        <v>24</v>
      </c>
      <c r="P61" s="15">
        <v>795</v>
      </c>
      <c r="Q61" s="16" t="s">
        <v>8</v>
      </c>
      <c r="R61" s="16" t="s">
        <v>1</v>
      </c>
      <c r="S61" s="18">
        <f>O61*P61</f>
        <v>19080</v>
      </c>
    </row>
    <row r="62" spans="1:19" s="7" customFormat="1" ht="78" customHeight="1" x14ac:dyDescent="0.25">
      <c r="A62" s="20">
        <v>18</v>
      </c>
      <c r="B62" s="59" t="s">
        <v>45</v>
      </c>
      <c r="C62" s="59"/>
      <c r="D62" s="59"/>
      <c r="E62" s="59"/>
      <c r="F62" s="59"/>
      <c r="G62" s="59"/>
      <c r="H62" s="59"/>
      <c r="I62" s="59"/>
      <c r="J62" s="59"/>
      <c r="K62" s="59"/>
      <c r="L62" s="59"/>
      <c r="M62" s="59"/>
      <c r="N62" s="59"/>
      <c r="O62" s="21"/>
      <c r="P62" s="15"/>
      <c r="Q62" s="16"/>
      <c r="R62" s="16"/>
      <c r="S62" s="18"/>
    </row>
    <row r="63" spans="1:19" s="7" customFormat="1" ht="20.25" customHeight="1" x14ac:dyDescent="0.25">
      <c r="A63" s="20"/>
      <c r="B63" s="34" t="s">
        <v>46</v>
      </c>
      <c r="C63" s="41"/>
      <c r="D63" s="41"/>
      <c r="E63" s="41"/>
      <c r="F63" s="27"/>
      <c r="G63" s="27"/>
      <c r="H63" s="27"/>
      <c r="I63" s="27"/>
      <c r="J63" s="27"/>
      <c r="K63" s="27"/>
      <c r="L63" s="27"/>
      <c r="M63" s="27"/>
      <c r="N63" s="27"/>
      <c r="O63" s="21">
        <v>100</v>
      </c>
      <c r="P63" s="15">
        <v>199.25</v>
      </c>
      <c r="Q63" s="16" t="s">
        <v>13</v>
      </c>
      <c r="R63" s="16" t="s">
        <v>1</v>
      </c>
      <c r="S63" s="18">
        <f>O63*P63</f>
        <v>19925</v>
      </c>
    </row>
    <row r="64" spans="1:19" s="7" customFormat="1" ht="18" customHeight="1" x14ac:dyDescent="0.25">
      <c r="A64" s="20"/>
      <c r="B64" s="34" t="s">
        <v>47</v>
      </c>
      <c r="C64" s="41"/>
      <c r="D64" s="41"/>
      <c r="E64" s="41"/>
      <c r="F64" s="27"/>
      <c r="G64" s="27"/>
      <c r="H64" s="27"/>
      <c r="I64" s="27"/>
      <c r="J64" s="27"/>
      <c r="K64" s="27"/>
      <c r="L64" s="27"/>
      <c r="M64" s="27"/>
      <c r="N64" s="27"/>
      <c r="O64" s="21">
        <v>100</v>
      </c>
      <c r="P64" s="15">
        <v>250.6</v>
      </c>
      <c r="Q64" s="16" t="s">
        <v>13</v>
      </c>
      <c r="R64" s="16" t="s">
        <v>1</v>
      </c>
      <c r="S64" s="18">
        <f>O64*P64</f>
        <v>25060</v>
      </c>
    </row>
    <row r="65" spans="1:19" s="7" customFormat="1" ht="63" customHeight="1" x14ac:dyDescent="0.25">
      <c r="A65" s="20">
        <v>19</v>
      </c>
      <c r="B65" s="60" t="s">
        <v>49</v>
      </c>
      <c r="C65" s="60"/>
      <c r="D65" s="60"/>
      <c r="E65" s="60"/>
      <c r="F65" s="60"/>
      <c r="G65" s="60"/>
      <c r="H65" s="60"/>
      <c r="I65" s="60"/>
      <c r="J65" s="60"/>
      <c r="K65" s="60"/>
      <c r="L65" s="60"/>
      <c r="M65" s="60"/>
      <c r="N65" s="60"/>
      <c r="O65" s="21"/>
      <c r="P65" s="15"/>
      <c r="Q65" s="16"/>
      <c r="R65" s="16"/>
      <c r="S65" s="18"/>
    </row>
    <row r="66" spans="1:19" s="7" customFormat="1" ht="18" customHeight="1" x14ac:dyDescent="0.25">
      <c r="A66" s="20"/>
      <c r="B66" s="34" t="s">
        <v>48</v>
      </c>
      <c r="C66" s="41"/>
      <c r="D66" s="41"/>
      <c r="E66" s="41"/>
      <c r="F66" s="27"/>
      <c r="G66" s="27"/>
      <c r="H66" s="27"/>
      <c r="I66" s="27"/>
      <c r="J66" s="27"/>
      <c r="K66" s="27"/>
      <c r="L66" s="27"/>
      <c r="M66" s="27"/>
      <c r="N66" s="27"/>
      <c r="O66" s="21">
        <v>500</v>
      </c>
      <c r="P66" s="15">
        <v>137</v>
      </c>
      <c r="Q66" s="16" t="s">
        <v>13</v>
      </c>
      <c r="R66" s="16" t="s">
        <v>1</v>
      </c>
      <c r="S66" s="18">
        <f>O66*P66</f>
        <v>68500</v>
      </c>
    </row>
    <row r="67" spans="1:19" s="7" customFormat="1" ht="18" customHeight="1" x14ac:dyDescent="0.25">
      <c r="A67" s="20"/>
      <c r="B67" s="34" t="s">
        <v>46</v>
      </c>
      <c r="C67" s="41"/>
      <c r="D67" s="41"/>
      <c r="E67" s="41"/>
      <c r="F67" s="27"/>
      <c r="G67" s="27"/>
      <c r="H67" s="27"/>
      <c r="I67" s="27"/>
      <c r="J67" s="27"/>
      <c r="K67" s="27"/>
      <c r="L67" s="27"/>
      <c r="M67" s="27"/>
      <c r="N67" s="27"/>
      <c r="O67" s="21">
        <v>100</v>
      </c>
      <c r="P67" s="15">
        <v>262</v>
      </c>
      <c r="Q67" s="16" t="s">
        <v>13</v>
      </c>
      <c r="R67" s="16" t="s">
        <v>1</v>
      </c>
      <c r="S67" s="22">
        <f>O67*P67</f>
        <v>26200</v>
      </c>
    </row>
    <row r="68" spans="1:19" s="7" customFormat="1" ht="16.5" customHeight="1" x14ac:dyDescent="0.25">
      <c r="A68" s="20"/>
      <c r="B68" s="23"/>
      <c r="C68" s="41"/>
      <c r="D68" s="41"/>
      <c r="E68" s="41"/>
      <c r="F68" s="23"/>
      <c r="G68" s="23"/>
      <c r="H68" s="23"/>
      <c r="I68" s="23"/>
      <c r="J68" s="23"/>
      <c r="K68" s="23"/>
      <c r="L68" s="23"/>
      <c r="M68" s="23"/>
      <c r="N68" s="23"/>
      <c r="O68" s="21"/>
      <c r="P68" s="15"/>
      <c r="Q68" s="16" t="s">
        <v>14</v>
      </c>
      <c r="R68" s="16"/>
      <c r="S68" s="17">
        <f>SUM(S6:S67)</f>
        <v>1210150.72</v>
      </c>
    </row>
    <row r="69" spans="1:19" s="7" customFormat="1" ht="15" customHeight="1" x14ac:dyDescent="0.25">
      <c r="A69" s="20"/>
      <c r="B69" s="58" t="s">
        <v>16</v>
      </c>
      <c r="C69" s="58"/>
      <c r="D69" s="58"/>
      <c r="E69" s="58"/>
      <c r="F69" s="58"/>
      <c r="G69" s="58"/>
      <c r="H69" s="58"/>
      <c r="I69" s="58"/>
      <c r="J69" s="10"/>
      <c r="K69" s="10"/>
      <c r="L69" s="10"/>
      <c r="M69" s="21"/>
      <c r="N69" s="15"/>
      <c r="O69" s="21"/>
      <c r="P69" s="15"/>
      <c r="Q69" s="16"/>
      <c r="R69" s="16"/>
      <c r="S69" s="17"/>
    </row>
    <row r="70" spans="1:19" s="7" customFormat="1" ht="137.25" customHeight="1" x14ac:dyDescent="0.25">
      <c r="A70" s="20">
        <v>1</v>
      </c>
      <c r="B70" s="61" t="s">
        <v>60</v>
      </c>
      <c r="C70" s="61"/>
      <c r="D70" s="61"/>
      <c r="E70" s="61"/>
      <c r="F70" s="61"/>
      <c r="G70" s="61"/>
      <c r="H70" s="61"/>
      <c r="I70" s="61"/>
      <c r="J70" s="61"/>
      <c r="K70" s="61"/>
      <c r="L70" s="61"/>
      <c r="M70" s="61"/>
      <c r="N70" s="61"/>
      <c r="O70" s="21"/>
      <c r="P70" s="15"/>
      <c r="Q70" s="16"/>
      <c r="R70" s="16"/>
      <c r="S70" s="17"/>
    </row>
    <row r="71" spans="1:19" s="7" customFormat="1" ht="15" hidden="1" customHeight="1" x14ac:dyDescent="0.25">
      <c r="A71" s="20"/>
      <c r="B71" s="44"/>
      <c r="C71" s="41">
        <v>1</v>
      </c>
      <c r="D71" s="41" t="s">
        <v>51</v>
      </c>
      <c r="E71" s="42">
        <v>5</v>
      </c>
      <c r="F71" s="45"/>
      <c r="G71" s="45"/>
      <c r="H71" s="45"/>
      <c r="I71" s="45"/>
      <c r="J71" s="45"/>
      <c r="K71" s="45"/>
      <c r="L71" s="45"/>
      <c r="M71" s="19"/>
      <c r="N71" s="40" t="s">
        <v>0</v>
      </c>
      <c r="O71" s="21">
        <f>C71*E71</f>
        <v>5</v>
      </c>
      <c r="P71" s="15"/>
      <c r="Q71" s="16"/>
      <c r="R71" s="16"/>
      <c r="S71" s="18"/>
    </row>
    <row r="72" spans="1:19" s="7" customFormat="1" ht="15" customHeight="1" x14ac:dyDescent="0.25">
      <c r="A72" s="20"/>
      <c r="B72" s="44"/>
      <c r="C72" s="45"/>
      <c r="D72" s="45"/>
      <c r="E72" s="45"/>
      <c r="F72" s="45"/>
      <c r="G72" s="45"/>
      <c r="H72" s="45"/>
      <c r="I72" s="45"/>
      <c r="J72" s="45"/>
      <c r="K72" s="45"/>
      <c r="L72" s="45"/>
      <c r="M72" s="45"/>
      <c r="N72" s="45"/>
      <c r="O72" s="21">
        <f>O71</f>
        <v>5</v>
      </c>
      <c r="P72" s="15">
        <v>14748</v>
      </c>
      <c r="Q72" s="16" t="s">
        <v>10</v>
      </c>
      <c r="R72" s="16" t="s">
        <v>1</v>
      </c>
      <c r="S72" s="18">
        <f>O72*P72</f>
        <v>73740</v>
      </c>
    </row>
    <row r="73" spans="1:19" ht="45.75" customHeight="1" x14ac:dyDescent="0.25">
      <c r="A73" s="11">
        <v>2</v>
      </c>
      <c r="B73" s="55" t="s">
        <v>11</v>
      </c>
      <c r="C73" s="55"/>
      <c r="D73" s="55"/>
      <c r="E73" s="55"/>
      <c r="F73" s="55"/>
      <c r="G73" s="55"/>
      <c r="H73" s="55"/>
      <c r="I73" s="55"/>
      <c r="J73" s="55"/>
      <c r="K73" s="55"/>
      <c r="L73" s="55"/>
      <c r="M73" s="55"/>
      <c r="N73" s="55"/>
      <c r="S73" s="3"/>
    </row>
    <row r="74" spans="1:19" ht="18.75" hidden="1" customHeight="1" x14ac:dyDescent="0.25">
      <c r="A74" s="20"/>
      <c r="B74" s="37"/>
      <c r="C74" s="41">
        <v>2</v>
      </c>
      <c r="D74" s="41" t="s">
        <v>51</v>
      </c>
      <c r="E74" s="42">
        <v>100</v>
      </c>
      <c r="F74" s="37"/>
      <c r="G74" s="37"/>
      <c r="H74" s="37"/>
      <c r="I74" s="37"/>
      <c r="J74" s="37"/>
      <c r="K74" s="37"/>
      <c r="L74" s="37"/>
      <c r="M74" s="19"/>
      <c r="N74" s="40" t="s">
        <v>0</v>
      </c>
      <c r="O74" s="21">
        <f>C74*E74</f>
        <v>200</v>
      </c>
      <c r="P74" s="15"/>
      <c r="Q74" s="16"/>
      <c r="R74" s="16"/>
      <c r="S74" s="18"/>
    </row>
    <row r="75" spans="1:19" ht="16.5" customHeight="1" x14ac:dyDescent="0.25">
      <c r="A75" s="20"/>
      <c r="B75" s="37"/>
      <c r="C75" s="37"/>
      <c r="D75" s="37"/>
      <c r="E75" s="37"/>
      <c r="F75" s="37"/>
      <c r="G75" s="37"/>
      <c r="H75" s="37"/>
      <c r="I75" s="37"/>
      <c r="J75" s="37"/>
      <c r="K75" s="37"/>
      <c r="L75" s="37"/>
      <c r="M75" s="37"/>
      <c r="N75" s="37"/>
      <c r="O75" s="21">
        <v>200</v>
      </c>
      <c r="P75" s="15">
        <v>160</v>
      </c>
      <c r="Q75" s="16" t="s">
        <v>10</v>
      </c>
      <c r="R75" s="16" t="s">
        <v>1</v>
      </c>
      <c r="S75" s="22">
        <f>O75*P75</f>
        <v>32000</v>
      </c>
    </row>
    <row r="76" spans="1:19" ht="15" customHeight="1" x14ac:dyDescent="0.25">
      <c r="A76" s="13"/>
      <c r="F76" s="3"/>
      <c r="G76" s="3"/>
      <c r="H76" s="3"/>
      <c r="I76" s="3"/>
      <c r="J76" s="12"/>
      <c r="K76" s="12"/>
      <c r="L76" s="12"/>
      <c r="M76" s="12"/>
      <c r="N76" s="3"/>
      <c r="O76" s="9"/>
      <c r="P76" s="9"/>
      <c r="Q76" s="16" t="s">
        <v>71</v>
      </c>
      <c r="S76" s="14">
        <f>SUM(S72:S75)</f>
        <v>105740</v>
      </c>
    </row>
    <row r="77" spans="1:19" ht="15.75" customHeight="1" x14ac:dyDescent="0.25">
      <c r="A77" s="13"/>
      <c r="B77" s="57" t="s">
        <v>61</v>
      </c>
      <c r="C77" s="57"/>
      <c r="D77" s="57"/>
      <c r="E77" s="57"/>
      <c r="F77" s="57"/>
      <c r="G77" s="57"/>
      <c r="H77" s="57"/>
      <c r="I77" s="57"/>
      <c r="J77" s="25"/>
      <c r="K77" s="25"/>
      <c r="L77" s="25"/>
      <c r="M77" s="25"/>
      <c r="N77" s="3"/>
      <c r="O77" s="9"/>
      <c r="P77" s="9"/>
      <c r="Q77" s="16"/>
      <c r="S77" s="14"/>
    </row>
    <row r="78" spans="1:19" s="7" customFormat="1" ht="60" customHeight="1" x14ac:dyDescent="0.25">
      <c r="A78" s="28">
        <v>1</v>
      </c>
      <c r="B78" s="55" t="s">
        <v>62</v>
      </c>
      <c r="C78" s="55"/>
      <c r="D78" s="55"/>
      <c r="E78" s="55"/>
      <c r="F78" s="55"/>
      <c r="G78" s="55"/>
      <c r="H78" s="55"/>
      <c r="I78" s="55"/>
      <c r="J78" s="55"/>
      <c r="K78" s="55"/>
      <c r="L78" s="55"/>
      <c r="M78" s="55"/>
      <c r="N78" s="55"/>
    </row>
    <row r="79" spans="1:19" s="7" customFormat="1" ht="15.75" hidden="1" customHeight="1" x14ac:dyDescent="0.25">
      <c r="A79" s="28"/>
      <c r="B79" s="37"/>
      <c r="C79" s="41">
        <v>1</v>
      </c>
      <c r="D79" s="41" t="s">
        <v>51</v>
      </c>
      <c r="E79" s="42">
        <v>2</v>
      </c>
      <c r="F79" s="37"/>
      <c r="G79" s="37"/>
      <c r="H79" s="37"/>
      <c r="I79" s="37"/>
      <c r="J79" s="37"/>
      <c r="K79" s="37"/>
      <c r="L79" s="37"/>
      <c r="M79" s="19"/>
      <c r="N79" s="40" t="s">
        <v>0</v>
      </c>
      <c r="O79" s="21">
        <f>C79*E79</f>
        <v>2</v>
      </c>
      <c r="P79" s="15"/>
      <c r="Q79" s="16"/>
      <c r="R79" s="16"/>
      <c r="S79" s="18"/>
    </row>
    <row r="80" spans="1:19" s="7" customFormat="1" ht="15" customHeight="1" x14ac:dyDescent="0.25">
      <c r="A80" s="28"/>
      <c r="B80" s="37"/>
      <c r="C80" s="37"/>
      <c r="D80" s="37"/>
      <c r="E80" s="37"/>
      <c r="F80" s="37"/>
      <c r="G80" s="37"/>
      <c r="H80" s="37"/>
      <c r="I80" s="37"/>
      <c r="J80" s="37"/>
      <c r="K80" s="37"/>
      <c r="L80" s="37"/>
      <c r="M80" s="37"/>
      <c r="N80" s="37"/>
      <c r="O80" s="21">
        <v>2</v>
      </c>
      <c r="P80" s="15"/>
      <c r="Q80" s="50" t="s">
        <v>10</v>
      </c>
      <c r="R80" s="16" t="s">
        <v>1</v>
      </c>
      <c r="S80" s="18">
        <f>O80*P80</f>
        <v>0</v>
      </c>
    </row>
    <row r="81" spans="1:19" x14ac:dyDescent="0.25">
      <c r="A81" s="13"/>
      <c r="B81" s="24"/>
      <c r="C81" s="36"/>
      <c r="D81" s="36"/>
      <c r="E81" s="36"/>
      <c r="F81" s="24"/>
      <c r="G81" s="24"/>
      <c r="H81" s="24"/>
      <c r="I81" s="24"/>
      <c r="J81" s="24"/>
      <c r="K81" s="24"/>
      <c r="L81" s="24"/>
      <c r="M81" s="24"/>
      <c r="N81" s="3"/>
      <c r="O81" s="9"/>
      <c r="P81" s="9"/>
      <c r="Q81" s="50" t="s">
        <v>17</v>
      </c>
      <c r="S81" s="29">
        <f>S80</f>
        <v>0</v>
      </c>
    </row>
    <row r="82" spans="1:19" x14ac:dyDescent="0.25">
      <c r="A82" s="13"/>
      <c r="B82" s="25"/>
      <c r="C82" s="36"/>
      <c r="D82" s="36"/>
      <c r="E82" s="36"/>
      <c r="F82" s="25"/>
      <c r="G82" s="25"/>
      <c r="H82" s="25"/>
      <c r="I82" s="25"/>
      <c r="J82" s="25"/>
      <c r="K82" s="25"/>
      <c r="L82" s="25"/>
      <c r="M82" s="25"/>
      <c r="N82" s="3"/>
      <c r="O82" s="9"/>
      <c r="P82" s="9"/>
      <c r="Q82" s="16"/>
      <c r="S82" s="18"/>
    </row>
    <row r="83" spans="1:19" ht="16.5" thickBot="1" x14ac:dyDescent="0.3">
      <c r="A83" s="13"/>
      <c r="B83" s="25"/>
      <c r="C83" s="36"/>
      <c r="D83" s="36"/>
      <c r="E83" s="54" t="s">
        <v>18</v>
      </c>
      <c r="F83" s="54"/>
      <c r="G83" s="54"/>
      <c r="H83" s="54"/>
      <c r="I83" s="54"/>
      <c r="J83" s="54"/>
      <c r="K83" s="54"/>
      <c r="L83" s="54"/>
      <c r="M83" s="54"/>
      <c r="N83" s="54"/>
      <c r="O83" s="54"/>
      <c r="P83" s="9"/>
      <c r="Q83" s="16"/>
      <c r="S83" s="18"/>
    </row>
    <row r="84" spans="1:19" ht="16.5" thickBot="1" x14ac:dyDescent="0.3">
      <c r="A84" s="13"/>
      <c r="B84" s="46"/>
      <c r="C84" s="49"/>
      <c r="D84" s="49"/>
      <c r="E84" s="13">
        <v>1</v>
      </c>
      <c r="F84" s="49"/>
      <c r="G84" s="52" t="s">
        <v>14</v>
      </c>
      <c r="H84" s="13"/>
      <c r="I84" s="53" t="s">
        <v>69</v>
      </c>
      <c r="J84" s="53"/>
      <c r="K84" s="53"/>
      <c r="L84" s="53"/>
      <c r="M84" s="53"/>
      <c r="N84" s="49"/>
      <c r="O84" s="51">
        <v>71405403</v>
      </c>
      <c r="P84" s="9"/>
      <c r="Q84" s="16"/>
      <c r="S84" s="18"/>
    </row>
    <row r="85" spans="1:19" x14ac:dyDescent="0.25">
      <c r="A85" s="13"/>
      <c r="B85" s="46"/>
      <c r="C85" s="49"/>
      <c r="D85" s="49"/>
      <c r="E85" s="13">
        <v>2</v>
      </c>
      <c r="F85" s="49"/>
      <c r="G85" s="52" t="s">
        <v>14</v>
      </c>
      <c r="H85" s="13"/>
      <c r="I85" s="53" t="s">
        <v>70</v>
      </c>
      <c r="J85" s="53"/>
      <c r="K85" s="53"/>
      <c r="L85" s="53"/>
      <c r="M85" s="53"/>
      <c r="N85" s="53"/>
      <c r="O85" s="18"/>
      <c r="P85" s="9"/>
      <c r="Q85" s="16"/>
      <c r="S85" s="18"/>
    </row>
    <row r="86" spans="1:19" x14ac:dyDescent="0.25">
      <c r="A86" s="13"/>
      <c r="B86" s="25"/>
      <c r="C86" s="36"/>
      <c r="D86" s="36"/>
      <c r="E86" s="13">
        <v>3</v>
      </c>
      <c r="F86" s="26"/>
      <c r="G86" s="26" t="s">
        <v>15</v>
      </c>
      <c r="H86" s="26"/>
      <c r="I86" s="26" t="s">
        <v>19</v>
      </c>
      <c r="J86" s="26"/>
      <c r="K86" s="26"/>
      <c r="L86" s="26"/>
      <c r="M86" s="26"/>
      <c r="N86" s="31"/>
      <c r="O86" s="32">
        <f>S68</f>
        <v>1210150.72</v>
      </c>
      <c r="P86" s="9"/>
      <c r="Q86" s="16"/>
      <c r="S86" s="18"/>
    </row>
    <row r="87" spans="1:19" x14ac:dyDescent="0.25">
      <c r="A87" s="13"/>
      <c r="B87" s="25"/>
      <c r="C87" s="36"/>
      <c r="D87" s="36"/>
      <c r="E87" s="13">
        <v>4</v>
      </c>
      <c r="F87" s="26"/>
      <c r="G87" s="26" t="str">
        <f>Q76</f>
        <v>Part-B II</v>
      </c>
      <c r="H87" s="26"/>
      <c r="I87" s="26" t="s">
        <v>21</v>
      </c>
      <c r="J87" s="26"/>
      <c r="K87" s="26"/>
      <c r="L87" s="26"/>
      <c r="M87" s="26"/>
      <c r="N87" s="31"/>
      <c r="O87" s="32">
        <f>S76</f>
        <v>105740</v>
      </c>
      <c r="P87" s="9"/>
      <c r="Q87" s="16"/>
      <c r="S87" s="18"/>
    </row>
    <row r="88" spans="1:19" x14ac:dyDescent="0.25">
      <c r="A88" s="13"/>
      <c r="B88" s="25"/>
      <c r="C88" s="36"/>
      <c r="D88" s="36"/>
      <c r="E88" s="13">
        <v>5</v>
      </c>
      <c r="F88" s="26"/>
      <c r="G88" s="26" t="str">
        <f>Q81</f>
        <v>Part-C</v>
      </c>
      <c r="H88" s="26"/>
      <c r="I88" s="26" t="s">
        <v>20</v>
      </c>
      <c r="J88" s="26"/>
      <c r="K88" s="26"/>
      <c r="L88" s="26"/>
      <c r="M88" s="26"/>
      <c r="N88" s="31"/>
      <c r="O88" s="33">
        <f>S81</f>
        <v>0</v>
      </c>
      <c r="P88" s="9"/>
      <c r="Q88" s="16"/>
      <c r="S88" s="18"/>
    </row>
    <row r="89" spans="1:19" x14ac:dyDescent="0.25">
      <c r="A89" s="13"/>
      <c r="B89" s="25"/>
      <c r="C89" s="36"/>
      <c r="D89" s="36"/>
      <c r="E89" s="13"/>
      <c r="F89" s="26"/>
      <c r="G89" s="26"/>
      <c r="H89" s="26"/>
      <c r="I89" s="26"/>
      <c r="J89" s="26"/>
      <c r="K89" s="26"/>
      <c r="L89" s="26"/>
      <c r="M89" s="26"/>
      <c r="N89" s="31"/>
      <c r="O89" s="32"/>
      <c r="P89" s="9"/>
      <c r="Q89" s="16"/>
      <c r="S89" s="18"/>
    </row>
    <row r="90" spans="1:19" x14ac:dyDescent="0.25">
      <c r="A90" s="46"/>
      <c r="B90" s="46"/>
      <c r="C90" s="48" t="s">
        <v>63</v>
      </c>
      <c r="D90" s="46"/>
      <c r="E90" s="46"/>
      <c r="F90" s="46"/>
      <c r="G90" s="25"/>
      <c r="H90" s="25"/>
      <c r="I90" s="25"/>
      <c r="J90" s="25"/>
      <c r="K90" s="25"/>
      <c r="L90" s="25"/>
      <c r="M90" s="25"/>
      <c r="N90" s="3"/>
      <c r="O90" s="9"/>
      <c r="P90" s="9"/>
      <c r="Q90" s="16"/>
      <c r="S90" s="18"/>
    </row>
    <row r="91" spans="1:19" ht="21" customHeight="1" x14ac:dyDescent="0.25">
      <c r="A91" s="46" t="s">
        <v>64</v>
      </c>
      <c r="B91" s="46"/>
      <c r="C91" s="46"/>
      <c r="D91" s="46"/>
      <c r="E91" s="46"/>
      <c r="F91" s="46"/>
      <c r="G91" s="25"/>
      <c r="H91" s="25"/>
      <c r="I91" s="25"/>
      <c r="J91" s="25"/>
      <c r="K91" s="25"/>
      <c r="L91" s="25"/>
      <c r="M91" s="25"/>
      <c r="N91" s="3"/>
      <c r="O91" s="9"/>
      <c r="P91" s="9"/>
      <c r="Q91" s="16"/>
      <c r="S91" s="18"/>
    </row>
    <row r="92" spans="1:19" ht="24.75" customHeight="1" x14ac:dyDescent="0.25">
      <c r="A92" s="46" t="s">
        <v>65</v>
      </c>
      <c r="B92" s="46"/>
      <c r="C92" s="46"/>
      <c r="D92" s="46"/>
      <c r="E92" s="46"/>
      <c r="F92" s="46"/>
    </row>
    <row r="93" spans="1:19" x14ac:dyDescent="0.25">
      <c r="A93" s="46" t="s">
        <v>66</v>
      </c>
      <c r="B93" s="46"/>
      <c r="C93" s="46"/>
      <c r="D93" s="46"/>
      <c r="E93" s="46"/>
      <c r="F93" s="46"/>
    </row>
    <row r="94" spans="1:19" ht="25.5" customHeight="1" x14ac:dyDescent="0.25">
      <c r="A94" s="46" t="s">
        <v>67</v>
      </c>
      <c r="B94" s="46"/>
      <c r="C94" s="46"/>
      <c r="D94" s="46"/>
      <c r="E94" s="46"/>
      <c r="F94" s="46"/>
    </row>
    <row r="95" spans="1:19" x14ac:dyDescent="0.25">
      <c r="A95" s="46"/>
      <c r="B95" s="46"/>
      <c r="C95" s="46"/>
      <c r="D95" s="46"/>
      <c r="E95" s="46"/>
      <c r="F95" s="46"/>
    </row>
    <row r="96" spans="1:19" x14ac:dyDescent="0.25">
      <c r="A96" s="46"/>
      <c r="B96" s="46"/>
      <c r="C96" s="46"/>
      <c r="D96" s="46"/>
      <c r="E96" s="46"/>
      <c r="F96" s="46"/>
    </row>
    <row r="97" spans="1:18" x14ac:dyDescent="0.25">
      <c r="A97" s="46"/>
      <c r="B97" s="46"/>
      <c r="C97" s="46"/>
      <c r="D97" s="46"/>
      <c r="E97" s="46"/>
      <c r="F97" s="46"/>
      <c r="O97" s="46"/>
      <c r="P97" s="46"/>
      <c r="Q97" s="4"/>
      <c r="R97" s="4"/>
    </row>
    <row r="98" spans="1:18" x14ac:dyDescent="0.25">
      <c r="A98" s="46"/>
      <c r="B98" s="47" t="s">
        <v>68</v>
      </c>
      <c r="C98" s="46"/>
      <c r="D98" s="46"/>
      <c r="O98" s="46"/>
      <c r="P98" s="46"/>
      <c r="Q98" s="4"/>
      <c r="R98" s="4"/>
    </row>
    <row r="99" spans="1:18" x14ac:dyDescent="0.25">
      <c r="A99" s="46"/>
      <c r="B99" s="46"/>
      <c r="C99" s="46"/>
      <c r="D99" s="46"/>
      <c r="O99" s="46"/>
      <c r="P99" s="46"/>
      <c r="Q99" s="4"/>
      <c r="R99" s="4"/>
    </row>
    <row r="100" spans="1:18" x14ac:dyDescent="0.25">
      <c r="A100" s="46"/>
      <c r="B100" s="46"/>
      <c r="C100" s="46"/>
      <c r="D100" s="46"/>
    </row>
  </sheetData>
  <mergeCells count="31">
    <mergeCell ref="B65:N65"/>
    <mergeCell ref="B53:O53"/>
    <mergeCell ref="B70:N70"/>
    <mergeCell ref="A1:S1"/>
    <mergeCell ref="A2:S2"/>
    <mergeCell ref="B17:N17"/>
    <mergeCell ref="B20:N20"/>
    <mergeCell ref="B23:N23"/>
    <mergeCell ref="R3:S3"/>
    <mergeCell ref="B3:N3"/>
    <mergeCell ref="B35:N35"/>
    <mergeCell ref="B38:N38"/>
    <mergeCell ref="B41:N41"/>
    <mergeCell ref="B48:N48"/>
    <mergeCell ref="B8:N8"/>
    <mergeCell ref="I85:N85"/>
    <mergeCell ref="I84:M84"/>
    <mergeCell ref="E83:O83"/>
    <mergeCell ref="B5:L5"/>
    <mergeCell ref="B11:L11"/>
    <mergeCell ref="B14:M14"/>
    <mergeCell ref="B26:M26"/>
    <mergeCell ref="B29:N29"/>
    <mergeCell ref="B77:I77"/>
    <mergeCell ref="B78:N78"/>
    <mergeCell ref="B73:N73"/>
    <mergeCell ref="B32:N32"/>
    <mergeCell ref="B69:I69"/>
    <mergeCell ref="B56:N56"/>
    <mergeCell ref="B59:N59"/>
    <mergeCell ref="B62:N62"/>
  </mergeCells>
  <pageMargins left="0.41" right="0.15" top="0.33" bottom="0.18" header="0.3" footer="0.3"/>
  <pageSetup paperSize="9" scale="87" orientation="portrait" horizontalDpi="200" verticalDpi="200" r:id="rId1"/>
  <rowBreaks count="2" manualBreakCount="2">
    <brk id="28" max="18" man="1"/>
    <brk id="68"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Zubair Computers</cp:lastModifiedBy>
  <cp:lastPrinted>2017-02-22T03:18:52Z</cp:lastPrinted>
  <dcterms:created xsi:type="dcterms:W3CDTF">2014-03-04T07:22:02Z</dcterms:created>
  <dcterms:modified xsi:type="dcterms:W3CDTF">2017-02-23T02:46:07Z</dcterms:modified>
</cp:coreProperties>
</file>