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<sst xmlns="http://schemas.openxmlformats.org/spreadsheetml/2006/main" count="203" uniqueCount="85">
  <si>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</si>
  <si>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</si>
  <si>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</si>
  <si>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</si>
  <si>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</si>
  <si>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</si>
  <si>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</si>
  <si>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</si>
  <si>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</si>
  <si>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</si>
  <si>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</si>
  <si>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</si>
  <si>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</si>
  <si>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</si>
  <si>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</si>
  <si>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</si>
  <si>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</si>
  <si>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</si>
  <si>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</si>
  <si>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</si>
  <si>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</si>
  <si>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</si>
  <si>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</si>
  <si>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</si>
  <si>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</si>
  <si>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</si>
  <si>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</si>
  <si>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</si>
  <si>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</si>
  <si>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</si>
  <si>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</si>
  <si>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</si>
  <si>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</si>
  <si>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</si>
  <si>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</si>
  <si>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</si>
  <si>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</si>
  <si>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</si>
  <si>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</si>
  <si>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</si>
  <si>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</si>
  <si>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</si>
  <si>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</si>
  <si>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</si>
  <si>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</si>
  <si>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</si>
  <si>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</si>
  <si>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</si>
  <si>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</si>
  <si>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</si>
  <si>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</si>
  <si>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</si>
  <si>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</si>
  <si>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</si>
  <si>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</si>
  <si>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</si>
  <si>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</si>
  <si>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</si>
  <si>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</si>
  <si>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</si>
  <si>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</si>
  <si>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</si>
  <si>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</si>
  <si>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</si>
  <si>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</si>
  <si>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</si>
  <si>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</si>
  <si>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</si>
  <si>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</si>
  <si>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</si>
  <si>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</si>
  <si>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</si>
  <si>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</si>
  <si>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</si>
  <si>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</si>
  <si>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</si>
  <si>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</si>
  <si>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</si>
  <si>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</si>
  <si>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</si>
  <si>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</si>
  <si>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</si>
  <si>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</si>
  <si>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</si>
  <si>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xml:space="preserve"> GBPS Haji Samoon GoondiU/C Harho</t>
    </r>
    <r>
      <rPr>
        <u/>
        <sz val="13"/>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</si>
</sst>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N6" sqref="N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71.25" customHeight="1">
      <c r="A2" s="79" t="s">
        <v>41</v>
      </c>
      <c r="B2" s="79"/>
      <c r="C2" s="79"/>
      <c r="D2" s="79"/>
      <c r="E2" s="80" t="s">
        <v>84</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0" ht="6" customHeight="1" thickBot="1"/>
    <row r="4" spans="1:40" s="21" customFormat="1" ht="17.25" customHeight="1" thickTop="1" thickBot="1">
      <c r="A4" s="20" t="s">
        <v>1</v>
      </c>
      <c r="B4" s="82" t="s">
        <v>2</v>
      </c>
      <c r="C4" s="82"/>
      <c r="D4" s="82"/>
      <c r="E4" s="82"/>
      <c r="F4" s="82"/>
      <c r="G4" s="82"/>
      <c r="H4" s="82"/>
      <c r="I4" s="82"/>
      <c r="J4" s="82"/>
      <c r="K4" s="82"/>
      <c r="L4" s="82"/>
      <c r="M4" s="82"/>
      <c r="N4" s="83" t="s">
        <v>3</v>
      </c>
      <c r="O4" s="84"/>
      <c r="P4" s="84"/>
      <c r="Q4" s="84"/>
      <c r="R4" s="84"/>
      <c r="S4" s="84"/>
      <c r="T4" s="84"/>
      <c r="U4" s="84"/>
      <c r="V4" s="85"/>
      <c r="W4" s="83" t="s">
        <v>4</v>
      </c>
      <c r="X4" s="84"/>
      <c r="Y4" s="84"/>
      <c r="Z4" s="84"/>
      <c r="AA4" s="84"/>
      <c r="AB4" s="85"/>
      <c r="AC4" s="84" t="s">
        <v>5</v>
      </c>
      <c r="AD4" s="84"/>
      <c r="AE4" s="84"/>
      <c r="AF4" s="84"/>
      <c r="AG4" s="84"/>
      <c r="AH4" s="84"/>
      <c r="AI4" s="83" t="s">
        <v>6</v>
      </c>
      <c r="AJ4" s="84"/>
      <c r="AK4" s="84"/>
      <c r="AL4" s="84"/>
      <c r="AM4" s="84"/>
      <c r="AN4" s="85"/>
    </row>
    <row r="5" spans="1:40" s="23" customFormat="1" ht="32.25" customHeight="1" thickTop="1">
      <c r="A5" s="22">
        <v>1</v>
      </c>
      <c r="B5" s="86" t="s">
        <v>42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77"/>
      <c r="AL5" s="77"/>
      <c r="AM5" s="77"/>
    </row>
    <row r="6" spans="1:40" s="24" customFormat="1">
      <c r="N6" s="25"/>
      <c r="O6" s="87">
        <v>745</v>
      </c>
      <c r="P6" s="87"/>
      <c r="Q6" s="87"/>
      <c r="R6" s="87"/>
      <c r="S6" s="92" t="s">
        <v>7</v>
      </c>
      <c r="T6" s="92"/>
      <c r="U6" s="26"/>
      <c r="V6" s="27"/>
      <c r="W6" s="92" t="s">
        <v>8</v>
      </c>
      <c r="X6" s="92"/>
      <c r="Y6" s="92"/>
      <c r="Z6" s="87">
        <v>3176.25</v>
      </c>
      <c r="AA6" s="87"/>
      <c r="AB6" s="87"/>
      <c r="AC6" s="87"/>
      <c r="AD6" s="26"/>
      <c r="AE6" s="26" t="s">
        <v>43</v>
      </c>
      <c r="AF6" s="26"/>
      <c r="AG6" s="26"/>
      <c r="AH6" s="26"/>
      <c r="AI6" s="88" t="s">
        <v>9</v>
      </c>
      <c r="AJ6" s="88"/>
      <c r="AK6" s="89">
        <f>ROUND(O6*Z6/1000,0)</f>
        <v>2366</v>
      </c>
      <c r="AL6" s="89"/>
      <c r="AM6" s="89"/>
      <c r="AN6" s="24" t="s">
        <v>10</v>
      </c>
    </row>
    <row r="7" spans="1:40" s="74" customFormat="1" ht="15">
      <c r="B7" s="93" t="s">
        <v>44</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91"/>
      <c r="AL8" s="91"/>
      <c r="AM8" s="91"/>
    </row>
    <row r="9" spans="1:40" s="24" customFormat="1" ht="15">
      <c r="N9" s="25"/>
      <c r="O9" s="87">
        <v>435</v>
      </c>
      <c r="P9" s="87"/>
      <c r="Q9" s="87"/>
      <c r="R9" s="87"/>
      <c r="S9" s="92" t="s">
        <v>7</v>
      </c>
      <c r="T9" s="92"/>
      <c r="U9" s="26"/>
      <c r="V9" s="27"/>
      <c r="W9" s="92" t="s">
        <v>8</v>
      </c>
      <c r="X9" s="92"/>
      <c r="Y9" s="92"/>
      <c r="Z9" s="87">
        <v>8122.95</v>
      </c>
      <c r="AA9" s="87"/>
      <c r="AB9" s="87"/>
      <c r="AC9" s="87"/>
      <c r="AD9" s="26"/>
      <c r="AE9" s="26" t="s">
        <v>11</v>
      </c>
      <c r="AF9" s="26"/>
      <c r="AG9" s="26"/>
      <c r="AH9" s="26"/>
      <c r="AI9" s="88" t="s">
        <v>9</v>
      </c>
      <c r="AJ9" s="88"/>
      <c r="AK9" s="89">
        <f>ROUND(O9*Z9/100,0)</f>
        <v>35335</v>
      </c>
      <c r="AL9" s="89"/>
      <c r="AM9" s="89"/>
      <c r="AN9" s="32" t="s">
        <v>10</v>
      </c>
    </row>
    <row r="10" spans="1:40" s="74" customFormat="1" ht="15">
      <c r="B10" s="93" t="s">
        <v>46</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0"/>
      <c r="AL11" s="90"/>
      <c r="AM11" s="90"/>
    </row>
    <row r="12" spans="1:40" s="24" customFormat="1" ht="15">
      <c r="N12" s="25"/>
      <c r="O12" s="87">
        <v>807</v>
      </c>
      <c r="P12" s="87"/>
      <c r="Q12" s="87"/>
      <c r="R12" s="87"/>
      <c r="S12" s="92" t="s">
        <v>7</v>
      </c>
      <c r="T12" s="92"/>
      <c r="U12" s="26"/>
      <c r="V12" s="27"/>
      <c r="W12" s="92" t="s">
        <v>8</v>
      </c>
      <c r="X12" s="92"/>
      <c r="Y12" s="92"/>
      <c r="Z12" s="87">
        <v>11948.36</v>
      </c>
      <c r="AA12" s="87"/>
      <c r="AB12" s="87"/>
      <c r="AC12" s="87"/>
      <c r="AD12" s="26"/>
      <c r="AE12" s="26" t="s">
        <v>11</v>
      </c>
      <c r="AF12" s="26"/>
      <c r="AG12" s="26"/>
      <c r="AH12" s="26"/>
      <c r="AI12" s="88" t="s">
        <v>9</v>
      </c>
      <c r="AJ12" s="88"/>
      <c r="AK12" s="89">
        <f>ROUND(O12*Z12/100,0)</f>
        <v>96423</v>
      </c>
      <c r="AL12" s="89"/>
      <c r="AM12" s="89"/>
      <c r="AN12" s="32" t="s">
        <v>10</v>
      </c>
    </row>
    <row r="13" spans="1:40" s="74" customFormat="1" ht="15">
      <c r="B13" s="93" t="s">
        <v>48</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75"/>
      <c r="AL13" s="75"/>
      <c r="AM13" s="75"/>
    </row>
    <row r="14" spans="1:40" s="23" customFormat="1" ht="91.5" customHeight="1">
      <c r="A14" s="22">
        <v>4</v>
      </c>
      <c r="B14" s="86" t="s">
        <v>12</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77"/>
      <c r="AL14" s="77"/>
      <c r="AM14" s="77"/>
    </row>
    <row r="15" spans="1:40" s="24" customFormat="1" ht="15">
      <c r="N15" s="25"/>
      <c r="O15" s="87">
        <v>74</v>
      </c>
      <c r="P15" s="87"/>
      <c r="Q15" s="87"/>
      <c r="R15" s="87"/>
      <c r="S15" s="92" t="s">
        <v>7</v>
      </c>
      <c r="T15" s="92"/>
      <c r="U15" s="26"/>
      <c r="V15" s="27"/>
      <c r="W15" s="92" t="s">
        <v>8</v>
      </c>
      <c r="X15" s="92"/>
      <c r="Y15" s="92"/>
      <c r="Z15" s="87">
        <v>337</v>
      </c>
      <c r="AA15" s="87"/>
      <c r="AB15" s="87"/>
      <c r="AC15" s="87"/>
      <c r="AD15" s="26"/>
      <c r="AE15" s="26" t="s">
        <v>13</v>
      </c>
      <c r="AF15" s="26"/>
      <c r="AG15" s="26"/>
      <c r="AH15" s="26"/>
      <c r="AI15" s="88" t="s">
        <v>9</v>
      </c>
      <c r="AJ15" s="88"/>
      <c r="AK15" s="89">
        <f>ROUND(O15*Z15,0)</f>
        <v>24938</v>
      </c>
      <c r="AL15" s="89"/>
      <c r="AM15" s="89"/>
      <c r="AN15" s="32" t="s">
        <v>10</v>
      </c>
    </row>
    <row r="16" spans="1:40" s="74" customFormat="1" ht="15">
      <c r="B16" s="93" t="s">
        <v>49</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75"/>
      <c r="AL16" s="75"/>
      <c r="AM16" s="75"/>
    </row>
    <row r="17" spans="1:40" s="23" customFormat="1" ht="34.5" customHeight="1">
      <c r="A17" s="22">
        <v>5</v>
      </c>
      <c r="B17" s="86" t="s">
        <v>14</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77"/>
      <c r="AL17" s="77"/>
      <c r="AM17" s="77"/>
    </row>
    <row r="18" spans="1:40" s="41" customFormat="1" ht="15">
      <c r="A18" s="39" t="s">
        <v>15</v>
      </c>
      <c r="B18" s="40" t="s">
        <v>16</v>
      </c>
      <c r="L18" s="42"/>
      <c r="M18" s="43"/>
      <c r="N18" s="94"/>
      <c r="O18" s="94"/>
      <c r="P18" s="44"/>
      <c r="Q18" s="95"/>
      <c r="R18" s="95"/>
      <c r="S18" s="43"/>
      <c r="T18" s="96"/>
      <c r="U18" s="96"/>
      <c r="V18" s="96"/>
      <c r="AB18" s="97"/>
      <c r="AC18" s="97"/>
      <c r="AD18" s="97"/>
      <c r="AE18" s="97"/>
      <c r="AF18" s="98"/>
      <c r="AG18" s="98"/>
      <c r="AK18" s="94"/>
      <c r="AL18" s="94"/>
      <c r="AM18" s="94"/>
      <c r="AN18" s="45"/>
    </row>
    <row r="19" spans="1:40" s="41" customFormat="1" ht="15">
      <c r="F19" s="46"/>
      <c r="G19" s="46"/>
      <c r="H19" s="47"/>
      <c r="I19" s="24"/>
      <c r="J19" s="48"/>
      <c r="K19" s="49"/>
      <c r="L19" s="38"/>
      <c r="M19" s="38"/>
      <c r="N19" s="50"/>
      <c r="O19" s="87">
        <v>2.64</v>
      </c>
      <c r="P19" s="87"/>
      <c r="Q19" s="87"/>
      <c r="R19" s="87"/>
      <c r="S19" s="51" t="s">
        <v>17</v>
      </c>
      <c r="T19" s="52"/>
      <c r="U19" s="52"/>
      <c r="V19" s="92" t="s">
        <v>8</v>
      </c>
      <c r="W19" s="92"/>
      <c r="X19" s="92"/>
      <c r="Y19" s="87">
        <v>5001.7</v>
      </c>
      <c r="Z19" s="87"/>
      <c r="AA19" s="87"/>
      <c r="AB19" s="87"/>
      <c r="AC19" s="26"/>
      <c r="AD19" s="26" t="s">
        <v>18</v>
      </c>
      <c r="AE19" s="26"/>
      <c r="AF19" s="26"/>
      <c r="AG19" s="26"/>
      <c r="AH19" s="26"/>
      <c r="AI19" s="88" t="s">
        <v>9</v>
      </c>
      <c r="AJ19" s="88"/>
      <c r="AK19" s="89">
        <f>ROUND(O19*Y19,0)</f>
        <v>13204</v>
      </c>
      <c r="AL19" s="89"/>
      <c r="AM19" s="89"/>
      <c r="AN19" s="32" t="s">
        <v>10</v>
      </c>
    </row>
    <row r="20" spans="1:40" s="74" customFormat="1" ht="15">
      <c r="B20" s="93" t="s">
        <v>50</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75"/>
      <c r="AL20" s="75"/>
      <c r="AM20" s="75"/>
    </row>
    <row r="21" spans="1:40" s="41" customFormat="1" ht="15">
      <c r="A21" s="39" t="s">
        <v>19</v>
      </c>
      <c r="B21" s="40" t="s">
        <v>20</v>
      </c>
      <c r="J21" s="48"/>
      <c r="K21" s="48"/>
      <c r="L21" s="42"/>
      <c r="M21" s="43"/>
      <c r="N21" s="94"/>
      <c r="O21" s="94"/>
      <c r="P21" s="44"/>
      <c r="Q21" s="95"/>
      <c r="R21" s="95"/>
      <c r="S21" s="43"/>
      <c r="T21" s="96"/>
      <c r="U21" s="96"/>
      <c r="V21" s="96"/>
      <c r="AB21" s="97"/>
      <c r="AC21" s="97"/>
      <c r="AD21" s="97"/>
      <c r="AE21" s="97"/>
      <c r="AF21" s="98"/>
      <c r="AG21" s="98"/>
      <c r="AK21" s="94"/>
      <c r="AL21" s="94"/>
      <c r="AM21" s="94"/>
      <c r="AN21" s="45"/>
    </row>
    <row r="22" spans="1:40" s="24" customFormat="1" ht="15">
      <c r="H22" s="53"/>
      <c r="K22" s="38"/>
      <c r="L22" s="38"/>
      <c r="M22" s="38"/>
      <c r="N22" s="50"/>
      <c r="O22" s="87">
        <v>0.33</v>
      </c>
      <c r="P22" s="87"/>
      <c r="Q22" s="87"/>
      <c r="R22" s="87"/>
      <c r="S22" s="26" t="s">
        <v>17</v>
      </c>
      <c r="T22" s="54"/>
      <c r="U22" s="54"/>
      <c r="V22" s="92" t="s">
        <v>8</v>
      </c>
      <c r="W22" s="92"/>
      <c r="X22" s="92"/>
      <c r="Y22" s="87">
        <v>4820.2</v>
      </c>
      <c r="Z22" s="87"/>
      <c r="AA22" s="87"/>
      <c r="AB22" s="87"/>
      <c r="AC22" s="26"/>
      <c r="AD22" s="26" t="s">
        <v>18</v>
      </c>
      <c r="AE22" s="26"/>
      <c r="AF22" s="26"/>
      <c r="AG22" s="26"/>
      <c r="AH22" s="26"/>
      <c r="AI22" s="88" t="s">
        <v>9</v>
      </c>
      <c r="AJ22" s="88"/>
      <c r="AK22" s="89">
        <f>ROUND(O22*Y22,0)</f>
        <v>1591</v>
      </c>
      <c r="AL22" s="89"/>
      <c r="AM22" s="89"/>
      <c r="AN22" s="32" t="s">
        <v>10</v>
      </c>
    </row>
    <row r="23" spans="1:40" s="74" customFormat="1" ht="15">
      <c r="B23" s="93" t="s">
        <v>51</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75"/>
      <c r="AL23" s="75"/>
      <c r="AM23" s="75"/>
    </row>
    <row r="24" spans="1:40" s="55" customFormat="1" ht="30" customHeight="1">
      <c r="A24" s="22">
        <v>6</v>
      </c>
      <c r="B24" s="86" t="s">
        <v>52</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77"/>
      <c r="AL24" s="77"/>
      <c r="AM24" s="77"/>
    </row>
    <row r="25" spans="1:40" s="24" customFormat="1" ht="15">
      <c r="N25" s="25"/>
      <c r="O25" s="87">
        <v>497</v>
      </c>
      <c r="P25" s="87"/>
      <c r="Q25" s="87"/>
      <c r="R25" s="87"/>
      <c r="S25" s="92" t="s">
        <v>7</v>
      </c>
      <c r="T25" s="92"/>
      <c r="U25" s="26"/>
      <c r="V25" s="27"/>
      <c r="W25" s="92" t="s">
        <v>8</v>
      </c>
      <c r="X25" s="92"/>
      <c r="Y25" s="92"/>
      <c r="Z25" s="87">
        <v>1512.5</v>
      </c>
      <c r="AA25" s="87"/>
      <c r="AB25" s="87"/>
      <c r="AC25" s="87"/>
      <c r="AD25" s="26"/>
      <c r="AE25" s="26" t="s">
        <v>43</v>
      </c>
      <c r="AF25" s="26"/>
      <c r="AG25" s="26"/>
      <c r="AH25" s="26"/>
      <c r="AI25" s="88" t="s">
        <v>9</v>
      </c>
      <c r="AJ25" s="88"/>
      <c r="AK25" s="89">
        <f>ROUND(O25*Z25/1000,0)</f>
        <v>752</v>
      </c>
      <c r="AL25" s="89"/>
      <c r="AM25" s="89"/>
      <c r="AN25" s="32" t="s">
        <v>10</v>
      </c>
    </row>
    <row r="26" spans="1:40" s="74" customFormat="1" ht="15">
      <c r="B26" s="93" t="s">
        <v>53</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75"/>
      <c r="AL26" s="75"/>
      <c r="AM26" s="75"/>
    </row>
    <row r="27" spans="1:40" s="55" customFormat="1" ht="32.25" customHeight="1">
      <c r="A27" s="22">
        <v>7</v>
      </c>
      <c r="B27" s="86" t="s">
        <v>54</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77"/>
      <c r="AL27" s="77"/>
      <c r="AM27" s="77"/>
    </row>
    <row r="28" spans="1:40" s="24" customFormat="1" ht="15">
      <c r="N28" s="25"/>
      <c r="O28" s="87">
        <v>420</v>
      </c>
      <c r="P28" s="87"/>
      <c r="Q28" s="87"/>
      <c r="R28" s="87"/>
      <c r="S28" s="92" t="s">
        <v>7</v>
      </c>
      <c r="T28" s="92"/>
      <c r="U28" s="26"/>
      <c r="V28" s="27"/>
      <c r="W28" s="92" t="s">
        <v>8</v>
      </c>
      <c r="X28" s="92"/>
      <c r="Y28" s="92"/>
      <c r="Z28" s="87">
        <v>3630</v>
      </c>
      <c r="AA28" s="87"/>
      <c r="AB28" s="87"/>
      <c r="AC28" s="87"/>
      <c r="AD28" s="26"/>
      <c r="AE28" s="26" t="s">
        <v>43</v>
      </c>
      <c r="AF28" s="26"/>
      <c r="AG28" s="26"/>
      <c r="AH28" s="26"/>
      <c r="AI28" s="88" t="s">
        <v>9</v>
      </c>
      <c r="AJ28" s="88"/>
      <c r="AK28" s="89">
        <f>ROUND(O28*Z28/1000,0)</f>
        <v>1525</v>
      </c>
      <c r="AL28" s="89"/>
      <c r="AM28" s="89"/>
      <c r="AN28" s="32" t="s">
        <v>10</v>
      </c>
    </row>
    <row r="29" spans="1:40" s="74" customFormat="1" ht="15">
      <c r="B29" s="93" t="s">
        <v>55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0"/>
      <c r="AL30" s="90"/>
      <c r="AM30" s="90"/>
    </row>
    <row r="31" spans="1:40" s="24" customFormat="1" ht="15">
      <c r="N31" s="25"/>
      <c r="O31" s="87">
        <v>1226</v>
      </c>
      <c r="P31" s="87"/>
      <c r="Q31" s="87"/>
      <c r="R31" s="87"/>
      <c r="S31" s="92" t="s">
        <v>7</v>
      </c>
      <c r="T31" s="92"/>
      <c r="U31" s="26"/>
      <c r="V31" s="27"/>
      <c r="W31" s="92" t="s">
        <v>8</v>
      </c>
      <c r="X31" s="92"/>
      <c r="Y31" s="92"/>
      <c r="Z31" s="99">
        <v>9954.31</v>
      </c>
      <c r="AA31" s="99"/>
      <c r="AB31" s="99"/>
      <c r="AC31" s="99"/>
      <c r="AD31" s="26"/>
      <c r="AE31" s="26" t="s">
        <v>11</v>
      </c>
      <c r="AF31" s="26"/>
      <c r="AG31" s="26"/>
      <c r="AH31" s="26"/>
      <c r="AI31" s="88" t="s">
        <v>9</v>
      </c>
      <c r="AJ31" s="88"/>
      <c r="AK31" s="89">
        <f>ROUND(O31*Z31/100,0)</f>
        <v>122040</v>
      </c>
      <c r="AL31" s="89"/>
      <c r="AM31" s="89"/>
      <c r="AN31" s="32" t="s">
        <v>10</v>
      </c>
    </row>
    <row r="32" spans="1:40" s="74" customFormat="1" ht="15">
      <c r="B32" s="93" t="s">
        <v>57</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3"/>
      <c r="AL33" s="103"/>
      <c r="AM33" s="103"/>
    </row>
    <row r="34" spans="1:40" s="24" customFormat="1" ht="15">
      <c r="H34" s="53"/>
      <c r="K34" s="38"/>
      <c r="L34" s="38"/>
      <c r="M34" s="38"/>
      <c r="N34" s="50"/>
      <c r="O34" s="87">
        <v>19.29</v>
      </c>
      <c r="P34" s="87"/>
      <c r="Q34" s="87"/>
      <c r="R34" s="87"/>
      <c r="S34" s="26" t="s">
        <v>17</v>
      </c>
      <c r="T34" s="54"/>
      <c r="U34" s="54"/>
      <c r="V34" s="92" t="s">
        <v>8</v>
      </c>
      <c r="W34" s="92"/>
      <c r="X34" s="92"/>
      <c r="Y34" s="101">
        <v>3850</v>
      </c>
      <c r="Z34" s="101"/>
      <c r="AA34" s="101"/>
      <c r="AB34" s="101"/>
      <c r="AC34" s="26"/>
      <c r="AD34" s="26" t="s">
        <v>18</v>
      </c>
      <c r="AE34" s="26"/>
      <c r="AF34" s="26"/>
      <c r="AG34" s="26"/>
      <c r="AH34" s="88" t="s">
        <v>9</v>
      </c>
      <c r="AI34" s="88"/>
      <c r="AK34" s="89">
        <f>ROUND(O34*Y34,0)</f>
        <v>74267</v>
      </c>
      <c r="AL34" s="89"/>
      <c r="AM34" s="89"/>
      <c r="AN34" s="32" t="s">
        <v>10</v>
      </c>
    </row>
    <row r="35" spans="1:40" s="74" customFormat="1" ht="15">
      <c r="B35" s="93" t="s">
        <v>58</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2"/>
      <c r="AL36" s="102"/>
      <c r="AM36" s="102"/>
    </row>
    <row r="37" spans="1:40" s="24" customFormat="1" ht="15">
      <c r="H37" s="53"/>
      <c r="K37" s="38"/>
      <c r="L37" s="38"/>
      <c r="M37" s="38"/>
      <c r="N37" s="50"/>
      <c r="O37" s="87">
        <v>7.25</v>
      </c>
      <c r="P37" s="87"/>
      <c r="Q37" s="87"/>
      <c r="R37" s="87"/>
      <c r="S37" s="26" t="s">
        <v>17</v>
      </c>
      <c r="T37" s="54"/>
      <c r="U37" s="54"/>
      <c r="V37" s="92" t="s">
        <v>8</v>
      </c>
      <c r="W37" s="92"/>
      <c r="X37" s="92"/>
      <c r="Y37" s="101">
        <v>3575</v>
      </c>
      <c r="Z37" s="101"/>
      <c r="AA37" s="101"/>
      <c r="AB37" s="101"/>
      <c r="AC37" s="26"/>
      <c r="AD37" s="26" t="s">
        <v>18</v>
      </c>
      <c r="AE37" s="26"/>
      <c r="AF37" s="26"/>
      <c r="AG37" s="26"/>
      <c r="AH37" s="88" t="s">
        <v>9</v>
      </c>
      <c r="AI37" s="88"/>
      <c r="AK37" s="89">
        <f>ROUND(O37*Y37,0)</f>
        <v>25919</v>
      </c>
      <c r="AL37" s="89"/>
      <c r="AM37" s="89"/>
      <c r="AN37" s="32" t="s">
        <v>10</v>
      </c>
    </row>
    <row r="38" spans="1:40" s="74" customFormat="1" ht="15">
      <c r="B38" s="93" t="s">
        <v>59</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75"/>
      <c r="AL38" s="75"/>
      <c r="AM38" s="75"/>
    </row>
    <row r="39" spans="1:40" s="36" customFormat="1" ht="28.5" customHeight="1">
      <c r="A39" s="33">
        <v>11</v>
      </c>
      <c r="B39" s="86" t="s">
        <v>23</v>
      </c>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90"/>
      <c r="AL39" s="90"/>
      <c r="AM39" s="90"/>
    </row>
    <row r="40" spans="1:40" s="24" customFormat="1" ht="15">
      <c r="H40" s="53"/>
      <c r="K40" s="38"/>
      <c r="L40" s="38"/>
      <c r="M40" s="38"/>
      <c r="N40" s="50"/>
      <c r="O40" s="87">
        <v>26.54</v>
      </c>
      <c r="P40" s="87"/>
      <c r="Q40" s="87"/>
      <c r="R40" s="87"/>
      <c r="S40" s="26" t="s">
        <v>17</v>
      </c>
      <c r="T40" s="54"/>
      <c r="U40" s="54"/>
      <c r="V40" s="92" t="s">
        <v>8</v>
      </c>
      <c r="W40" s="92"/>
      <c r="X40" s="92"/>
      <c r="Y40" s="87">
        <v>186.34</v>
      </c>
      <c r="Z40" s="87"/>
      <c r="AA40" s="87"/>
      <c r="AB40" s="87"/>
      <c r="AC40" s="26"/>
      <c r="AD40" s="26" t="s">
        <v>18</v>
      </c>
      <c r="AE40" s="26"/>
      <c r="AF40" s="26"/>
      <c r="AG40" s="26"/>
      <c r="AH40" s="88" t="s">
        <v>9</v>
      </c>
      <c r="AI40" s="88"/>
      <c r="AK40" s="89">
        <f>ROUND(O40*Y40,0)</f>
        <v>4945</v>
      </c>
      <c r="AL40" s="89"/>
      <c r="AM40" s="89"/>
      <c r="AN40" s="32" t="s">
        <v>10</v>
      </c>
    </row>
    <row r="41" spans="1:40" s="74" customFormat="1" ht="15.75" customHeight="1">
      <c r="B41" s="93" t="s">
        <v>60</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75"/>
      <c r="AL41" s="75"/>
      <c r="AM41" s="75"/>
    </row>
    <row r="42" spans="1:40" s="23" customFormat="1" ht="61.5" customHeight="1">
      <c r="A42" s="22">
        <v>12</v>
      </c>
      <c r="B42" s="86" t="s">
        <v>24</v>
      </c>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77"/>
      <c r="AL42" s="77"/>
      <c r="AM42" s="77"/>
    </row>
    <row r="43" spans="1:40" s="24" customFormat="1" ht="15">
      <c r="H43" s="53"/>
      <c r="K43" s="38"/>
      <c r="L43" s="38"/>
      <c r="M43" s="38"/>
      <c r="N43" s="50"/>
      <c r="O43" s="87">
        <v>380</v>
      </c>
      <c r="P43" s="87"/>
      <c r="Q43" s="87"/>
      <c r="R43" s="87"/>
      <c r="S43" s="26" t="s">
        <v>25</v>
      </c>
      <c r="T43" s="54"/>
      <c r="U43" s="54"/>
      <c r="V43" s="92" t="s">
        <v>8</v>
      </c>
      <c r="W43" s="92"/>
      <c r="X43" s="92"/>
      <c r="Y43" s="87">
        <v>11443.1</v>
      </c>
      <c r="Z43" s="87"/>
      <c r="AA43" s="87"/>
      <c r="AB43" s="87"/>
      <c r="AC43" s="26"/>
      <c r="AD43" s="26" t="s">
        <v>26</v>
      </c>
      <c r="AE43" s="26"/>
      <c r="AF43" s="26"/>
      <c r="AG43" s="26"/>
      <c r="AH43" s="88" t="s">
        <v>9</v>
      </c>
      <c r="AI43" s="88"/>
      <c r="AK43" s="89">
        <f>ROUND(O43*Y43/100,0)</f>
        <v>43484</v>
      </c>
      <c r="AL43" s="89"/>
      <c r="AM43" s="89"/>
      <c r="AN43" s="32" t="s">
        <v>10</v>
      </c>
    </row>
    <row r="44" spans="1:40" s="74" customFormat="1" ht="15">
      <c r="B44" s="93" t="s">
        <v>61</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75"/>
      <c r="AL44" s="75"/>
      <c r="AM44" s="75"/>
    </row>
    <row r="45" spans="1:40" s="36" customFormat="1" ht="43.5" customHeight="1">
      <c r="A45" s="22">
        <v>13</v>
      </c>
      <c r="B45" s="86" t="s">
        <v>27</v>
      </c>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100"/>
      <c r="AL45" s="100"/>
      <c r="AM45" s="100"/>
    </row>
    <row r="46" spans="1:40" s="24" customFormat="1" ht="15">
      <c r="H46" s="53"/>
      <c r="K46" s="38"/>
      <c r="L46" s="38"/>
      <c r="M46" s="38"/>
      <c r="N46" s="50"/>
      <c r="O46" s="87">
        <v>92</v>
      </c>
      <c r="P46" s="87"/>
      <c r="Q46" s="87"/>
      <c r="R46" s="87"/>
      <c r="S46" s="26" t="s">
        <v>28</v>
      </c>
      <c r="T46" s="54"/>
      <c r="U46" s="54"/>
      <c r="V46" s="92" t="s">
        <v>8</v>
      </c>
      <c r="W46" s="92"/>
      <c r="X46" s="92"/>
      <c r="Y46" s="87">
        <v>231.6</v>
      </c>
      <c r="Z46" s="87"/>
      <c r="AA46" s="87"/>
      <c r="AB46" s="87"/>
      <c r="AC46" s="26"/>
      <c r="AD46" s="26" t="s">
        <v>29</v>
      </c>
      <c r="AE46" s="26"/>
      <c r="AF46" s="26"/>
      <c r="AG46" s="26"/>
      <c r="AH46" s="88" t="s">
        <v>9</v>
      </c>
      <c r="AI46" s="88"/>
      <c r="AK46" s="89">
        <f>ROUND(O46*Y46,0)</f>
        <v>21307</v>
      </c>
      <c r="AL46" s="89"/>
      <c r="AM46" s="89"/>
      <c r="AN46" s="32" t="s">
        <v>10</v>
      </c>
    </row>
    <row r="47" spans="1:40" s="74" customFormat="1" ht="15">
      <c r="B47" s="93" t="s">
        <v>62</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75"/>
      <c r="AL47" s="75"/>
      <c r="AM47" s="75"/>
    </row>
    <row r="48" spans="1:40" s="55" customFormat="1" ht="45" customHeight="1">
      <c r="A48" s="22">
        <v>14</v>
      </c>
      <c r="B48" s="86" t="s">
        <v>30</v>
      </c>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77"/>
      <c r="AL48" s="77"/>
      <c r="AM48" s="77"/>
    </row>
    <row r="49" spans="1:40" s="24" customFormat="1" ht="15">
      <c r="H49" s="53"/>
      <c r="K49" s="38"/>
      <c r="L49" s="38"/>
      <c r="M49" s="38"/>
      <c r="N49" s="50"/>
      <c r="O49" s="87">
        <v>81</v>
      </c>
      <c r="P49" s="87"/>
      <c r="Q49" s="87"/>
      <c r="R49" s="87"/>
      <c r="S49" s="26" t="s">
        <v>28</v>
      </c>
      <c r="T49" s="54"/>
      <c r="U49" s="54"/>
      <c r="V49" s="92" t="s">
        <v>8</v>
      </c>
      <c r="W49" s="92"/>
      <c r="X49" s="92"/>
      <c r="Y49" s="87">
        <v>180.5</v>
      </c>
      <c r="Z49" s="87"/>
      <c r="AA49" s="87"/>
      <c r="AB49" s="87"/>
      <c r="AC49" s="26"/>
      <c r="AD49" s="26" t="s">
        <v>29</v>
      </c>
      <c r="AE49" s="26"/>
      <c r="AF49" s="26"/>
      <c r="AG49" s="26"/>
      <c r="AH49" s="88" t="s">
        <v>9</v>
      </c>
      <c r="AI49" s="88"/>
      <c r="AK49" s="89">
        <f>ROUND(O49*Y49,0)</f>
        <v>14621</v>
      </c>
      <c r="AL49" s="89"/>
      <c r="AM49" s="89"/>
      <c r="AN49" s="32" t="s">
        <v>10</v>
      </c>
    </row>
    <row r="50" spans="1:40" s="74" customFormat="1" ht="15">
      <c r="B50" s="93" t="s">
        <v>63</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0"/>
      <c r="AL51" s="90"/>
      <c r="AM51" s="90"/>
    </row>
    <row r="52" spans="1:40" s="24" customFormat="1" ht="15">
      <c r="H52" s="53"/>
      <c r="K52" s="38"/>
      <c r="L52" s="38"/>
      <c r="M52" s="38"/>
      <c r="N52" s="50"/>
      <c r="O52" s="87">
        <v>2692</v>
      </c>
      <c r="P52" s="87"/>
      <c r="Q52" s="87"/>
      <c r="R52" s="87"/>
      <c r="S52" s="26" t="s">
        <v>25</v>
      </c>
      <c r="T52" s="54"/>
      <c r="U52" s="54"/>
      <c r="V52" s="92" t="s">
        <v>8</v>
      </c>
      <c r="W52" s="92"/>
      <c r="X52" s="92"/>
      <c r="Y52" s="87">
        <v>2206.6</v>
      </c>
      <c r="Z52" s="87"/>
      <c r="AA52" s="87"/>
      <c r="AB52" s="87"/>
      <c r="AC52" s="26"/>
      <c r="AD52" s="26" t="s">
        <v>26</v>
      </c>
      <c r="AE52" s="26"/>
      <c r="AF52" s="26"/>
      <c r="AG52" s="26"/>
      <c r="AH52" s="88" t="s">
        <v>9</v>
      </c>
      <c r="AI52" s="88"/>
      <c r="AK52" s="89">
        <f>ROUND(O52*Y52/100,0)</f>
        <v>59402</v>
      </c>
      <c r="AL52" s="89"/>
      <c r="AM52" s="89"/>
      <c r="AN52" s="32" t="s">
        <v>10</v>
      </c>
    </row>
    <row r="53" spans="1:40" s="74" customFormat="1" ht="15">
      <c r="B53" s="93" t="s">
        <v>64</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75"/>
      <c r="AL53" s="75"/>
      <c r="AM53" s="75"/>
    </row>
    <row r="54" spans="1:40" s="66" customFormat="1" ht="78.75" customHeight="1">
      <c r="A54" s="22">
        <v>16</v>
      </c>
      <c r="B54" s="86" t="s">
        <v>65</v>
      </c>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77"/>
      <c r="AL54" s="77"/>
      <c r="AM54" s="77"/>
    </row>
    <row r="55" spans="1:40" s="24" customFormat="1" ht="19.5" customHeight="1">
      <c r="B55" s="6"/>
      <c r="C55" s="67"/>
      <c r="D55" s="67"/>
      <c r="E55" s="67"/>
      <c r="F55" s="67"/>
      <c r="G55" s="67"/>
      <c r="H55" s="67"/>
      <c r="I55" s="67"/>
      <c r="K55" s="38"/>
      <c r="L55" s="38"/>
      <c r="M55" s="38"/>
      <c r="N55" s="50"/>
      <c r="O55" s="87">
        <v>107</v>
      </c>
      <c r="P55" s="87"/>
      <c r="Q55" s="87"/>
      <c r="R55" s="87"/>
      <c r="S55" s="26" t="s">
        <v>25</v>
      </c>
      <c r="T55" s="54"/>
      <c r="U55" s="54"/>
      <c r="V55" s="92" t="s">
        <v>8</v>
      </c>
      <c r="W55" s="92"/>
      <c r="X55" s="92"/>
      <c r="Y55" s="87">
        <v>34520.31</v>
      </c>
      <c r="Z55" s="87"/>
      <c r="AA55" s="87"/>
      <c r="AB55" s="87"/>
      <c r="AC55" s="26"/>
      <c r="AD55" s="26" t="s">
        <v>26</v>
      </c>
      <c r="AE55" s="26"/>
      <c r="AF55" s="26"/>
      <c r="AG55" s="26"/>
      <c r="AH55" s="88" t="s">
        <v>9</v>
      </c>
      <c r="AI55" s="88"/>
      <c r="AK55" s="89">
        <f>ROUND(O55*Y55/100,0)</f>
        <v>36937</v>
      </c>
      <c r="AL55" s="89"/>
      <c r="AM55" s="89"/>
      <c r="AN55" s="32" t="s">
        <v>10</v>
      </c>
    </row>
    <row r="56" spans="1:40" s="2" customFormat="1" ht="19.5" customHeight="1">
      <c r="B56" s="93" t="s">
        <v>66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0"/>
      <c r="AL57" s="90"/>
      <c r="AM57" s="90"/>
    </row>
    <row r="58" spans="1:40" s="24" customFormat="1" ht="19.5" customHeight="1">
      <c r="H58" s="53"/>
      <c r="K58" s="38"/>
      <c r="L58" s="38"/>
      <c r="M58" s="38"/>
      <c r="N58" s="50"/>
      <c r="O58" s="87">
        <v>2585</v>
      </c>
      <c r="P58" s="87"/>
      <c r="Q58" s="87"/>
      <c r="R58" s="87"/>
      <c r="S58" s="26" t="s">
        <v>25</v>
      </c>
      <c r="T58" s="54"/>
      <c r="U58" s="54"/>
      <c r="V58" s="92" t="s">
        <v>8</v>
      </c>
      <c r="W58" s="92"/>
      <c r="X58" s="92"/>
      <c r="Y58" s="87">
        <v>2197.52</v>
      </c>
      <c r="Z58" s="87"/>
      <c r="AA58" s="87"/>
      <c r="AB58" s="87"/>
      <c r="AC58" s="26"/>
      <c r="AD58" s="26" t="s">
        <v>26</v>
      </c>
      <c r="AE58" s="26"/>
      <c r="AF58" s="26"/>
      <c r="AG58" s="26"/>
      <c r="AH58" s="88" t="s">
        <v>9</v>
      </c>
      <c r="AI58" s="88"/>
      <c r="AK58" s="89">
        <f>ROUND(O58*Y58/100,0)</f>
        <v>56806</v>
      </c>
      <c r="AL58" s="89"/>
      <c r="AM58" s="89"/>
      <c r="AN58" s="32" t="s">
        <v>10</v>
      </c>
    </row>
    <row r="59" spans="1:40" s="2" customFormat="1" ht="19.5" customHeight="1">
      <c r="B59" s="105" t="s">
        <v>67</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66" customFormat="1" ht="30" customHeight="1">
      <c r="A60" s="22">
        <v>18</v>
      </c>
      <c r="B60" s="86" t="s">
        <v>68</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77"/>
      <c r="AL60" s="77"/>
      <c r="AM60" s="77"/>
    </row>
    <row r="61" spans="1:40" s="24" customFormat="1" ht="19.5" customHeight="1">
      <c r="H61" s="53"/>
      <c r="K61" s="38"/>
      <c r="L61" s="38"/>
      <c r="M61" s="38"/>
      <c r="N61" s="50"/>
      <c r="O61" s="87">
        <v>370</v>
      </c>
      <c r="P61" s="87"/>
      <c r="Q61" s="87"/>
      <c r="R61" s="87"/>
      <c r="S61" s="26" t="s">
        <v>25</v>
      </c>
      <c r="T61" s="54"/>
      <c r="U61" s="54"/>
      <c r="V61" s="92" t="s">
        <v>8</v>
      </c>
      <c r="W61" s="92"/>
      <c r="X61" s="92"/>
      <c r="Y61" s="101">
        <v>27678.86</v>
      </c>
      <c r="Z61" s="101"/>
      <c r="AA61" s="101"/>
      <c r="AB61" s="101"/>
      <c r="AC61" s="26"/>
      <c r="AD61" s="26" t="s">
        <v>26</v>
      </c>
      <c r="AE61" s="26"/>
      <c r="AF61" s="26"/>
      <c r="AG61" s="26"/>
      <c r="AH61" s="88" t="s">
        <v>9</v>
      </c>
      <c r="AI61" s="88"/>
      <c r="AK61" s="89">
        <f>ROUND(O61*Y61/100,0)</f>
        <v>102412</v>
      </c>
      <c r="AL61" s="89"/>
      <c r="AM61" s="89"/>
      <c r="AN61" s="32" t="s">
        <v>10</v>
      </c>
    </row>
    <row r="62" spans="1:40" s="2" customFormat="1" ht="19.5" customHeight="1">
      <c r="B62" s="93" t="s">
        <v>69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66" customFormat="1" ht="30" customHeight="1">
      <c r="A63" s="22">
        <v>19</v>
      </c>
      <c r="B63" s="86" t="s">
        <v>82</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77"/>
      <c r="AL63" s="77"/>
      <c r="AM63" s="77"/>
    </row>
    <row r="64" spans="1:40" s="24" customFormat="1" ht="19.5" customHeight="1">
      <c r="H64" s="53"/>
      <c r="K64" s="38"/>
      <c r="L64" s="38"/>
      <c r="M64" s="38"/>
      <c r="N64" s="50"/>
      <c r="O64" s="87">
        <v>417</v>
      </c>
      <c r="P64" s="87"/>
      <c r="Q64" s="87"/>
      <c r="R64" s="87"/>
      <c r="S64" s="26" t="s">
        <v>25</v>
      </c>
      <c r="T64" s="54"/>
      <c r="U64" s="54"/>
      <c r="V64" s="92" t="s">
        <v>8</v>
      </c>
      <c r="W64" s="92"/>
      <c r="X64" s="92"/>
      <c r="Y64" s="101">
        <v>10916.65</v>
      </c>
      <c r="Z64" s="101"/>
      <c r="AA64" s="101"/>
      <c r="AB64" s="101"/>
      <c r="AC64" s="26"/>
      <c r="AD64" s="26" t="s">
        <v>26</v>
      </c>
      <c r="AE64" s="26"/>
      <c r="AF64" s="26"/>
      <c r="AG64" s="26"/>
      <c r="AH64" s="88" t="s">
        <v>9</v>
      </c>
      <c r="AI64" s="88"/>
      <c r="AK64" s="89">
        <f>ROUND(O64*Y64/100,0)</f>
        <v>45522</v>
      </c>
      <c r="AL64" s="89"/>
      <c r="AM64" s="89"/>
      <c r="AN64" s="32" t="s">
        <v>10</v>
      </c>
    </row>
    <row r="65" spans="1:40" s="2" customFormat="1" ht="19.5" customHeight="1">
      <c r="B65" s="93" t="s">
        <v>83</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66" customFormat="1" ht="37.5" customHeight="1">
      <c r="A66" s="22">
        <v>20</v>
      </c>
      <c r="B66" s="86" t="s">
        <v>70</v>
      </c>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77"/>
      <c r="AL66" s="77"/>
      <c r="AM66" s="77"/>
    </row>
    <row r="67" spans="1:40" s="24" customFormat="1" ht="19.5" customHeight="1">
      <c r="B67" s="6"/>
      <c r="C67" s="67"/>
      <c r="D67" s="67"/>
      <c r="E67" s="67"/>
      <c r="F67" s="67"/>
      <c r="G67" s="67"/>
      <c r="H67" s="67"/>
      <c r="I67" s="67"/>
      <c r="K67" s="38"/>
      <c r="L67" s="38"/>
      <c r="M67" s="38"/>
      <c r="N67" s="50"/>
      <c r="O67" s="87">
        <v>12</v>
      </c>
      <c r="P67" s="87"/>
      <c r="Q67" s="87"/>
      <c r="R67" s="87"/>
      <c r="S67" s="26" t="s">
        <v>25</v>
      </c>
      <c r="T67" s="54"/>
      <c r="U67" s="54"/>
      <c r="V67" s="92" t="s">
        <v>8</v>
      </c>
      <c r="W67" s="92"/>
      <c r="X67" s="92"/>
      <c r="Y67" s="87">
        <v>3275.5</v>
      </c>
      <c r="Z67" s="87"/>
      <c r="AA67" s="87"/>
      <c r="AB67" s="87"/>
      <c r="AC67" s="26"/>
      <c r="AD67" s="26" t="s">
        <v>26</v>
      </c>
      <c r="AE67" s="26"/>
      <c r="AF67" s="26"/>
      <c r="AG67" s="26"/>
      <c r="AH67" s="88" t="s">
        <v>9</v>
      </c>
      <c r="AI67" s="88"/>
      <c r="AK67" s="89">
        <f>ROUND(O67*Y67/100,0)</f>
        <v>393</v>
      </c>
      <c r="AL67" s="89"/>
      <c r="AM67" s="89"/>
      <c r="AN67" s="32" t="s">
        <v>10</v>
      </c>
    </row>
    <row r="68" spans="1:40" s="2" customFormat="1" ht="19.5" customHeight="1">
      <c r="B68" s="105" t="s">
        <v>71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100"/>
      <c r="AL69" s="100"/>
      <c r="AM69" s="100"/>
    </row>
    <row r="70" spans="1:40" s="24" customFormat="1" ht="19.5" customHeight="1">
      <c r="B70" s="6"/>
      <c r="C70" s="67"/>
      <c r="D70" s="67"/>
      <c r="E70" s="67"/>
      <c r="F70" s="67"/>
      <c r="G70" s="67"/>
      <c r="H70" s="67"/>
      <c r="I70" s="67"/>
      <c r="K70" s="38"/>
      <c r="L70" s="38"/>
      <c r="M70" s="38"/>
      <c r="N70" s="50"/>
      <c r="O70" s="87">
        <v>32</v>
      </c>
      <c r="P70" s="87"/>
      <c r="Q70" s="87"/>
      <c r="R70" s="87"/>
      <c r="S70" s="26" t="s">
        <v>25</v>
      </c>
      <c r="T70" s="54"/>
      <c r="U70" s="54"/>
      <c r="V70" s="92" t="s">
        <v>8</v>
      </c>
      <c r="W70" s="92"/>
      <c r="X70" s="92"/>
      <c r="Y70" s="101">
        <v>58.11</v>
      </c>
      <c r="Z70" s="101"/>
      <c r="AA70" s="101"/>
      <c r="AB70" s="101"/>
      <c r="AC70" s="26"/>
      <c r="AD70" s="26" t="s">
        <v>73</v>
      </c>
      <c r="AE70" s="26"/>
      <c r="AF70" s="26"/>
      <c r="AG70" s="26"/>
      <c r="AH70" s="88" t="s">
        <v>9</v>
      </c>
      <c r="AI70" s="88"/>
      <c r="AK70" s="89">
        <f>ROUND(O70*Y70,0)</f>
        <v>1860</v>
      </c>
      <c r="AL70" s="89"/>
      <c r="AM70" s="89"/>
      <c r="AN70" s="32" t="s">
        <v>10</v>
      </c>
    </row>
    <row r="71" spans="1:40" s="2" customFormat="1" ht="19.5" customHeight="1">
      <c r="B71" s="105" t="s">
        <v>74</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36" customFormat="1" ht="33.75" customHeight="1">
      <c r="A72" s="22">
        <v>22</v>
      </c>
      <c r="B72" s="86" t="s">
        <v>75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100"/>
      <c r="AL72" s="100"/>
      <c r="AM72" s="100"/>
    </row>
    <row r="73" spans="1:40" s="24" customFormat="1" ht="19.5" customHeight="1">
      <c r="B73" s="6"/>
      <c r="C73" s="67"/>
      <c r="D73" s="67"/>
      <c r="E73" s="67"/>
      <c r="F73" s="67"/>
      <c r="G73" s="67"/>
      <c r="H73" s="67"/>
      <c r="I73" s="67"/>
      <c r="K73" s="38"/>
      <c r="L73" s="38"/>
      <c r="M73" s="38"/>
      <c r="N73" s="50"/>
      <c r="O73" s="87">
        <v>22</v>
      </c>
      <c r="P73" s="87"/>
      <c r="Q73" s="87"/>
      <c r="R73" s="87"/>
      <c r="S73" s="26" t="s">
        <v>76</v>
      </c>
      <c r="T73" s="54"/>
      <c r="U73" s="54"/>
      <c r="V73" s="92" t="s">
        <v>8</v>
      </c>
      <c r="W73" s="92"/>
      <c r="X73" s="92"/>
      <c r="Y73" s="87">
        <v>70.34</v>
      </c>
      <c r="Z73" s="87"/>
      <c r="AA73" s="87"/>
      <c r="AB73" s="87"/>
      <c r="AC73" s="26"/>
      <c r="AD73" s="26" t="s">
        <v>77</v>
      </c>
      <c r="AE73" s="26"/>
      <c r="AF73" s="26"/>
      <c r="AG73" s="26"/>
      <c r="AH73" s="88" t="s">
        <v>9</v>
      </c>
      <c r="AI73" s="88"/>
      <c r="AK73" s="89">
        <f>ROUND(O73*Y73,0)</f>
        <v>1547</v>
      </c>
      <c r="AL73" s="89"/>
      <c r="AM73" s="89"/>
      <c r="AN73" s="32" t="s">
        <v>10</v>
      </c>
    </row>
    <row r="74" spans="1:40" s="2" customFormat="1" ht="19.5" customHeight="1">
      <c r="B74" s="105" t="s">
        <v>78</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100"/>
      <c r="AL75" s="100"/>
      <c r="AM75" s="100"/>
    </row>
    <row r="76" spans="1:40" s="24" customFormat="1" ht="19.5" customHeight="1">
      <c r="B76" s="6"/>
      <c r="C76" s="67"/>
      <c r="D76" s="67"/>
      <c r="E76" s="67"/>
      <c r="F76" s="67"/>
      <c r="G76" s="67"/>
      <c r="H76" s="67"/>
      <c r="I76" s="67"/>
      <c r="K76" s="38"/>
      <c r="L76" s="38"/>
      <c r="M76" s="38"/>
      <c r="N76" s="50"/>
      <c r="O76" s="87">
        <v>360</v>
      </c>
      <c r="P76" s="87"/>
      <c r="Q76" s="87"/>
      <c r="R76" s="87"/>
      <c r="S76" s="26" t="s">
        <v>25</v>
      </c>
      <c r="T76" s="54"/>
      <c r="U76" s="54"/>
      <c r="V76" s="92" t="s">
        <v>8</v>
      </c>
      <c r="W76" s="92"/>
      <c r="X76" s="92"/>
      <c r="Y76" s="87">
        <v>829.95</v>
      </c>
      <c r="Z76" s="87"/>
      <c r="AA76" s="87"/>
      <c r="AB76" s="87"/>
      <c r="AC76" s="26"/>
      <c r="AD76" s="26" t="s">
        <v>26</v>
      </c>
      <c r="AE76" s="26"/>
      <c r="AF76" s="26"/>
      <c r="AG76" s="26"/>
      <c r="AH76" s="88" t="s">
        <v>9</v>
      </c>
      <c r="AI76" s="88"/>
      <c r="AK76" s="89">
        <f>ROUND(O76*Y76/100,0)</f>
        <v>2988</v>
      </c>
      <c r="AL76" s="89"/>
      <c r="AM76" s="89"/>
      <c r="AN76" s="32" t="s">
        <v>10</v>
      </c>
    </row>
    <row r="77" spans="1:40" s="2" customFormat="1" ht="19.5" customHeight="1">
      <c r="B77" s="105" t="s">
        <v>79</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7">
        <v>2105</v>
      </c>
      <c r="P79" s="87"/>
      <c r="Q79" s="87"/>
      <c r="R79" s="87"/>
      <c r="S79" s="26" t="s">
        <v>25</v>
      </c>
      <c r="T79" s="54"/>
      <c r="U79" s="54"/>
      <c r="V79" s="27"/>
      <c r="W79" s="92" t="s">
        <v>8</v>
      </c>
      <c r="X79" s="92"/>
      <c r="Y79" s="92"/>
      <c r="Z79" s="87">
        <v>1276.53</v>
      </c>
      <c r="AA79" s="87"/>
      <c r="AB79" s="87"/>
      <c r="AC79" s="87"/>
      <c r="AD79" s="41"/>
      <c r="AE79" s="26" t="s">
        <v>26</v>
      </c>
      <c r="AF79" s="26"/>
      <c r="AG79" s="26"/>
      <c r="AH79" s="26"/>
      <c r="AI79" s="88" t="s">
        <v>9</v>
      </c>
      <c r="AJ79" s="88"/>
      <c r="AK79" s="89">
        <f>ROUND(O79*Z79/100,0)</f>
        <v>26871</v>
      </c>
      <c r="AL79" s="89"/>
      <c r="AM79" s="89"/>
      <c r="AN79" s="32" t="s">
        <v>10</v>
      </c>
    </row>
    <row r="80" spans="1:40" s="2" customFormat="1" ht="19.5" customHeight="1">
      <c r="B80" s="105" t="s">
        <v>80</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36" customFormat="1" ht="33" customHeight="1">
      <c r="A81" s="22">
        <v>24</v>
      </c>
      <c r="B81" s="86" t="s">
        <v>35</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100"/>
      <c r="AL81" s="100"/>
      <c r="AM81" s="100"/>
    </row>
    <row r="82" spans="1:40" s="24" customFormat="1" ht="19.5" customHeight="1">
      <c r="H82" s="53"/>
      <c r="K82" s="38"/>
      <c r="L82" s="38"/>
      <c r="M82" s="38"/>
      <c r="N82" s="50"/>
      <c r="O82" s="87">
        <v>427</v>
      </c>
      <c r="P82" s="87"/>
      <c r="Q82" s="87"/>
      <c r="R82" s="87"/>
      <c r="S82" s="26" t="s">
        <v>25</v>
      </c>
      <c r="T82" s="54"/>
      <c r="U82" s="54"/>
      <c r="V82" s="92" t="s">
        <v>8</v>
      </c>
      <c r="W82" s="92"/>
      <c r="X82" s="92"/>
      <c r="Y82" s="101">
        <v>1270.83</v>
      </c>
      <c r="Z82" s="101"/>
      <c r="AA82" s="101"/>
      <c r="AB82" s="101"/>
      <c r="AC82" s="26"/>
      <c r="AD82" s="26" t="s">
        <v>26</v>
      </c>
      <c r="AE82" s="26"/>
      <c r="AF82" s="26"/>
      <c r="AG82" s="26"/>
      <c r="AH82" s="88" t="s">
        <v>9</v>
      </c>
      <c r="AI82" s="88"/>
      <c r="AK82" s="89">
        <f>ROUND(O82*Y82/100,0)</f>
        <v>5426</v>
      </c>
      <c r="AL82" s="89"/>
      <c r="AM82" s="89"/>
      <c r="AN82" s="32" t="s">
        <v>10</v>
      </c>
    </row>
    <row r="83" spans="1:40" s="2" customFormat="1" ht="19.5" customHeight="1">
      <c r="B83" s="105" t="s">
        <v>81</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46" customFormat="1" ht="15">
      <c r="N84" s="71"/>
      <c r="O84" s="71"/>
      <c r="P84" s="71"/>
      <c r="Q84" s="71"/>
      <c r="R84" s="71"/>
      <c r="AC84" s="107" t="s">
        <v>36</v>
      </c>
      <c r="AD84" s="107"/>
      <c r="AE84" s="107"/>
      <c r="AF84" s="107"/>
      <c r="AG84" s="107"/>
      <c r="AH84" s="72" t="s">
        <v>9</v>
      </c>
      <c r="AI84" s="72"/>
      <c r="AJ84" s="73"/>
      <c r="AK84" s="106">
        <f>AK82+AK79+AK76+AK73+AK70+AK67+AK61+AK58+AK55+AK52+AK49+AK46+AK43+AK40+AK37+AK34+AK31+AK28+AK25+AK22+AK19+AK15+AK12+AK9+AK6+AK64</f>
        <v>822881</v>
      </c>
      <c r="AL84" s="106"/>
      <c r="AM84" s="106"/>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8" t="s">
        <v>36</v>
      </c>
      <c r="AD89" s="108"/>
      <c r="AE89" s="108"/>
      <c r="AF89" s="108"/>
      <c r="AG89" s="108"/>
      <c r="AH89" s="12" t="s">
        <v>9</v>
      </c>
      <c r="AI89" s="12"/>
      <c r="AJ89" s="104"/>
      <c r="AK89" s="104"/>
      <c r="AL89" s="104"/>
      <c r="AM89" s="104"/>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9" t="s">
        <v>40</v>
      </c>
      <c r="C99" s="109"/>
      <c r="D99" s="109"/>
      <c r="E99" s="109"/>
      <c r="F99" s="109"/>
      <c r="G99" s="109"/>
      <c r="H99" s="109"/>
      <c r="I99" s="109"/>
      <c r="J99" s="109"/>
      <c r="K99" s="10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2017-02-16T14:31:03Z</dcterms:modified>
</cp:coreProperties>
</file>