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tiff" ContentType="image/tiff"/>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360" yWindow="300" windowWidth="14895" windowHeight="7875"/>
  </bookViews>
  <sheets>
    <sheet name="SCHEDULE OF PRICE MUHAMMADI 13-" sheetId="6" r:id="rId1"/>
  </sheets>
  <calcPr calcId="145621"/>
</workbook>
</file>

<file path=xl/calcChain.xml><?xml version="1.0" encoding="utf-8"?>
<calcChain xmlns="http://schemas.openxmlformats.org/spreadsheetml/2006/main">
  <c r="S59" i="6" l="1"/>
  <c r="R41" i="6"/>
  <c r="R37" i="6"/>
  <c r="R25" i="6"/>
  <c r="R20" i="6"/>
  <c r="R7" i="6"/>
  <c r="R56" i="6" l="1"/>
  <c r="R29" i="6"/>
  <c r="R15" i="6"/>
  <c r="R33" i="6"/>
  <c r="R51" i="6"/>
  <c r="R47" i="6"/>
  <c r="R11" i="6"/>
  <c r="R59" i="6" l="1"/>
  <c r="T59" i="6" s="1"/>
</calcChain>
</file>

<file path=xl/sharedStrings.xml><?xml version="1.0" encoding="utf-8"?>
<sst xmlns="http://schemas.openxmlformats.org/spreadsheetml/2006/main" count="62" uniqueCount="35">
  <si>
    <t>NAME OF WORK:-</t>
  </si>
  <si>
    <t>S:#</t>
  </si>
  <si>
    <t xml:space="preserve">DISCRIPTION OF ITEM     </t>
  </si>
  <si>
    <t>RATE</t>
  </si>
  <si>
    <t>UNIT</t>
  </si>
  <si>
    <t>QUANTITY</t>
  </si>
  <si>
    <t>AMOUNT</t>
  </si>
  <si>
    <t>Removing cement or lime plaster (P-13/53)</t>
  </si>
  <si>
    <t>Sft</t>
  </si>
  <si>
    <t>% Sft</t>
  </si>
  <si>
    <t>Rs.</t>
  </si>
  <si>
    <t>Cft</t>
  </si>
  <si>
    <t>% Cft</t>
  </si>
  <si>
    <t>Dismantling cement block massonary (P-10/14)</t>
  </si>
  <si>
    <t>Excavation in foundation of building bridges and other structures including dagbelling dressing refilling around structure with excavated earth watering  and ramming lead upto 5 ft. (b) In ordinary Soil. (S.I.No.18-b P-5).</t>
  </si>
  <si>
    <t>%0 Cft</t>
  </si>
  <si>
    <t>Cement concrete bricks or stone ballast 1-1/2" to 2" guage ratio 1:4:8 (P-15/4b)</t>
  </si>
  <si>
    <t>R.C.C. work i/c all labour and material except the cost of steel reinforcement and its labour for bending and binding which will be paid separately. This rate also includes all kinds of forms moulds lifting shuttering curing rendering and finishing the exposed surface (i/c screening and washing of shingle) (a) R.C. work in roof slab, beams coloumns rafts, lintels and other structural members laid in situ or precast laid in position completed in all respect ratio 1:2:4 (P/17-6,a-i).</t>
  </si>
  <si>
    <t>P. Cft</t>
  </si>
  <si>
    <t>Fabrication of steel reinforcement for c.c.i/c cutting, bending, laying in position, making joints and fastening i/c cost of binding wire (also removal of rust from bars) (using tor bars) (P/17-8,a).</t>
  </si>
  <si>
    <t>P.Cwt</t>
  </si>
  <si>
    <t>P/L 1:3:6 c.c. block masonary wall 6" thick and below in thickness set in 1:6 cm G/F S/S ic racking out joints and curring etc complete (P-19/24)</t>
  </si>
  <si>
    <t>Cement plaster (1:4) upto 12' HEIGHT 1/4" thick (only for block masonary wall) (P-52/11d)</t>
  </si>
  <si>
    <t>P/L 3"thick topping c.c. i/c surface finsihing &amp; dividing into the panells ratio 1:2:4 (P-42/16d)</t>
  </si>
  <si>
    <t>Glazed tile dado 1/4" thick laid in pigment over 1:2 cement sand mortor 3/4" thick i/c finishing (P-45/38)</t>
  </si>
  <si>
    <t>Total</t>
  </si>
  <si>
    <t>EXECUTIVE ENGINEER</t>
  </si>
  <si>
    <t>KARACHI</t>
  </si>
  <si>
    <t>EDUCATION WORKS DIVISION-I</t>
  </si>
  <si>
    <t>M/R - S/R TO GOVT. BOYS PRIMARY SCHOOL MUHAMMADI 13-14 ORANGI TOWN KARACHI.</t>
  </si>
  <si>
    <t>Dismantling glazed or encaustic tiles etc (P-15/55)</t>
  </si>
  <si>
    <t>laying floor of approved coloured glazed tiles 1/4" thick laid in white cement and pigment on a bed of 3/4" thick cement mortor 1:2 (P-43/25)</t>
  </si>
  <si>
    <t>SCHEDULE OF PRICE</t>
  </si>
  <si>
    <t>_______%ABOVE /BELOW</t>
  </si>
  <si>
    <t>SINGNATURE OF CONTRACTOR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</si>
</sst>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_(* #,##0_);_(* \(#,##0\);_(* &quot;-&quot;??_);_(@_)"/>
  </numFmts>
  <fonts count="17" x14ac:knownFonts="1">
    <font>
      <sz val="11"/>
      <color theme="1"/>
      <name val="Calibri"/>
      <family val="2"/>
      <scheme val="minor"/>
    </font>
    <font>
      <sz val="11"/>
      <color theme="1"/>
      <name val="Calibri"/>
      <family val="2"/>
      <scheme val="minor"/>
    </font>
    <font>
      <b/>
      <sz val="11"/>
      <color theme="1"/>
      <name val="Calibri"/>
      <family val="2"/>
      <scheme val="minor"/>
    </font>
    <font>
      <b/>
      <i/>
      <sz val="11"/>
      <color indexed="8"/>
      <name val="Times New Roman"/>
      <family val="1"/>
    </font>
    <font>
      <b/>
      <i/>
      <u/>
      <sz val="10"/>
      <color indexed="8"/>
      <name val="Times New Roman"/>
      <family val="1"/>
    </font>
    <font>
      <b/>
      <sz val="10"/>
      <color indexed="8"/>
      <name val="Times New Roman"/>
      <family val="1"/>
    </font>
    <font>
      <sz val="10"/>
      <color indexed="8"/>
      <name val="Times New Roman"/>
      <family val="1"/>
    </font>
    <font>
      <sz val="9"/>
      <name val="Times New Roman"/>
      <family val="1"/>
    </font>
    <font>
      <sz val="10"/>
      <color indexed="63"/>
      <name val="Arial"/>
      <family val="2"/>
    </font>
    <font>
      <sz val="10"/>
      <color indexed="8"/>
      <name val="Arial"/>
      <family val="2"/>
    </font>
    <font>
      <b/>
      <u/>
      <sz val="10"/>
      <color indexed="8"/>
      <name val="Times New Roman"/>
      <family val="1"/>
    </font>
    <font>
      <b/>
      <sz val="10"/>
      <name val="Times New Roman"/>
      <family val="1"/>
    </font>
    <font>
      <sz val="10"/>
      <name val="Times New Roman"/>
      <family val="1"/>
    </font>
    <font>
      <sz val="10"/>
      <color theme="1"/>
      <name val="Calibri"/>
      <family val="2"/>
      <scheme val="minor"/>
    </font>
    <font>
      <sz val="10"/>
      <color indexed="63"/>
      <name val="Book Antiqua"/>
      <family val="1"/>
    </font>
    <font>
      <sz val="10"/>
      <name val="Arial"/>
      <family val="2"/>
    </font>
    <font>
      <b/>
      <i/>
      <u/>
      <sz val="14"/>
      <color indexed="8"/>
      <name val="Times New Roman"/>
      <family val="1"/>
    </font>
  </fonts>
  <fills count="2">
    <fill>
      <patternFill patternType="none"/>
    </fill>
    <fill>
      <patternFill patternType="gray125"/>
    </fill>
  </fills>
  <borders count="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double">
        <color indexed="64"/>
      </bottom>
      <diagonal/>
    </border>
  </borders>
  <cellStyleXfs count="3">
    <xf numFmtId="0" fontId="0" fillId="0" borderId="0"/>
    <xf numFmtId="43" fontId="1" fillId="0" borderId="0" applyFont="0" applyFill="0" applyBorder="0" applyAlignment="0" applyProtection="0"/>
    <xf numFmtId="0" fontId="15" fillId="0" borderId="0"/>
  </cellStyleXfs>
  <cellXfs count="73">
    <xf numFmtId="0" fontId="0" fillId="0" borderId="0" xfId="0"/>
    <xf numFmtId="0" fontId="5" fillId="0" borderId="2" xfId="0" applyFont="1" applyBorder="1" applyAlignment="1">
      <alignment horizontal="center" vertical="top"/>
    </xf>
    <xf numFmtId="0" fontId="5" fillId="0" borderId="3" xfId="0" applyNumberFormat="1" applyFont="1" applyBorder="1" applyAlignment="1">
      <alignment horizontal="center" vertical="top" wrapText="1"/>
    </xf>
    <xf numFmtId="2" fontId="5" fillId="0" borderId="3" xfId="0" applyNumberFormat="1" applyFont="1" applyBorder="1" applyAlignment="1">
      <alignment horizontal="left" vertical="top"/>
    </xf>
    <xf numFmtId="1" fontId="5" fillId="0" borderId="3" xfId="0" applyNumberFormat="1" applyFont="1" applyBorder="1" applyAlignment="1">
      <alignment horizontal="center" vertical="top"/>
    </xf>
    <xf numFmtId="2" fontId="5" fillId="0" borderId="2" xfId="0" applyNumberFormat="1" applyFont="1" applyBorder="1" applyAlignment="1">
      <alignment horizontal="right" vertical="top" wrapText="1"/>
    </xf>
    <xf numFmtId="2" fontId="5" fillId="0" borderId="4" xfId="0" applyNumberFormat="1" applyFont="1" applyBorder="1" applyAlignment="1">
      <alignment horizontal="right" vertical="top" wrapText="1"/>
    </xf>
    <xf numFmtId="2" fontId="6" fillId="0" borderId="3" xfId="0" applyNumberFormat="1" applyFont="1" applyBorder="1" applyAlignment="1">
      <alignment horizontal="center" vertical="top"/>
    </xf>
    <xf numFmtId="164" fontId="5" fillId="0" borderId="4" xfId="1" applyNumberFormat="1" applyFont="1" applyBorder="1" applyAlignment="1">
      <alignment vertical="top"/>
    </xf>
    <xf numFmtId="0" fontId="0" fillId="0" borderId="0" xfId="0" applyAlignment="1">
      <alignment horizontal="center" vertical="top"/>
    </xf>
    <xf numFmtId="0" fontId="6" fillId="0" borderId="0" xfId="0" applyNumberFormat="1" applyFont="1" applyBorder="1" applyAlignment="1">
      <alignment horizontal="left" vertical="top" wrapText="1"/>
    </xf>
    <xf numFmtId="0" fontId="8" fillId="0" borderId="0" xfId="0" applyFont="1" applyAlignment="1">
      <alignment horizontal="center" vertical="top"/>
    </xf>
    <xf numFmtId="2" fontId="8" fillId="0" borderId="0" xfId="0" applyNumberFormat="1" applyFont="1" applyAlignment="1">
      <alignment horizontal="center" vertical="top"/>
    </xf>
    <xf numFmtId="0" fontId="9" fillId="0" borderId="0" xfId="0" applyFont="1" applyAlignment="1">
      <alignment horizontal="center" vertical="top"/>
    </xf>
    <xf numFmtId="2" fontId="8" fillId="0" borderId="0" xfId="0" applyNumberFormat="1" applyFont="1" applyBorder="1" applyAlignment="1">
      <alignment horizontal="center" vertical="top"/>
    </xf>
    <xf numFmtId="0" fontId="10" fillId="0" borderId="0" xfId="0" applyNumberFormat="1" applyFont="1" applyBorder="1" applyAlignment="1">
      <alignment horizontal="left" vertical="top" wrapText="1"/>
    </xf>
    <xf numFmtId="2" fontId="11" fillId="0" borderId="0" xfId="0" applyNumberFormat="1" applyFont="1" applyAlignment="1">
      <alignment horizontal="right" vertical="top" wrapText="1"/>
    </xf>
    <xf numFmtId="0" fontId="11" fillId="0" borderId="0" xfId="0" applyFont="1" applyAlignment="1">
      <alignment horizontal="left" vertical="top"/>
    </xf>
    <xf numFmtId="0" fontId="11" fillId="0" borderId="0" xfId="0" applyFont="1" applyAlignment="1">
      <alignment horizontal="center" vertical="top"/>
    </xf>
    <xf numFmtId="0" fontId="12" fillId="0" borderId="0" xfId="0" applyFont="1" applyAlignment="1">
      <alignment horizontal="right" vertical="top"/>
    </xf>
    <xf numFmtId="2" fontId="11" fillId="0" borderId="0" xfId="0" applyNumberFormat="1" applyFont="1" applyAlignment="1">
      <alignment horizontal="left" vertical="top"/>
    </xf>
    <xf numFmtId="0" fontId="12" fillId="0" borderId="0" xfId="0" applyFont="1" applyAlignment="1">
      <alignment vertical="top"/>
    </xf>
    <xf numFmtId="43" fontId="11" fillId="0" borderId="0" xfId="1" applyNumberFormat="1" applyFont="1" applyAlignment="1">
      <alignment vertical="top"/>
    </xf>
    <xf numFmtId="0" fontId="5" fillId="0" borderId="0" xfId="0" applyFont="1" applyBorder="1" applyAlignment="1">
      <alignment horizontal="center" vertical="top"/>
    </xf>
    <xf numFmtId="0" fontId="5" fillId="0" borderId="0" xfId="0" applyNumberFormat="1" applyFont="1" applyBorder="1" applyAlignment="1">
      <alignment horizontal="center" vertical="top" wrapText="1"/>
    </xf>
    <xf numFmtId="2" fontId="5" fillId="0" borderId="0" xfId="0" applyNumberFormat="1" applyFont="1" applyBorder="1" applyAlignment="1">
      <alignment horizontal="left" vertical="top"/>
    </xf>
    <xf numFmtId="1" fontId="5" fillId="0" borderId="0" xfId="0" applyNumberFormat="1" applyFont="1" applyBorder="1" applyAlignment="1">
      <alignment horizontal="center" vertical="top"/>
    </xf>
    <xf numFmtId="2" fontId="5" fillId="0" borderId="0" xfId="0" applyNumberFormat="1" applyFont="1" applyBorder="1" applyAlignment="1">
      <alignment horizontal="center" vertical="top" wrapText="1"/>
    </xf>
    <xf numFmtId="2" fontId="5" fillId="0" borderId="0" xfId="0" applyNumberFormat="1" applyFont="1" applyBorder="1" applyAlignment="1">
      <alignment horizontal="right" vertical="top" wrapText="1"/>
    </xf>
    <xf numFmtId="2" fontId="5" fillId="0" borderId="0" xfId="0" applyNumberFormat="1" applyFont="1" applyBorder="1" applyAlignment="1">
      <alignment horizontal="center" vertical="top"/>
    </xf>
    <xf numFmtId="2" fontId="6" fillId="0" borderId="0" xfId="0" applyNumberFormat="1" applyFont="1" applyBorder="1" applyAlignment="1">
      <alignment horizontal="center" vertical="top"/>
    </xf>
    <xf numFmtId="43" fontId="5" fillId="0" borderId="0" xfId="1" applyNumberFormat="1" applyFont="1" applyBorder="1" applyAlignment="1">
      <alignment vertical="top"/>
    </xf>
    <xf numFmtId="43" fontId="0" fillId="0" borderId="0" xfId="0" applyNumberFormat="1"/>
    <xf numFmtId="0" fontId="6" fillId="0" borderId="0" xfId="0" applyNumberFormat="1" applyFont="1" applyFill="1" applyBorder="1" applyAlignment="1">
      <alignment horizontal="left" vertical="top" wrapText="1"/>
    </xf>
    <xf numFmtId="164" fontId="0" fillId="0" borderId="0" xfId="0" applyNumberFormat="1"/>
    <xf numFmtId="0" fontId="14" fillId="0" borderId="0" xfId="0" applyFont="1" applyAlignment="1">
      <alignment vertical="top" wrapText="1"/>
    </xf>
    <xf numFmtId="2" fontId="2" fillId="0" borderId="0" xfId="0" applyNumberFormat="1" applyFont="1"/>
    <xf numFmtId="0" fontId="2" fillId="0" borderId="0" xfId="0" applyFont="1"/>
    <xf numFmtId="0" fontId="2" fillId="0" borderId="0" xfId="0" applyFont="1" applyAlignment="1">
      <alignment horizontal="right"/>
    </xf>
    <xf numFmtId="43" fontId="2" fillId="0" borderId="0" xfId="0" applyNumberFormat="1" applyFont="1"/>
    <xf numFmtId="1" fontId="6" fillId="0" borderId="0" xfId="0" applyNumberFormat="1" applyFont="1" applyBorder="1" applyAlignment="1">
      <alignment horizontal="center" vertical="top"/>
    </xf>
    <xf numFmtId="164" fontId="5" fillId="0" borderId="0" xfId="1" applyNumberFormat="1" applyFont="1" applyBorder="1" applyAlignment="1">
      <alignment vertical="top"/>
    </xf>
    <xf numFmtId="164" fontId="2" fillId="0" borderId="0" xfId="0" applyNumberFormat="1" applyFont="1" applyBorder="1"/>
    <xf numFmtId="43" fontId="2" fillId="0" borderId="5" xfId="0" applyNumberFormat="1" applyFont="1" applyBorder="1"/>
    <xf numFmtId="164" fontId="2" fillId="0" borderId="5" xfId="0" applyNumberFormat="1" applyFont="1" applyBorder="1"/>
    <xf numFmtId="43" fontId="2" fillId="0" borderId="0" xfId="0" applyNumberFormat="1" applyFont="1" applyBorder="1"/>
    <xf numFmtId="0" fontId="5" fillId="0" borderId="0" xfId="0" applyNumberFormat="1" applyFont="1" applyBorder="1" applyAlignment="1">
      <alignment horizontal="left" vertical="top" wrapText="1"/>
    </xf>
    <xf numFmtId="2" fontId="7" fillId="0" borderId="0" xfId="0" applyNumberFormat="1" applyFont="1" applyBorder="1" applyAlignment="1">
      <alignment horizontal="center" vertical="top"/>
    </xf>
    <xf numFmtId="0" fontId="0" fillId="0" borderId="0" xfId="0" applyAlignment="1">
      <alignment horizontal="center"/>
    </xf>
    <xf numFmtId="0" fontId="13" fillId="0" borderId="0" xfId="0" applyFont="1" applyAlignment="1">
      <alignment horizontal="left" wrapText="1"/>
    </xf>
    <xf numFmtId="2" fontId="11" fillId="0" borderId="0" xfId="0" applyNumberFormat="1" applyFont="1" applyAlignment="1">
      <alignment horizontal="right" vertical="top"/>
    </xf>
    <xf numFmtId="0" fontId="7" fillId="0" borderId="0" xfId="0" applyNumberFormat="1" applyFont="1" applyBorder="1" applyAlignment="1">
      <alignment horizontal="left" vertical="top" wrapText="1"/>
    </xf>
    <xf numFmtId="0" fontId="13" fillId="0" borderId="0" xfId="0" applyFont="1" applyFill="1" applyBorder="1" applyAlignment="1">
      <alignment horizontal="left" vertical="top" wrapText="1"/>
    </xf>
    <xf numFmtId="0" fontId="14" fillId="0" borderId="0" xfId="0" applyFont="1" applyAlignment="1">
      <alignment horizontal="left" vertical="top" wrapText="1"/>
    </xf>
    <xf numFmtId="2" fontId="5" fillId="0" borderId="3" xfId="0" applyNumberFormat="1" applyFont="1" applyBorder="1" applyAlignment="1">
      <alignment horizontal="center" vertical="top" wrapText="1"/>
    </xf>
    <xf numFmtId="2" fontId="5" fillId="0" borderId="3" xfId="0" applyNumberFormat="1" applyFont="1" applyBorder="1" applyAlignment="1">
      <alignment horizontal="center" vertical="top"/>
    </xf>
    <xf numFmtId="2" fontId="5" fillId="0" borderId="4" xfId="0" applyNumberFormat="1" applyFont="1" applyBorder="1" applyAlignment="1">
      <alignment horizontal="center" vertical="top"/>
    </xf>
    <xf numFmtId="0" fontId="7" fillId="0" borderId="1" xfId="0" applyNumberFormat="1" applyFont="1" applyBorder="1" applyAlignment="1">
      <alignment horizontal="left" vertical="top" wrapText="1"/>
    </xf>
    <xf numFmtId="0" fontId="14" fillId="0" borderId="0" xfId="0" applyFont="1" applyAlignment="1">
      <alignment horizontal="left" vertical="top" wrapText="1"/>
    </xf>
    <xf numFmtId="1" fontId="16" fillId="0" borderId="0" xfId="0" applyNumberFormat="1" applyFont="1" applyAlignment="1">
      <alignment horizontal="center" vertical="top" wrapText="1"/>
    </xf>
    <xf numFmtId="0" fontId="3" fillId="0" borderId="1" xfId="0" applyNumberFormat="1" applyFont="1" applyBorder="1" applyAlignment="1">
      <alignment horizontal="left" vertical="top" wrapText="1"/>
    </xf>
    <xf numFmtId="0" fontId="4" fillId="0" borderId="1" xfId="0" applyNumberFormat="1" applyFont="1" applyBorder="1" applyAlignment="1">
      <alignment horizontal="center" vertical="top" wrapText="1" shrinkToFit="1"/>
    </xf>
    <xf numFmtId="2" fontId="5" fillId="0" borderId="2" xfId="0" applyNumberFormat="1" applyFont="1" applyBorder="1" applyAlignment="1">
      <alignment horizontal="center" vertical="top" wrapText="1"/>
    </xf>
    <xf numFmtId="2" fontId="5" fillId="0" borderId="3" xfId="0" applyNumberFormat="1" applyFont="1" applyBorder="1" applyAlignment="1">
      <alignment horizontal="center" vertical="top" wrapText="1"/>
    </xf>
    <xf numFmtId="2" fontId="5" fillId="0" borderId="3" xfId="0" applyNumberFormat="1" applyFont="1" applyBorder="1" applyAlignment="1">
      <alignment horizontal="center" vertical="top"/>
    </xf>
    <xf numFmtId="2" fontId="5" fillId="0" borderId="4" xfId="0" applyNumberFormat="1" applyFont="1" applyBorder="1" applyAlignment="1">
      <alignment horizontal="center" vertical="top"/>
    </xf>
    <xf numFmtId="0" fontId="13" fillId="0" borderId="0" xfId="0" applyFont="1" applyAlignment="1">
      <alignment horizontal="left" wrapText="1"/>
    </xf>
    <xf numFmtId="2" fontId="11" fillId="0" borderId="0" xfId="0" applyNumberFormat="1" applyFont="1" applyAlignment="1">
      <alignment horizontal="right" vertical="top"/>
    </xf>
    <xf numFmtId="0" fontId="7" fillId="0" borderId="0" xfId="0" applyFont="1" applyAlignment="1">
      <alignment horizontal="left" vertical="top" wrapText="1"/>
    </xf>
    <xf numFmtId="0" fontId="7" fillId="0" borderId="0" xfId="0" applyNumberFormat="1" applyFont="1" applyBorder="1" applyAlignment="1">
      <alignment horizontal="left" vertical="top" wrapText="1"/>
    </xf>
    <xf numFmtId="0" fontId="13" fillId="0" borderId="0" xfId="0" applyFont="1" applyFill="1" applyBorder="1" applyAlignment="1">
      <alignment horizontal="left" vertical="top" wrapText="1"/>
    </xf>
    <xf numFmtId="0" fontId="13" fillId="0" borderId="0" xfId="0" applyFont="1" applyAlignment="1">
      <alignment horizontal="left" vertical="top" wrapText="1"/>
    </xf>
    <xf numFmtId="0" fontId="6" fillId="0" borderId="0" xfId="0" applyNumberFormat="1" applyFont="1" applyBorder="1" applyAlignment="1">
      <alignment horizontal="left" vertical="top" wrapText="1"/>
    </xf>
  </cellXfs>
  <cellStyles count="3">
    <cellStyle name="Comma" xfId="1" builtinId="3"/>
    <cellStyle name="Normal" xfId="0" builtinId="0"/>
    <cellStyle name="Normal 3"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tiff"/></Relationships>
</file>

<file path=xl/drawings/drawing1.xml><?xml version="1.0" encoding="utf-8"?>
<xdr:wsDr xmlns:xdr="http://schemas.openxmlformats.org/drawingml/2006/spreadsheetDrawing" xmlns:a="http://schemas.openxmlformats.org/drawingml/2006/main">
  <xdr:twoCellAnchor editAs="oneCell">
    <xdr:from>
      <xdr:col>11</xdr:col>
      <xdr:colOff>104775</xdr:colOff>
      <xdr:row>65</xdr:row>
      <xdr:rowOff>47625</xdr:rowOff>
    </xdr:from>
    <xdr:to>
      <xdr:col>17</xdr:col>
      <xdr:colOff>9525</xdr:colOff>
      <xdr:row>69</xdr:row>
      <xdr:rowOff>136693</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143375" y="14497050"/>
          <a:ext cx="1809750" cy="851068"/>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3"/>
  <sheetViews>
    <sheetView tabSelected="1" topLeftCell="A61" workbookViewId="0">
      <selection activeCell="Q72" sqref="Q72"/>
    </sheetView>
  </sheetViews>
  <sheetFormatPr defaultRowHeight="15" x14ac:dyDescent="0.25"/>
  <cols>
    <col min="1" max="1" width="3.7109375" customWidth="1"/>
    <col min="2" max="2" width="15.140625" customWidth="1"/>
    <col min="3" max="3" width="2.7109375" customWidth="1"/>
    <col min="4" max="4" width="2.28515625" customWidth="1"/>
    <col min="5" max="5" width="7.28515625" customWidth="1"/>
    <col min="6" max="6" width="2.42578125" customWidth="1"/>
    <col min="7" max="7" width="7.85546875" customWidth="1"/>
    <col min="8" max="8" width="2.5703125" customWidth="1"/>
    <col min="9" max="9" width="7.28515625" customWidth="1"/>
    <col min="10" max="10" width="2.140625" customWidth="1"/>
    <col min="11" max="11" width="7.140625" customWidth="1"/>
    <col min="12" max="12" width="2.28515625" customWidth="1"/>
    <col min="13" max="13" width="7.28515625" customWidth="1"/>
    <col min="14" max="14" width="2.140625" customWidth="1"/>
    <col min="15" max="15" width="6.5703125" customWidth="1"/>
    <col min="16" max="16" width="2" customWidth="1"/>
    <col min="17" max="17" width="8.28515625" customWidth="1"/>
    <col min="18" max="18" width="13" customWidth="1"/>
  </cols>
  <sheetData>
    <row r="1" spans="1:18" ht="19.5" customHeight="1" x14ac:dyDescent="0.25">
      <c r="A1" s="59" t="s">
        <v>32</v>
      </c>
      <c r="B1" s="59"/>
      <c r="C1" s="59"/>
      <c r="D1" s="59"/>
      <c r="E1" s="59"/>
      <c r="F1" s="59"/>
      <c r="G1" s="59"/>
      <c r="H1" s="59"/>
      <c r="I1" s="59"/>
      <c r="J1" s="59"/>
      <c r="K1" s="59"/>
      <c r="L1" s="59"/>
      <c r="M1" s="59"/>
      <c r="N1" s="59"/>
      <c r="O1" s="59"/>
      <c r="P1" s="59"/>
      <c r="Q1" s="59"/>
      <c r="R1" s="59"/>
    </row>
    <row r="2" spans="1:18" ht="25.5" customHeight="1" x14ac:dyDescent="0.25">
      <c r="A2" s="60" t="s">
        <v>0</v>
      </c>
      <c r="B2" s="60"/>
      <c r="C2" s="61" t="s">
        <v>29</v>
      </c>
      <c r="D2" s="61"/>
      <c r="E2" s="61"/>
      <c r="F2" s="61"/>
      <c r="G2" s="61"/>
      <c r="H2" s="61"/>
      <c r="I2" s="61"/>
      <c r="J2" s="61"/>
      <c r="K2" s="61"/>
      <c r="L2" s="61"/>
      <c r="M2" s="61"/>
      <c r="N2" s="61"/>
      <c r="O2" s="61"/>
      <c r="P2" s="61"/>
      <c r="Q2" s="61"/>
      <c r="R2" s="61"/>
    </row>
    <row r="3" spans="1:18" ht="25.5" x14ac:dyDescent="0.25">
      <c r="A3" s="1" t="s">
        <v>1</v>
      </c>
      <c r="B3" s="2" t="s">
        <v>2</v>
      </c>
      <c r="C3" s="3"/>
      <c r="D3" s="4"/>
      <c r="E3" s="4"/>
      <c r="F3" s="54"/>
      <c r="G3" s="5" t="s">
        <v>3</v>
      </c>
      <c r="H3" s="6"/>
      <c r="I3" s="55"/>
      <c r="J3" s="62" t="s">
        <v>4</v>
      </c>
      <c r="K3" s="63"/>
      <c r="L3" s="56"/>
      <c r="M3" s="55"/>
      <c r="N3" s="55"/>
      <c r="O3" s="7"/>
      <c r="P3" s="64" t="s">
        <v>5</v>
      </c>
      <c r="Q3" s="65"/>
      <c r="R3" s="8" t="s">
        <v>6</v>
      </c>
    </row>
    <row r="4" spans="1:18" x14ac:dyDescent="0.25">
      <c r="A4" s="23"/>
      <c r="B4" s="24"/>
      <c r="C4" s="25"/>
      <c r="D4" s="26"/>
      <c r="E4" s="26"/>
      <c r="F4" s="27"/>
      <c r="G4" s="28"/>
      <c r="H4" s="28"/>
      <c r="I4" s="29"/>
      <c r="J4" s="27"/>
      <c r="K4" s="27"/>
      <c r="L4" s="29"/>
      <c r="M4" s="29"/>
      <c r="N4" s="29"/>
      <c r="O4" s="30"/>
      <c r="P4" s="29"/>
      <c r="Q4" s="29"/>
      <c r="R4" s="41"/>
    </row>
    <row r="5" spans="1:18" ht="15.75" x14ac:dyDescent="0.25">
      <c r="A5" s="9">
        <v>1</v>
      </c>
      <c r="B5" s="66" t="s">
        <v>13</v>
      </c>
      <c r="C5" s="66"/>
      <c r="D5" s="66"/>
      <c r="E5" s="66"/>
      <c r="F5" s="66"/>
      <c r="G5" s="66"/>
      <c r="H5" s="66"/>
      <c r="I5" s="66"/>
      <c r="J5" s="66"/>
      <c r="K5" s="66"/>
      <c r="L5" s="66"/>
      <c r="M5" s="66"/>
      <c r="N5" s="66"/>
      <c r="O5" s="66"/>
      <c r="P5" s="66"/>
      <c r="R5" s="32"/>
    </row>
    <row r="6" spans="1:18" x14ac:dyDescent="0.25">
      <c r="B6" s="33"/>
      <c r="C6" s="11"/>
      <c r="D6" s="11"/>
      <c r="E6" s="12"/>
      <c r="F6" s="11"/>
      <c r="G6" s="12"/>
      <c r="H6" s="11"/>
      <c r="I6" s="12"/>
      <c r="J6" s="11"/>
      <c r="K6" s="12"/>
      <c r="L6" s="12"/>
      <c r="M6" s="12"/>
      <c r="N6" s="12"/>
      <c r="O6" s="13"/>
      <c r="P6" s="11"/>
      <c r="Q6" s="14"/>
      <c r="R6" s="32"/>
    </row>
    <row r="7" spans="1:18" x14ac:dyDescent="0.25">
      <c r="B7" s="16">
        <v>143</v>
      </c>
      <c r="C7" s="17" t="s">
        <v>11</v>
      </c>
      <c r="D7" s="18"/>
      <c r="E7" s="18"/>
      <c r="F7" s="67">
        <v>1134.3800000000001</v>
      </c>
      <c r="G7" s="67"/>
      <c r="H7" s="19"/>
      <c r="J7" s="18"/>
      <c r="K7" s="20" t="s">
        <v>12</v>
      </c>
      <c r="L7" s="21"/>
      <c r="M7" s="21"/>
      <c r="P7" s="18"/>
      <c r="Q7" s="50" t="s">
        <v>10</v>
      </c>
      <c r="R7" s="22">
        <f>B7*F7/100</f>
        <v>1622.1634000000004</v>
      </c>
    </row>
    <row r="8" spans="1:18" x14ac:dyDescent="0.25">
      <c r="A8" s="23"/>
      <c r="B8" s="24"/>
      <c r="C8" s="25"/>
      <c r="D8" s="26"/>
      <c r="E8" s="26"/>
      <c r="F8" s="27"/>
      <c r="G8" s="28"/>
      <c r="H8" s="28"/>
      <c r="I8" s="29"/>
      <c r="J8" s="27"/>
      <c r="K8" s="27"/>
      <c r="L8" s="29"/>
      <c r="M8" s="29"/>
      <c r="N8" s="29"/>
      <c r="O8" s="30"/>
      <c r="P8" s="29"/>
      <c r="Q8" s="29"/>
      <c r="R8" s="41"/>
    </row>
    <row r="9" spans="1:18" x14ac:dyDescent="0.25">
      <c r="A9" s="9">
        <v>2</v>
      </c>
      <c r="B9" s="68" t="s">
        <v>7</v>
      </c>
      <c r="C9" s="68"/>
      <c r="D9" s="68"/>
      <c r="E9" s="68"/>
      <c r="F9" s="68"/>
      <c r="G9" s="68"/>
      <c r="H9" s="68"/>
      <c r="I9" s="68"/>
      <c r="J9" s="68"/>
      <c r="K9" s="68"/>
      <c r="L9" s="68"/>
      <c r="M9" s="68"/>
      <c r="N9" s="68"/>
    </row>
    <row r="10" spans="1:18" x14ac:dyDescent="0.25">
      <c r="B10" s="15"/>
      <c r="C10" s="15"/>
      <c r="D10" s="15"/>
      <c r="E10" s="15"/>
      <c r="F10" s="15"/>
      <c r="G10" s="15"/>
      <c r="H10" s="15"/>
      <c r="I10" s="15"/>
      <c r="J10" s="15"/>
      <c r="K10" s="15"/>
      <c r="L10" s="15"/>
    </row>
    <row r="11" spans="1:18" x14ac:dyDescent="0.25">
      <c r="B11" s="16">
        <v>996.28</v>
      </c>
      <c r="C11" s="17" t="s">
        <v>8</v>
      </c>
      <c r="D11" s="18"/>
      <c r="E11" s="18"/>
      <c r="F11" s="67">
        <v>121</v>
      </c>
      <c r="G11" s="67"/>
      <c r="H11" s="19"/>
      <c r="J11" s="18"/>
      <c r="K11" s="20" t="s">
        <v>9</v>
      </c>
      <c r="L11" s="21"/>
      <c r="M11" s="21"/>
      <c r="P11" s="18"/>
      <c r="Q11" s="50" t="s">
        <v>10</v>
      </c>
      <c r="R11" s="22">
        <f>B11*F11/100</f>
        <v>1205.4987999999998</v>
      </c>
    </row>
    <row r="12" spans="1:18" x14ac:dyDescent="0.25">
      <c r="A12" s="23"/>
      <c r="B12" s="24"/>
      <c r="C12" s="25"/>
      <c r="D12" s="26"/>
      <c r="E12" s="26"/>
      <c r="F12" s="27"/>
      <c r="G12" s="28"/>
      <c r="H12" s="28"/>
      <c r="I12" s="29"/>
      <c r="J12" s="27"/>
      <c r="K12" s="27"/>
      <c r="L12" s="29"/>
      <c r="M12" s="29"/>
      <c r="N12" s="29"/>
      <c r="O12" s="30"/>
      <c r="P12" s="29"/>
      <c r="Q12" s="29"/>
      <c r="R12" s="31"/>
    </row>
    <row r="13" spans="1:18" ht="15.75" x14ac:dyDescent="0.25">
      <c r="A13" s="9">
        <v>3</v>
      </c>
      <c r="B13" s="66" t="s">
        <v>30</v>
      </c>
      <c r="C13" s="66"/>
      <c r="D13" s="66"/>
      <c r="E13" s="66"/>
      <c r="F13" s="66"/>
      <c r="G13" s="66"/>
      <c r="H13" s="66"/>
      <c r="I13" s="66"/>
      <c r="J13" s="66"/>
      <c r="K13" s="66"/>
      <c r="L13" s="66"/>
      <c r="M13" s="66"/>
      <c r="N13" s="66"/>
      <c r="O13" s="66"/>
      <c r="P13" s="66"/>
      <c r="Q13" s="29"/>
      <c r="R13" s="31"/>
    </row>
    <row r="14" spans="1:18" x14ac:dyDescent="0.25">
      <c r="A14" s="9"/>
      <c r="B14" s="49"/>
      <c r="C14" s="49"/>
      <c r="D14" s="49"/>
      <c r="E14" s="49"/>
      <c r="F14" s="49"/>
      <c r="G14" s="49"/>
      <c r="H14" s="49"/>
      <c r="I14" s="49"/>
      <c r="J14" s="49"/>
      <c r="K14" s="49"/>
      <c r="L14" s="49"/>
      <c r="M14" s="49"/>
      <c r="N14" s="49"/>
      <c r="O14" s="49"/>
      <c r="P14" s="49"/>
      <c r="Q14" s="29"/>
      <c r="R14" s="31"/>
    </row>
    <row r="15" spans="1:18" x14ac:dyDescent="0.25">
      <c r="A15" s="23"/>
      <c r="B15" s="16">
        <v>139.88</v>
      </c>
      <c r="C15" s="17" t="s">
        <v>8</v>
      </c>
      <c r="D15" s="18"/>
      <c r="E15" s="18"/>
      <c r="F15" s="67">
        <v>786.5</v>
      </c>
      <c r="G15" s="67"/>
      <c r="H15" s="19"/>
      <c r="J15" s="18"/>
      <c r="K15" s="20" t="s">
        <v>9</v>
      </c>
      <c r="L15" s="21"/>
      <c r="M15" s="21"/>
      <c r="P15" s="18"/>
      <c r="Q15" s="50" t="s">
        <v>10</v>
      </c>
      <c r="R15" s="22">
        <f>B15*F15/100</f>
        <v>1100.1561999999999</v>
      </c>
    </row>
    <row r="16" spans="1:18" x14ac:dyDescent="0.25">
      <c r="A16" s="23"/>
      <c r="B16" s="24"/>
      <c r="C16" s="25"/>
      <c r="D16" s="26"/>
      <c r="E16" s="26"/>
      <c r="F16" s="27"/>
      <c r="G16" s="28"/>
      <c r="H16" s="28"/>
      <c r="I16" s="29"/>
      <c r="J16" s="27"/>
      <c r="K16" s="27"/>
      <c r="L16" s="29"/>
      <c r="M16" s="29"/>
      <c r="N16" s="29"/>
      <c r="O16" s="30"/>
      <c r="P16" s="29"/>
      <c r="Q16" s="29"/>
      <c r="R16" s="31"/>
    </row>
    <row r="17" spans="1:18" ht="40.5" customHeight="1" x14ac:dyDescent="0.25">
      <c r="A17" s="23">
        <v>4</v>
      </c>
      <c r="B17" s="58" t="s">
        <v>14</v>
      </c>
      <c r="C17" s="58"/>
      <c r="D17" s="58"/>
      <c r="E17" s="58"/>
      <c r="F17" s="58"/>
      <c r="G17" s="58"/>
      <c r="H17" s="58"/>
      <c r="I17" s="58"/>
      <c r="J17" s="58"/>
      <c r="K17" s="58"/>
      <c r="L17" s="58"/>
      <c r="M17" s="58"/>
      <c r="N17" s="35"/>
      <c r="O17" s="35"/>
      <c r="P17" s="35"/>
      <c r="Q17" s="35"/>
      <c r="R17" s="31"/>
    </row>
    <row r="18" spans="1:18" x14ac:dyDescent="0.25">
      <c r="A18" s="23"/>
      <c r="B18" s="53"/>
      <c r="C18" s="53"/>
      <c r="D18" s="53"/>
      <c r="E18" s="53"/>
      <c r="F18" s="53"/>
      <c r="G18" s="53"/>
      <c r="H18" s="53"/>
      <c r="I18" s="53"/>
      <c r="J18" s="53"/>
      <c r="K18" s="53"/>
      <c r="L18" s="53"/>
      <c r="M18" s="53"/>
      <c r="N18" s="35"/>
      <c r="O18" s="35"/>
      <c r="P18" s="35"/>
      <c r="Q18" s="35"/>
      <c r="R18" s="31"/>
    </row>
    <row r="19" spans="1:18" x14ac:dyDescent="0.25">
      <c r="A19" s="23"/>
      <c r="B19" s="10"/>
      <c r="C19" s="15"/>
      <c r="D19" s="15"/>
      <c r="E19" s="15"/>
      <c r="F19" s="15"/>
      <c r="G19" s="15"/>
      <c r="H19" s="15"/>
      <c r="I19" s="15"/>
      <c r="J19" s="15"/>
      <c r="K19" s="15"/>
      <c r="L19" s="15"/>
      <c r="R19" s="32"/>
    </row>
    <row r="20" spans="1:18" x14ac:dyDescent="0.25">
      <c r="A20" s="23"/>
      <c r="B20" s="16">
        <v>720</v>
      </c>
      <c r="C20" s="17" t="s">
        <v>11</v>
      </c>
      <c r="D20" s="18"/>
      <c r="E20" s="18"/>
      <c r="F20" s="67">
        <v>3176.25</v>
      </c>
      <c r="G20" s="67"/>
      <c r="H20" s="19"/>
      <c r="J20" s="18"/>
      <c r="K20" s="20" t="s">
        <v>15</v>
      </c>
      <c r="L20" s="21"/>
      <c r="M20" s="21"/>
      <c r="P20" s="18"/>
      <c r="Q20" s="50" t="s">
        <v>10</v>
      </c>
      <c r="R20" s="22">
        <f>B20*F20/1000</f>
        <v>2286.9</v>
      </c>
    </row>
    <row r="21" spans="1:18" x14ac:dyDescent="0.25">
      <c r="A21" s="23"/>
      <c r="B21" s="16"/>
      <c r="C21" s="17"/>
      <c r="D21" s="18"/>
      <c r="E21" s="18"/>
      <c r="F21" s="50"/>
      <c r="G21" s="50"/>
      <c r="H21" s="19"/>
      <c r="J21" s="18"/>
      <c r="K21" s="20"/>
      <c r="L21" s="21"/>
      <c r="M21" s="21"/>
      <c r="P21" s="18"/>
      <c r="Q21" s="50"/>
      <c r="R21" s="22"/>
    </row>
    <row r="22" spans="1:18" x14ac:dyDescent="0.25">
      <c r="A22" s="23"/>
      <c r="B22" s="16"/>
      <c r="C22" s="17"/>
      <c r="D22" s="18"/>
      <c r="E22" s="18"/>
      <c r="F22" s="50"/>
      <c r="G22" s="50"/>
      <c r="H22" s="19"/>
      <c r="J22" s="18"/>
      <c r="K22" s="20"/>
      <c r="L22" s="21"/>
      <c r="M22" s="21"/>
      <c r="P22" s="18"/>
      <c r="Q22" s="50"/>
      <c r="R22" s="22"/>
    </row>
    <row r="23" spans="1:18" x14ac:dyDescent="0.25">
      <c r="A23" s="9">
        <v>5</v>
      </c>
      <c r="B23" s="69" t="s">
        <v>16</v>
      </c>
      <c r="C23" s="69"/>
      <c r="D23" s="69"/>
      <c r="E23" s="69"/>
      <c r="F23" s="69"/>
      <c r="G23" s="69"/>
      <c r="H23" s="69"/>
      <c r="I23" s="69"/>
      <c r="J23" s="69"/>
      <c r="K23" s="69"/>
      <c r="L23" s="69"/>
      <c r="M23" s="69"/>
      <c r="R23" s="32"/>
    </row>
    <row r="24" spans="1:18" x14ac:dyDescent="0.25">
      <c r="B24" s="10"/>
      <c r="C24" s="15"/>
      <c r="D24" s="15"/>
      <c r="E24" s="15"/>
      <c r="F24" s="15"/>
      <c r="G24" s="15"/>
      <c r="H24" s="15"/>
      <c r="I24" s="15"/>
      <c r="J24" s="15"/>
      <c r="K24" s="15"/>
      <c r="L24" s="15"/>
      <c r="R24" s="32"/>
    </row>
    <row r="25" spans="1:18" x14ac:dyDescent="0.25">
      <c r="B25" s="16">
        <v>108</v>
      </c>
      <c r="C25" s="17" t="s">
        <v>11</v>
      </c>
      <c r="D25" s="18"/>
      <c r="E25" s="18"/>
      <c r="F25" s="67">
        <v>9416.2800000000007</v>
      </c>
      <c r="G25" s="67"/>
      <c r="H25" s="19"/>
      <c r="J25" s="18"/>
      <c r="K25" s="20" t="s">
        <v>12</v>
      </c>
      <c r="L25" s="21"/>
      <c r="M25" s="21"/>
      <c r="P25" s="18"/>
      <c r="Q25" s="50" t="s">
        <v>10</v>
      </c>
      <c r="R25" s="22">
        <f>B25*F25/100</f>
        <v>10169.582400000001</v>
      </c>
    </row>
    <row r="26" spans="1:18" x14ac:dyDescent="0.25">
      <c r="A26" s="23"/>
      <c r="B26" s="24"/>
      <c r="C26" s="25"/>
      <c r="D26" s="26"/>
      <c r="E26" s="26"/>
      <c r="F26" s="27"/>
      <c r="G26" s="28"/>
      <c r="H26" s="28"/>
      <c r="I26" s="29"/>
      <c r="J26" s="27"/>
      <c r="K26" s="27"/>
      <c r="L26" s="29"/>
      <c r="M26" s="29"/>
      <c r="N26" s="29"/>
      <c r="O26" s="30"/>
      <c r="P26" s="29"/>
      <c r="Q26" s="29"/>
      <c r="R26" s="31"/>
    </row>
    <row r="27" spans="1:18" ht="30" customHeight="1" x14ac:dyDescent="0.25">
      <c r="A27" s="9">
        <v>6</v>
      </c>
      <c r="B27" s="70" t="s">
        <v>19</v>
      </c>
      <c r="C27" s="70"/>
      <c r="D27" s="70"/>
      <c r="E27" s="70"/>
      <c r="F27" s="70"/>
      <c r="G27" s="70"/>
      <c r="H27" s="70"/>
      <c r="I27" s="70"/>
      <c r="J27" s="70"/>
      <c r="K27" s="70"/>
      <c r="L27" s="70"/>
      <c r="M27" s="70"/>
      <c r="N27" s="70"/>
      <c r="O27" s="70"/>
      <c r="P27" s="70"/>
      <c r="R27" s="32"/>
    </row>
    <row r="28" spans="1:18" x14ac:dyDescent="0.25">
      <c r="A28" s="9"/>
      <c r="B28" s="52"/>
      <c r="C28" s="52"/>
      <c r="D28" s="52"/>
      <c r="E28" s="52"/>
      <c r="F28" s="52"/>
      <c r="G28" s="52"/>
      <c r="H28" s="52"/>
      <c r="I28" s="52"/>
      <c r="J28" s="52"/>
      <c r="K28" s="52"/>
      <c r="L28" s="52"/>
      <c r="M28" s="52"/>
      <c r="N28" s="52"/>
      <c r="O28" s="52"/>
      <c r="P28" s="52"/>
      <c r="R28" s="32"/>
    </row>
    <row r="29" spans="1:18" x14ac:dyDescent="0.25">
      <c r="B29" s="36">
        <v>45.27</v>
      </c>
      <c r="C29" s="37"/>
      <c r="D29" s="37"/>
      <c r="E29" s="37"/>
      <c r="F29" s="37"/>
      <c r="G29" s="36">
        <v>5001.7</v>
      </c>
      <c r="H29" s="37"/>
      <c r="J29" s="37"/>
      <c r="K29" s="37" t="s">
        <v>20</v>
      </c>
      <c r="L29" s="37"/>
      <c r="M29" s="37"/>
      <c r="N29" s="37"/>
      <c r="O29" s="37"/>
      <c r="P29" s="37"/>
      <c r="Q29" s="38" t="s">
        <v>10</v>
      </c>
      <c r="R29" s="39">
        <f>B29*G29</f>
        <v>226426.959</v>
      </c>
    </row>
    <row r="30" spans="1:18" x14ac:dyDescent="0.25">
      <c r="A30" s="23"/>
      <c r="B30" s="24"/>
      <c r="C30" s="25"/>
      <c r="D30" s="26"/>
      <c r="E30" s="26"/>
      <c r="F30" s="27"/>
      <c r="G30" s="28"/>
      <c r="H30" s="28"/>
      <c r="I30" s="29"/>
      <c r="J30" s="27"/>
      <c r="K30" s="27"/>
      <c r="L30" s="29"/>
      <c r="M30" s="29"/>
      <c r="N30" s="29"/>
      <c r="O30" s="30"/>
      <c r="P30" s="29"/>
      <c r="Q30" s="29"/>
      <c r="R30" s="31"/>
    </row>
    <row r="31" spans="1:18" ht="66.75" customHeight="1" x14ac:dyDescent="0.25">
      <c r="A31" s="9">
        <v>7</v>
      </c>
      <c r="B31" s="71" t="s">
        <v>17</v>
      </c>
      <c r="C31" s="71"/>
      <c r="D31" s="71"/>
      <c r="E31" s="71"/>
      <c r="F31" s="71"/>
      <c r="G31" s="71"/>
      <c r="H31" s="71"/>
      <c r="I31" s="71"/>
      <c r="J31" s="71"/>
      <c r="K31" s="71"/>
      <c r="L31" s="71"/>
      <c r="M31" s="71"/>
      <c r="N31" s="71"/>
      <c r="O31" s="71"/>
      <c r="P31" s="71"/>
      <c r="Q31" s="71"/>
      <c r="R31" s="32"/>
    </row>
    <row r="32" spans="1:18" x14ac:dyDescent="0.25">
      <c r="B32" s="15"/>
      <c r="C32" s="15"/>
      <c r="D32" s="15"/>
      <c r="E32" s="15"/>
      <c r="F32" s="15"/>
      <c r="G32" s="15"/>
      <c r="H32" s="15"/>
      <c r="I32" s="15"/>
      <c r="J32" s="15"/>
      <c r="K32" s="15"/>
      <c r="L32" s="15"/>
      <c r="R32" s="32"/>
    </row>
    <row r="33" spans="1:18" x14ac:dyDescent="0.25">
      <c r="B33" s="16">
        <v>444.39</v>
      </c>
      <c r="C33" s="17" t="s">
        <v>11</v>
      </c>
      <c r="D33" s="18"/>
      <c r="E33" s="18"/>
      <c r="F33" s="67">
        <v>337</v>
      </c>
      <c r="G33" s="67"/>
      <c r="H33" s="19"/>
      <c r="J33" s="18"/>
      <c r="K33" s="20" t="s">
        <v>18</v>
      </c>
      <c r="L33" s="21"/>
      <c r="M33" s="21"/>
      <c r="P33" s="18"/>
      <c r="Q33" s="50" t="s">
        <v>10</v>
      </c>
      <c r="R33" s="22">
        <f>B33*F33</f>
        <v>149759.43</v>
      </c>
    </row>
    <row r="34" spans="1:18" x14ac:dyDescent="0.25">
      <c r="A34" s="23"/>
      <c r="B34" s="24"/>
      <c r="C34" s="25"/>
      <c r="D34" s="26"/>
      <c r="E34" s="26"/>
      <c r="F34" s="27"/>
      <c r="G34" s="28"/>
      <c r="H34" s="28"/>
      <c r="I34" s="29"/>
      <c r="J34" s="27"/>
      <c r="K34" s="27"/>
      <c r="L34" s="29"/>
      <c r="M34" s="29"/>
      <c r="N34" s="29"/>
      <c r="O34" s="30"/>
      <c r="P34" s="29"/>
      <c r="Q34" s="29"/>
      <c r="R34" s="31"/>
    </row>
    <row r="35" spans="1:18" ht="17.25" customHeight="1" x14ac:dyDescent="0.25">
      <c r="A35" s="9">
        <v>8</v>
      </c>
      <c r="B35" s="69" t="s">
        <v>23</v>
      </c>
      <c r="C35" s="69"/>
      <c r="D35" s="69"/>
      <c r="E35" s="69"/>
      <c r="F35" s="69"/>
      <c r="G35" s="69"/>
      <c r="H35" s="69"/>
      <c r="I35" s="69"/>
      <c r="J35" s="69"/>
      <c r="K35" s="69"/>
      <c r="L35" s="69"/>
      <c r="M35" s="69"/>
      <c r="N35" s="69"/>
      <c r="R35" s="32"/>
    </row>
    <row r="36" spans="1:18" x14ac:dyDescent="0.25">
      <c r="B36" s="10"/>
      <c r="C36" s="15"/>
      <c r="D36" s="15"/>
      <c r="E36" s="15"/>
      <c r="F36" s="15"/>
      <c r="G36" s="15"/>
      <c r="H36" s="15"/>
      <c r="I36" s="15"/>
      <c r="J36" s="15"/>
      <c r="K36" s="15"/>
      <c r="L36" s="15"/>
      <c r="R36" s="32"/>
    </row>
    <row r="37" spans="1:18" x14ac:dyDescent="0.25">
      <c r="B37" s="16">
        <v>75.17</v>
      </c>
      <c r="C37" s="17" t="s">
        <v>8</v>
      </c>
      <c r="D37" s="18"/>
      <c r="E37" s="18"/>
      <c r="F37" s="67">
        <v>4411.82</v>
      </c>
      <c r="G37" s="67"/>
      <c r="H37" s="19"/>
      <c r="J37" s="18"/>
      <c r="K37" s="20" t="s">
        <v>9</v>
      </c>
      <c r="L37" s="21"/>
      <c r="M37" s="21"/>
      <c r="P37" s="18"/>
      <c r="Q37" s="50" t="s">
        <v>10</v>
      </c>
      <c r="R37" s="22">
        <f>B37*F37/100</f>
        <v>3316.3650939999998</v>
      </c>
    </row>
    <row r="38" spans="1:18" x14ac:dyDescent="0.25">
      <c r="A38" s="23"/>
      <c r="B38" s="24"/>
      <c r="C38" s="25"/>
      <c r="D38" s="26"/>
      <c r="E38" s="26"/>
      <c r="F38" s="27"/>
      <c r="G38" s="28"/>
      <c r="H38" s="28"/>
      <c r="I38" s="29"/>
      <c r="J38" s="27"/>
      <c r="K38" s="27"/>
      <c r="L38" s="29"/>
      <c r="M38" s="29"/>
      <c r="N38" s="29"/>
      <c r="O38" s="30"/>
      <c r="P38" s="29"/>
      <c r="Q38" s="29"/>
      <c r="R38" s="31"/>
    </row>
    <row r="39" spans="1:18" ht="29.25" customHeight="1" x14ac:dyDescent="0.25">
      <c r="A39" s="9">
        <v>9</v>
      </c>
      <c r="B39" s="69" t="s">
        <v>21</v>
      </c>
      <c r="C39" s="69"/>
      <c r="D39" s="69"/>
      <c r="E39" s="69"/>
      <c r="F39" s="69"/>
      <c r="G39" s="69"/>
      <c r="H39" s="69"/>
      <c r="I39" s="69"/>
      <c r="J39" s="69"/>
      <c r="K39" s="69"/>
      <c r="L39" s="69"/>
      <c r="M39" s="69"/>
      <c r="R39" s="32"/>
    </row>
    <row r="40" spans="1:18" x14ac:dyDescent="0.25">
      <c r="B40" s="15"/>
      <c r="C40" s="15"/>
      <c r="D40" s="15"/>
      <c r="E40" s="15"/>
      <c r="F40" s="15"/>
      <c r="G40" s="15"/>
      <c r="H40" s="15"/>
      <c r="I40" s="15"/>
      <c r="J40" s="15"/>
      <c r="K40" s="15"/>
      <c r="L40" s="15"/>
      <c r="R40" s="32"/>
    </row>
    <row r="41" spans="1:18" x14ac:dyDescent="0.25">
      <c r="B41" s="16">
        <v>166.81</v>
      </c>
      <c r="C41" s="17" t="s">
        <v>11</v>
      </c>
      <c r="D41" s="18"/>
      <c r="E41" s="18"/>
      <c r="F41" s="67">
        <v>15771.01</v>
      </c>
      <c r="G41" s="67"/>
      <c r="H41" s="19"/>
      <c r="J41" s="18"/>
      <c r="K41" s="20" t="s">
        <v>12</v>
      </c>
      <c r="L41" s="21"/>
      <c r="M41" s="21"/>
      <c r="P41" s="18"/>
      <c r="Q41" s="50" t="s">
        <v>10</v>
      </c>
      <c r="R41" s="22">
        <f>B41*F41/100</f>
        <v>26307.621781000002</v>
      </c>
    </row>
    <row r="42" spans="1:18" x14ac:dyDescent="0.25">
      <c r="A42" s="23"/>
      <c r="B42" s="24"/>
      <c r="C42" s="25"/>
      <c r="D42" s="26"/>
      <c r="E42" s="26"/>
      <c r="F42" s="27"/>
      <c r="G42" s="28"/>
      <c r="H42" s="28"/>
      <c r="I42" s="29"/>
      <c r="J42" s="27"/>
      <c r="K42" s="27"/>
      <c r="L42" s="29"/>
      <c r="M42" s="29"/>
      <c r="N42" s="29"/>
      <c r="O42" s="30"/>
      <c r="P42" s="29"/>
      <c r="Q42" s="29"/>
      <c r="R42" s="31"/>
    </row>
    <row r="43" spans="1:18" x14ac:dyDescent="0.25">
      <c r="A43" s="23"/>
      <c r="B43" s="24"/>
      <c r="C43" s="25"/>
      <c r="D43" s="26"/>
      <c r="E43" s="26"/>
      <c r="F43" s="27"/>
      <c r="G43" s="28"/>
      <c r="H43" s="28"/>
      <c r="I43" s="29"/>
      <c r="J43" s="27"/>
      <c r="K43" s="27"/>
      <c r="L43" s="29"/>
      <c r="M43" s="29"/>
      <c r="N43" s="29"/>
      <c r="O43" s="30"/>
      <c r="P43" s="29"/>
      <c r="Q43" s="29"/>
      <c r="R43" s="31"/>
    </row>
    <row r="44" spans="1:18" x14ac:dyDescent="0.25">
      <c r="A44" s="23"/>
      <c r="B44" s="24"/>
      <c r="C44" s="25"/>
      <c r="D44" s="26"/>
      <c r="E44" s="26"/>
      <c r="F44" s="27"/>
      <c r="G44" s="28"/>
      <c r="H44" s="28"/>
      <c r="I44" s="29"/>
      <c r="J44" s="27"/>
      <c r="K44" s="27"/>
      <c r="L44" s="29"/>
      <c r="M44" s="29"/>
      <c r="N44" s="29"/>
      <c r="O44" s="30"/>
      <c r="P44" s="29"/>
      <c r="Q44" s="29"/>
      <c r="R44" s="31"/>
    </row>
    <row r="45" spans="1:18" x14ac:dyDescent="0.25">
      <c r="A45" s="9">
        <v>10</v>
      </c>
      <c r="B45" s="69" t="s">
        <v>22</v>
      </c>
      <c r="C45" s="69"/>
      <c r="D45" s="69"/>
      <c r="E45" s="69"/>
      <c r="F45" s="69"/>
      <c r="G45" s="69"/>
      <c r="H45" s="69"/>
      <c r="I45" s="69"/>
      <c r="J45" s="69"/>
      <c r="K45" s="69"/>
      <c r="L45" s="69"/>
      <c r="M45" s="69"/>
      <c r="R45" s="32"/>
    </row>
    <row r="46" spans="1:18" x14ac:dyDescent="0.25">
      <c r="A46" s="9"/>
      <c r="B46" s="51"/>
      <c r="C46" s="51"/>
      <c r="D46" s="51"/>
      <c r="E46" s="51"/>
      <c r="F46" s="51"/>
      <c r="G46" s="51"/>
      <c r="H46" s="51"/>
      <c r="I46" s="51"/>
      <c r="J46" s="51"/>
      <c r="K46" s="51"/>
      <c r="L46" s="51"/>
      <c r="M46" s="51"/>
      <c r="R46" s="32"/>
    </row>
    <row r="47" spans="1:18" x14ac:dyDescent="0.25">
      <c r="B47" s="16">
        <v>1912.07</v>
      </c>
      <c r="C47" s="17" t="s">
        <v>8</v>
      </c>
      <c r="D47" s="18"/>
      <c r="E47" s="18"/>
      <c r="F47" s="67">
        <v>3191.76</v>
      </c>
      <c r="G47" s="67"/>
      <c r="H47" s="19"/>
      <c r="J47" s="18"/>
      <c r="K47" s="20" t="s">
        <v>9</v>
      </c>
      <c r="L47" s="21"/>
      <c r="M47" s="21"/>
      <c r="P47" s="18"/>
      <c r="Q47" s="50" t="s">
        <v>10</v>
      </c>
      <c r="R47" s="22">
        <f>B47*F47/100</f>
        <v>61028.685431999998</v>
      </c>
    </row>
    <row r="48" spans="1:18" x14ac:dyDescent="0.25">
      <c r="A48" s="23"/>
      <c r="B48" s="24"/>
      <c r="C48" s="25"/>
      <c r="D48" s="26"/>
      <c r="E48" s="26"/>
      <c r="F48" s="27"/>
      <c r="G48" s="28"/>
      <c r="H48" s="28"/>
      <c r="I48" s="29"/>
      <c r="J48" s="27"/>
      <c r="K48" s="27"/>
      <c r="L48" s="29"/>
      <c r="M48" s="29"/>
      <c r="N48" s="29"/>
      <c r="O48" s="30"/>
      <c r="P48" s="29"/>
      <c r="Q48" s="29"/>
      <c r="R48" s="31"/>
    </row>
    <row r="49" spans="1:20" ht="27" customHeight="1" x14ac:dyDescent="0.25">
      <c r="A49" s="9">
        <v>11</v>
      </c>
      <c r="B49" s="68" t="s">
        <v>24</v>
      </c>
      <c r="C49" s="68"/>
      <c r="D49" s="68"/>
      <c r="E49" s="68"/>
      <c r="F49" s="68"/>
      <c r="G49" s="68"/>
      <c r="H49" s="68"/>
      <c r="I49" s="68"/>
      <c r="J49" s="68"/>
      <c r="K49" s="68"/>
      <c r="L49" s="68"/>
      <c r="M49" s="68"/>
      <c r="N49" s="12"/>
      <c r="O49" s="13"/>
      <c r="P49" s="11"/>
      <c r="Q49" s="14"/>
      <c r="R49" s="32"/>
    </row>
    <row r="50" spans="1:20" x14ac:dyDescent="0.25">
      <c r="B50" s="10"/>
      <c r="C50" s="15"/>
      <c r="D50" s="15"/>
      <c r="E50" s="15"/>
      <c r="F50" s="15"/>
      <c r="G50" s="15"/>
      <c r="H50" s="15"/>
      <c r="I50" s="15"/>
      <c r="J50" s="15"/>
      <c r="K50" s="15"/>
      <c r="L50" s="15"/>
      <c r="R50" s="32"/>
    </row>
    <row r="51" spans="1:20" x14ac:dyDescent="0.25">
      <c r="B51" s="16">
        <v>926.8</v>
      </c>
      <c r="C51" s="17" t="s">
        <v>8</v>
      </c>
      <c r="D51" s="18"/>
      <c r="E51" s="18"/>
      <c r="F51" s="67">
        <v>28299.3</v>
      </c>
      <c r="G51" s="67"/>
      <c r="H51" s="19"/>
      <c r="J51" s="18"/>
      <c r="K51" s="20" t="s">
        <v>9</v>
      </c>
      <c r="L51" s="21"/>
      <c r="M51" s="21"/>
      <c r="P51" s="18"/>
      <c r="Q51" s="50" t="s">
        <v>10</v>
      </c>
      <c r="R51" s="22">
        <f>B51*F51/100</f>
        <v>262277.91239999997</v>
      </c>
    </row>
    <row r="52" spans="1:20" x14ac:dyDescent="0.25">
      <c r="A52" s="23"/>
      <c r="B52" s="24"/>
      <c r="C52" s="25"/>
      <c r="D52" s="26"/>
      <c r="E52" s="26"/>
      <c r="F52" s="27"/>
      <c r="G52" s="28"/>
      <c r="H52" s="28"/>
      <c r="I52" s="29"/>
      <c r="J52" s="27"/>
      <c r="K52" s="27"/>
      <c r="L52" s="29"/>
      <c r="M52" s="29"/>
      <c r="N52" s="29"/>
      <c r="O52" s="30"/>
      <c r="P52" s="29"/>
      <c r="Q52" s="29"/>
      <c r="R52" s="31"/>
      <c r="S52" s="42"/>
      <c r="T52" s="34"/>
    </row>
    <row r="53" spans="1:20" x14ac:dyDescent="0.25">
      <c r="A53" s="23"/>
      <c r="B53" s="24"/>
      <c r="C53" s="25"/>
      <c r="D53" s="26"/>
      <c r="E53" s="26"/>
      <c r="F53" s="27"/>
      <c r="G53" s="28"/>
      <c r="H53" s="28"/>
      <c r="I53" s="29"/>
      <c r="J53" s="27"/>
      <c r="K53" s="27"/>
      <c r="L53" s="29"/>
      <c r="M53" s="29"/>
      <c r="N53" s="29"/>
      <c r="O53" s="30"/>
      <c r="P53" s="29"/>
      <c r="Q53" s="29"/>
      <c r="R53" s="31"/>
      <c r="S53" s="42"/>
      <c r="T53" s="34"/>
    </row>
    <row r="54" spans="1:20" ht="28.5" customHeight="1" x14ac:dyDescent="0.25">
      <c r="A54" s="9">
        <v>12</v>
      </c>
      <c r="B54" s="68" t="s">
        <v>31</v>
      </c>
      <c r="C54" s="68"/>
      <c r="D54" s="68"/>
      <c r="E54" s="68"/>
      <c r="F54" s="68"/>
      <c r="G54" s="68"/>
      <c r="H54" s="68"/>
      <c r="I54" s="68"/>
      <c r="J54" s="68"/>
      <c r="K54" s="68"/>
      <c r="L54" s="68"/>
      <c r="M54" s="68"/>
      <c r="N54" s="12"/>
      <c r="O54" s="13"/>
      <c r="P54" s="11"/>
      <c r="Q54" s="14"/>
      <c r="R54" s="32"/>
      <c r="S54" s="42"/>
      <c r="T54" s="34"/>
    </row>
    <row r="55" spans="1:20" x14ac:dyDescent="0.25">
      <c r="B55" s="10"/>
      <c r="C55" s="15"/>
      <c r="D55" s="15"/>
      <c r="E55" s="15"/>
      <c r="F55" s="15"/>
      <c r="G55" s="15"/>
      <c r="H55" s="15"/>
      <c r="I55" s="15"/>
      <c r="J55" s="15"/>
      <c r="K55" s="15"/>
      <c r="L55" s="15"/>
      <c r="R55" s="32"/>
    </row>
    <row r="56" spans="1:20" x14ac:dyDescent="0.25">
      <c r="B56" s="16">
        <v>244.35</v>
      </c>
      <c r="C56" s="17" t="s">
        <v>8</v>
      </c>
      <c r="D56" s="18"/>
      <c r="E56" s="18"/>
      <c r="F56" s="67">
        <v>27747.06</v>
      </c>
      <c r="G56" s="67"/>
      <c r="H56" s="19"/>
      <c r="J56" s="18"/>
      <c r="K56" s="20" t="s">
        <v>9</v>
      </c>
      <c r="L56" s="21"/>
      <c r="M56" s="21"/>
      <c r="P56" s="18"/>
      <c r="Q56" s="50" t="s">
        <v>10</v>
      </c>
      <c r="R56" s="22">
        <f>B56*F56/100</f>
        <v>67799.94111</v>
      </c>
    </row>
    <row r="57" spans="1:20" x14ac:dyDescent="0.25">
      <c r="A57" s="23"/>
      <c r="B57" s="24"/>
      <c r="C57" s="25"/>
      <c r="D57" s="26"/>
      <c r="E57" s="26"/>
      <c r="F57" s="27"/>
      <c r="G57" s="28"/>
      <c r="H57" s="28"/>
      <c r="I57" s="29"/>
      <c r="J57" s="27"/>
      <c r="K57" s="27"/>
      <c r="L57" s="29"/>
      <c r="M57" s="29"/>
      <c r="N57" s="29"/>
      <c r="O57" s="30"/>
      <c r="P57" s="29"/>
      <c r="Q57" s="29"/>
      <c r="R57" s="31"/>
    </row>
    <row r="58" spans="1:20" x14ac:dyDescent="0.25">
      <c r="B58" s="15"/>
      <c r="C58" s="15"/>
      <c r="D58" s="15"/>
      <c r="E58" s="15"/>
      <c r="F58" s="15"/>
      <c r="G58" s="15"/>
      <c r="H58" s="15"/>
      <c r="I58" s="15"/>
      <c r="J58" s="15"/>
      <c r="K58" s="15"/>
      <c r="L58" s="15"/>
      <c r="R58" s="31"/>
    </row>
    <row r="59" spans="1:20" ht="15.75" thickBot="1" x14ac:dyDescent="0.3">
      <c r="B59" s="15"/>
      <c r="C59" s="15"/>
      <c r="D59" s="15"/>
      <c r="E59" s="15"/>
      <c r="F59" s="15"/>
      <c r="G59" s="15"/>
      <c r="H59" s="15"/>
      <c r="I59" s="15"/>
      <c r="J59" s="15"/>
      <c r="K59" s="15"/>
      <c r="L59" s="15"/>
      <c r="Q59" s="37" t="s">
        <v>25</v>
      </c>
      <c r="R59" s="43">
        <f>SUM(R10:R57)</f>
        <v>811679.05221699993</v>
      </c>
      <c r="S59" s="44">
        <f>SUM(S10:S49)</f>
        <v>0</v>
      </c>
      <c r="T59" s="34">
        <f>R59-S59</f>
        <v>811679.05221699993</v>
      </c>
    </row>
    <row r="60" spans="1:20" ht="15.75" thickTop="1" x14ac:dyDescent="0.25">
      <c r="B60" s="15"/>
      <c r="C60" s="15"/>
      <c r="D60" s="15"/>
      <c r="E60" s="15"/>
      <c r="F60" s="15"/>
      <c r="G60" s="15"/>
      <c r="H60" s="15"/>
      <c r="I60" s="15"/>
      <c r="J60" s="15"/>
      <c r="K60" s="15"/>
      <c r="L60" s="15"/>
      <c r="Q60" s="37"/>
      <c r="R60" s="45"/>
    </row>
    <row r="61" spans="1:20" x14ac:dyDescent="0.25">
      <c r="B61" s="15"/>
      <c r="C61" s="15"/>
      <c r="D61" s="15"/>
      <c r="E61" s="15"/>
      <c r="F61" s="15"/>
      <c r="G61" s="15"/>
      <c r="H61" s="15"/>
      <c r="I61" s="15"/>
      <c r="J61" s="15"/>
      <c r="K61" s="15"/>
      <c r="L61" s="15"/>
      <c r="Q61" s="37"/>
      <c r="R61" s="45"/>
    </row>
    <row r="62" spans="1:20" x14ac:dyDescent="0.25">
      <c r="B62" s="72" t="s">
        <v>33</v>
      </c>
      <c r="C62" s="72"/>
      <c r="D62" s="72"/>
      <c r="E62" s="72"/>
      <c r="F62" s="15"/>
      <c r="G62" s="15"/>
      <c r="H62" s="15"/>
      <c r="I62" s="15"/>
      <c r="J62" s="15"/>
      <c r="K62" s="15"/>
      <c r="L62" s="15"/>
      <c r="Q62" s="37"/>
      <c r="R62" s="45"/>
    </row>
    <row r="63" spans="1:20" x14ac:dyDescent="0.25">
      <c r="B63" s="15"/>
      <c r="C63" s="15"/>
      <c r="D63" s="15"/>
      <c r="E63" s="15"/>
      <c r="F63" s="15"/>
      <c r="G63" s="15"/>
      <c r="H63" s="15"/>
      <c r="I63" s="15"/>
      <c r="J63" s="15"/>
      <c r="K63" s="15"/>
      <c r="L63" s="15"/>
      <c r="R63" s="41"/>
    </row>
    <row r="64" spans="1:20" x14ac:dyDescent="0.25">
      <c r="B64" s="15"/>
      <c r="C64" s="15"/>
      <c r="D64" s="15"/>
      <c r="E64" s="15"/>
      <c r="F64" s="15"/>
      <c r="G64" s="15"/>
      <c r="H64" s="15"/>
      <c r="I64" s="15"/>
      <c r="J64" s="15"/>
      <c r="K64" s="15"/>
      <c r="L64" s="15"/>
      <c r="R64" s="41"/>
    </row>
    <row r="65" spans="1:18" x14ac:dyDescent="0.25">
      <c r="B65" s="46"/>
      <c r="C65" s="15"/>
      <c r="D65" s="15"/>
      <c r="E65" s="15"/>
      <c r="F65" s="15"/>
      <c r="G65" s="15"/>
      <c r="H65" s="15"/>
      <c r="I65" s="15"/>
      <c r="J65" s="15"/>
      <c r="K65" s="15"/>
      <c r="L65" s="15"/>
      <c r="R65" s="41"/>
    </row>
    <row r="66" spans="1:18" x14ac:dyDescent="0.25">
      <c r="A66" s="23"/>
      <c r="B66" s="57"/>
      <c r="C66" s="57"/>
      <c r="D66" s="57"/>
      <c r="E66" s="57"/>
      <c r="F66" s="51"/>
      <c r="G66" s="51"/>
      <c r="H66" s="51"/>
      <c r="I66" s="51"/>
      <c r="J66" s="51"/>
      <c r="K66" s="51"/>
      <c r="L66" s="51"/>
      <c r="M66" s="51"/>
      <c r="N66" s="47"/>
      <c r="O66" s="30"/>
      <c r="P66" s="23"/>
      <c r="Q66" s="29"/>
    </row>
    <row r="67" spans="1:18" x14ac:dyDescent="0.25">
      <c r="A67" s="23"/>
      <c r="B67" t="s">
        <v>34</v>
      </c>
      <c r="E67" s="48"/>
      <c r="O67" s="30"/>
      <c r="P67" s="23"/>
      <c r="Q67" s="29"/>
    </row>
    <row r="68" spans="1:18" x14ac:dyDescent="0.25">
      <c r="A68" s="23"/>
      <c r="B68" s="24"/>
      <c r="C68" s="25"/>
      <c r="D68" s="26"/>
      <c r="E68" s="40"/>
      <c r="F68" s="27"/>
      <c r="G68" s="28"/>
      <c r="H68" s="28"/>
      <c r="I68" s="29"/>
      <c r="J68" s="27"/>
      <c r="K68" s="27"/>
      <c r="L68" s="29"/>
      <c r="M68" s="29"/>
      <c r="N68" s="29"/>
      <c r="O68" s="30" t="s">
        <v>26</v>
      </c>
      <c r="P68" s="23"/>
      <c r="Q68" s="29"/>
    </row>
    <row r="69" spans="1:18" x14ac:dyDescent="0.25">
      <c r="A69" s="23"/>
      <c r="B69" s="24"/>
      <c r="C69" s="25"/>
      <c r="D69" s="26"/>
      <c r="E69" s="40"/>
      <c r="F69" s="27"/>
      <c r="G69" s="28"/>
      <c r="H69" s="28"/>
      <c r="I69" s="29"/>
      <c r="J69" s="27"/>
      <c r="K69" s="27"/>
      <c r="L69" s="29"/>
      <c r="M69" s="29"/>
      <c r="N69" s="29"/>
      <c r="O69" s="30" t="s">
        <v>28</v>
      </c>
      <c r="P69" s="23"/>
      <c r="Q69" s="29"/>
    </row>
    <row r="70" spans="1:18" x14ac:dyDescent="0.25">
      <c r="A70" s="23"/>
      <c r="B70" s="24"/>
      <c r="C70" s="25"/>
      <c r="D70" s="26"/>
      <c r="E70" s="26"/>
      <c r="F70" s="27"/>
      <c r="G70" s="28"/>
      <c r="H70" s="28"/>
      <c r="I70" s="29"/>
      <c r="J70" s="27"/>
      <c r="K70" s="27"/>
      <c r="L70" s="29"/>
      <c r="M70" s="29"/>
      <c r="N70" s="29"/>
      <c r="O70" s="30" t="s">
        <v>27</v>
      </c>
      <c r="P70" s="23"/>
      <c r="Q70" s="29"/>
    </row>
    <row r="71" spans="1:18" x14ac:dyDescent="0.25">
      <c r="A71" s="23"/>
      <c r="B71" s="24"/>
      <c r="C71" s="25"/>
      <c r="D71" s="26"/>
      <c r="E71" s="26"/>
      <c r="F71" s="27"/>
      <c r="G71" s="28"/>
      <c r="H71" s="28"/>
      <c r="I71" s="29"/>
      <c r="J71" s="27"/>
      <c r="K71" s="27"/>
      <c r="L71" s="29"/>
      <c r="M71" s="29"/>
      <c r="N71" s="29"/>
      <c r="P71" s="23"/>
      <c r="Q71" s="29"/>
    </row>
    <row r="72" spans="1:18" x14ac:dyDescent="0.25">
      <c r="A72" s="23"/>
      <c r="B72" s="24"/>
      <c r="C72" s="25"/>
      <c r="D72" s="26"/>
      <c r="E72" s="26"/>
      <c r="F72" s="27"/>
      <c r="G72" s="28"/>
      <c r="H72" s="28"/>
      <c r="I72" s="29"/>
      <c r="J72" s="27"/>
      <c r="K72" s="27"/>
      <c r="L72" s="29"/>
      <c r="M72" s="29"/>
      <c r="N72" s="29"/>
      <c r="O72" s="30"/>
      <c r="P72" s="23"/>
      <c r="Q72" s="29"/>
    </row>
    <row r="73" spans="1:18" x14ac:dyDescent="0.25">
      <c r="A73" s="23"/>
      <c r="B73" s="24"/>
      <c r="C73" s="25"/>
      <c r="D73" s="26"/>
      <c r="E73" s="26"/>
      <c r="F73" s="27"/>
      <c r="G73" s="28"/>
      <c r="H73" s="28"/>
      <c r="I73" s="29"/>
      <c r="J73" s="27"/>
      <c r="K73" s="27"/>
      <c r="L73" s="29"/>
      <c r="M73" s="29"/>
      <c r="N73" s="29"/>
      <c r="O73" s="30"/>
      <c r="P73" s="23"/>
      <c r="Q73" s="29"/>
    </row>
  </sheetData>
  <mergeCells count="29">
    <mergeCell ref="B49:M49"/>
    <mergeCell ref="F51:G51"/>
    <mergeCell ref="B54:M54"/>
    <mergeCell ref="F56:G56"/>
    <mergeCell ref="B62:E62"/>
    <mergeCell ref="F47:G47"/>
    <mergeCell ref="F20:G20"/>
    <mergeCell ref="B23:M23"/>
    <mergeCell ref="F25:G25"/>
    <mergeCell ref="B27:P27"/>
    <mergeCell ref="B31:Q31"/>
    <mergeCell ref="F33:G33"/>
    <mergeCell ref="B35:N35"/>
    <mergeCell ref="F37:G37"/>
    <mergeCell ref="B39:M39"/>
    <mergeCell ref="F41:G41"/>
    <mergeCell ref="B45:M45"/>
    <mergeCell ref="B17:M17"/>
    <mergeCell ref="A1:R1"/>
    <mergeCell ref="A2:B2"/>
    <mergeCell ref="C2:R2"/>
    <mergeCell ref="J3:K3"/>
    <mergeCell ref="P3:Q3"/>
    <mergeCell ref="B5:P5"/>
    <mergeCell ref="F7:G7"/>
    <mergeCell ref="B9:N9"/>
    <mergeCell ref="F11:G11"/>
    <mergeCell ref="B13:P13"/>
    <mergeCell ref="F15:G15"/>
  </mergeCells>
  <pageMargins left="0.2" right="0.2" top="0.25" bottom="0.25" header="0.3" footer="0.3"/>
  <pageSetup orientation="portrait" horizontalDpi="0"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SCHEDULE OF PRICE MUHAMMADI 13-</vt:lpstr>
    </vt:vector>
  </TitlesOfParts>
  <Company>SOOMRO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INAM</dc:creator>
  <cp:lastModifiedBy>Dell Optiplex 1</cp:lastModifiedBy>
  <cp:lastPrinted>2006-03-30T19:36:08Z</cp:lastPrinted>
  <dcterms:created xsi:type="dcterms:W3CDTF">2006-03-30T19:17:37Z</dcterms:created>
  <dcterms:modified xsi:type="dcterms:W3CDTF">2017-02-07T10:20:31Z</dcterms:modified>
</cp:coreProperties>
</file>