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50" windowWidth="15255" windowHeight="7935"/>
  </bookViews>
  <sheets>
    <sheet name="SCH PRC (COMPOUND WALL)" sheetId="6" r:id="rId1"/>
  </sheets>
  <externalReferences>
    <externalReference r:id="rId2"/>
  </externalReferences>
  <definedNames>
    <definedName name="masonary" localSheetId="0">[1]ESTIMAT!#REF!</definedName>
    <definedName name="masonary">[1]ESTIMAT!#REF!</definedName>
    <definedName name="_xlnm.Print_Area" localSheetId="0">'SCH PRC (COMPOUND WALL)'!$A$1:$AA$66</definedName>
    <definedName name="Rcc" localSheetId="0">[1]ESTIMAT!#REF!</definedName>
    <definedName name="Rcc">[1]ESTIMAT!#REF!</definedName>
  </definedNames>
  <calcPr calcId="145621"/>
</workbook>
</file>

<file path=xl/calcChain.xml><?xml version="1.0" encoding="utf-8"?>
<calcChain xmlns="http://schemas.openxmlformats.org/spreadsheetml/2006/main">
  <c r="R44" i="6" l="1"/>
  <c r="S44" i="6" s="1"/>
  <c r="S48" i="6" s="1"/>
  <c r="R36" i="6"/>
  <c r="R9" i="6"/>
  <c r="R15" i="6" l="1"/>
  <c r="R18" i="6"/>
  <c r="R29" i="6"/>
  <c r="R22" i="6"/>
  <c r="R48" i="6" l="1"/>
  <c r="S51" i="6" s="1"/>
</calcChain>
</file>

<file path=xl/sharedStrings.xml><?xml version="1.0" encoding="utf-8"?>
<sst xmlns="http://schemas.openxmlformats.org/spreadsheetml/2006/main" count="36" uniqueCount="26">
  <si>
    <t>S:#</t>
  </si>
  <si>
    <t xml:space="preserve">DISCRIPTION OF </t>
  </si>
  <si>
    <t xml:space="preserve">QTY </t>
  </si>
  <si>
    <t>RATE</t>
  </si>
  <si>
    <t xml:space="preserve">UNIT </t>
  </si>
  <si>
    <t>Amount</t>
  </si>
  <si>
    <t xml:space="preserve">NAME OF WORK :-   </t>
  </si>
  <si>
    <t>%Cft</t>
  </si>
  <si>
    <t>%Sft</t>
  </si>
  <si>
    <t>Rs.</t>
  </si>
  <si>
    <t>P.Sft</t>
  </si>
  <si>
    <t>P/L tiles glazed 6" x 6"x1/4" on floor or wall facing in required colour and pattern STILE specification jointed in white cement and pigment over a base of 1:2 grey cement mortar 3/4" thick i/c washing and filling of joints with slaurry of white cement and pigment in deired shape with finishing cleaning and cost of wax polish etc complete i/c cutting tiles to proper profile (P/47-60).</t>
  </si>
  <si>
    <t>P/L 1:3:6 c.c.solid block masonalry wall 6" &amp; below in thickness set in 1:6 C.M.in G/F superstructure i/c racking out joints and curing etc complete (P/19-24).</t>
  </si>
  <si>
    <t>Karachi.</t>
  </si>
  <si>
    <t>Executive Engineer</t>
  </si>
  <si>
    <t>Education Works Division-I</t>
  </si>
  <si>
    <t>Cement plaster (1:4) upto 20' height 3/4" thick (P-52/11-c)</t>
  </si>
  <si>
    <t>Preparing the surfce and painting with Matt Finish including rubbing the surface with bathy (silicon carboide rubbing brick) filling the voids with zinc /chulk plater of paris mixture, applying first coat premix making the surface smooth and then painting 3 coats with matt finish of approved make i/c complete (new sruface) One coat (P-55/36-a)</t>
  </si>
  <si>
    <t>G.Total</t>
  </si>
  <si>
    <t>P/A Graffito (3/8" to 1/2" thick) the product composede of material marble guard stone, iron oxide, detonium HSC natural colour, chips and pigments ammonia nitrogen, jelicoal, heated on high temperature on ultra violet lamp mixed with acrylic resin anti bacterial &amp; fungal additives &amp; anti fuming against alkali, showing no blistering wrinkling or lifting after application, resistant to accelerated weather change and resistant to water head of 100 ft liters per 8 hours drying time, having tocuhn dry from 4 to 8 hours and full dry in 72 hours, the specific gravity various from texture to texture form 2.5 to 2.8 (R.A).</t>
  </si>
  <si>
    <t>Dismantling cement block masonary (P/10-14)</t>
  </si>
  <si>
    <t xml:space="preserve">Cement plaster (1:6) upto 20' height 1/2" thick (P-52/13-b) </t>
  </si>
  <si>
    <t>M/R - S/R GBPS 11-E ORANGI (COMPOUND WALL)</t>
  </si>
  <si>
    <t>SCHEDULE OF PRICE</t>
  </si>
  <si>
    <t>________%ABOVE/BELOW</t>
  </si>
  <si>
    <t>SINGNATURE OF CONTRACTOR</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</si>
</sst>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name val="Arial"/>
      <family val="2"/>
    </font>
    <font>
      <sz val="10"/>
      <name val="Cambria"/>
      <family val="1"/>
      <scheme val="major"/>
    </font>
    <font>
      <sz val="10"/>
      <color theme="1"/>
      <name val="Cambria"/>
      <family val="1"/>
      <scheme val="major"/>
    </font>
    <font>
      <b/>
      <sz val="10"/>
      <name val="Cambria"/>
      <family val="1"/>
      <scheme val="major"/>
    </font>
    <font>
      <b/>
      <sz val="10"/>
      <color theme="1"/>
      <name val="Cambria"/>
      <family val="1"/>
      <scheme val="major"/>
    </font>
    <font>
      <b/>
      <u/>
      <sz val="11"/>
      <color theme="1"/>
      <name val="Arial Black"/>
      <family val="2"/>
    </font>
    <font>
      <b/>
      <u/>
      <sz val="10"/>
      <color theme="1"/>
      <name val="Cambria"/>
      <family val="1"/>
      <scheme val="maj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1" fillId="0" borderId="0"/>
    <xf numFmtId="9" fontId="1" fillId="0" borderId="0" applyFont="0" applyFill="0" applyBorder="0" applyAlignment="0" applyProtection="0"/>
    <xf numFmtId="0" fontId="1" fillId="0" borderId="0"/>
  </cellStyleXfs>
  <cellXfs count="35">
    <xf numFmtId="0" fontId="0" fillId="0" borderId="0" xfId="0"/>
    <xf numFmtId="0" fontId="2" fillId="0" borderId="0" xfId="0" applyFont="1"/>
    <xf numFmtId="0" fontId="3" fillId="0" borderId="0" xfId="0" applyFont="1"/>
    <xf numFmtId="2" fontId="3" fillId="0" borderId="0" xfId="0" applyNumberFormat="1" applyFont="1"/>
    <xf numFmtId="2" fontId="3" fillId="0" borderId="0" xfId="0" applyNumberFormat="1" applyFont="1" applyBorder="1"/>
    <xf numFmtId="0" fontId="3" fillId="0" borderId="0" xfId="0" applyFont="1" applyAlignment="1">
      <alignment vertical="top"/>
    </xf>
    <xf numFmtId="0" fontId="3" fillId="0" borderId="1" xfId="0" applyFont="1" applyBorder="1"/>
    <xf numFmtId="0" fontId="3" fillId="0" borderId="3" xfId="0" applyFont="1" applyBorder="1"/>
    <xf numFmtId="2" fontId="3" fillId="0" borderId="0" xfId="0" applyNumberFormat="1" applyFont="1" applyAlignment="1">
      <alignment horizontal="right"/>
    </xf>
    <xf numFmtId="0" fontId="3" fillId="0" borderId="0" xfId="0" applyFont="1" applyAlignment="1">
      <alignment horizontal="right"/>
    </xf>
    <xf numFmtId="2" fontId="3" fillId="0" borderId="0" xfId="0" applyNumberFormat="1" applyFont="1" applyAlignment="1">
      <alignment horizontal="left"/>
    </xf>
    <xf numFmtId="0" fontId="3" fillId="0" borderId="0" xfId="0" applyFont="1" applyBorder="1" applyAlignment="1">
      <alignment horizontal="center"/>
    </xf>
    <xf numFmtId="0" fontId="3" fillId="0" borderId="0" xfId="0" applyFont="1" applyBorder="1"/>
    <xf numFmtId="2" fontId="3" fillId="0" borderId="0" xfId="0" applyNumberFormat="1" applyFont="1" applyAlignment="1">
      <alignment vertical="top" wrapText="1"/>
    </xf>
    <xf numFmtId="0" fontId="3" fillId="0" borderId="0" xfId="0" applyFont="1" applyBorder="1" applyAlignment="1">
      <alignment horizontal="left" indent="5"/>
    </xf>
    <xf numFmtId="0" fontId="4" fillId="0" borderId="0" xfId="0" applyFont="1"/>
    <xf numFmtId="0" fontId="3" fillId="0" borderId="0" xfId="0" applyFont="1" applyAlignment="1">
      <alignment horizontal="left"/>
    </xf>
    <xf numFmtId="0" fontId="5" fillId="0" borderId="4" xfId="0" applyFont="1" applyBorder="1" applyAlignment="1">
      <alignment horizontal="right"/>
    </xf>
    <xf numFmtId="2" fontId="5" fillId="0" borderId="4" xfId="0" applyNumberFormat="1" applyFont="1" applyBorder="1"/>
    <xf numFmtId="0" fontId="3" fillId="0" borderId="0" xfId="0" applyFont="1" applyAlignment="1">
      <alignment horizontal="center"/>
    </xf>
    <xf numFmtId="0" fontId="4" fillId="0" borderId="0" xfId="0" applyFont="1" applyAlignment="1">
      <alignment horizontal="center"/>
    </xf>
    <xf numFmtId="2" fontId="4" fillId="0" borderId="0" xfId="0" applyNumberFormat="1" applyFont="1" applyBorder="1"/>
    <xf numFmtId="0" fontId="3" fillId="0" borderId="0" xfId="0" applyFont="1" applyAlignment="1"/>
    <xf numFmtId="0" fontId="3" fillId="0" borderId="7" xfId="0" applyFont="1" applyBorder="1"/>
    <xf numFmtId="0" fontId="3" fillId="0" borderId="0" xfId="0" applyFont="1" applyAlignment="1">
      <alignment horizontal="left" vertical="top" wrapText="1"/>
    </xf>
    <xf numFmtId="0" fontId="7" fillId="0" borderId="0" xfId="0" applyFont="1" applyBorder="1" applyAlignment="1">
      <alignment horizontal="center" vertical="center"/>
    </xf>
    <xf numFmtId="0" fontId="6" fillId="0" borderId="0" xfId="0" applyFont="1" applyAlignment="1">
      <alignment horizontal="center" vertical="top" wrapText="1"/>
    </xf>
    <xf numFmtId="0" fontId="3" fillId="0" borderId="2" xfId="0" applyFont="1" applyBorder="1" applyAlignment="1">
      <alignment horizontal="center"/>
    </xf>
    <xf numFmtId="0" fontId="3" fillId="0" borderId="8" xfId="0" applyFont="1" applyBorder="1" applyAlignment="1">
      <alignment horizontal="center"/>
    </xf>
    <xf numFmtId="0" fontId="3" fillId="0" borderId="3" xfId="0" applyFont="1" applyBorder="1" applyAlignment="1">
      <alignment horizontal="center"/>
    </xf>
    <xf numFmtId="0" fontId="3" fillId="0" borderId="5" xfId="0" applyFont="1" applyBorder="1" applyAlignment="1">
      <alignment horizontal="left" indent="5"/>
    </xf>
    <xf numFmtId="0" fontId="3" fillId="0" borderId="4" xfId="0" applyFont="1" applyBorder="1" applyAlignment="1">
      <alignment horizontal="left" indent="5"/>
    </xf>
    <xf numFmtId="0" fontId="3" fillId="0" borderId="6" xfId="0" applyFont="1" applyBorder="1" applyAlignment="1">
      <alignment horizontal="left" indent="5"/>
    </xf>
    <xf numFmtId="0" fontId="3" fillId="0" borderId="0" xfId="0" applyFont="1" applyAlignment="1">
      <alignment horizontal="center"/>
    </xf>
    <xf numFmtId="0" fontId="2" fillId="0" borderId="0" xfId="0" applyFont="1" applyAlignment="1">
      <alignment horizontal="left" vertical="top" wrapText="1"/>
    </xf>
  </cellXfs>
  <cellStyles count="4">
    <cellStyle name="Normal" xfId="0" builtinId="0"/>
    <cellStyle name="Normal 2" xfId="1"/>
    <cellStyle name="Normal 3" xfId="3"/>
    <cellStyle name="Percent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14</xdr:col>
      <xdr:colOff>0</xdr:colOff>
      <xdr:row>50</xdr:row>
      <xdr:rowOff>0</xdr:rowOff>
    </xdr:from>
    <xdr:to>
      <xdr:col>17</xdr:col>
      <xdr:colOff>676275</xdr:colOff>
      <xdr:row>55</xdr:row>
      <xdr:rowOff>12868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95825" y="8667750"/>
          <a:ext cx="1809750" cy="85106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farooq%20college12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riage"/>
      <sheetName val="SCHEDULE B"/>
      <sheetName val="F R"/>
      <sheetName val="Carriage Rate (2)"/>
      <sheetName val="SUMMRY (2)"/>
      <sheetName val="NEW ESTIMAT"/>
      <sheetName val="ESTIMAT (2)"/>
      <sheetName val="Carriage Rate"/>
      <sheetName val="ESTIMAT"/>
      <sheetName val="face sheed"/>
      <sheetName val="SUMMRY"/>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0"/>
  <sheetViews>
    <sheetView tabSelected="1" view="pageBreakPreview" topLeftCell="A35" zoomScaleSheetLayoutView="100" workbookViewId="0">
      <selection activeCell="O51" sqref="O51"/>
    </sheetView>
  </sheetViews>
  <sheetFormatPr defaultRowHeight="12.75" x14ac:dyDescent="0.2"/>
  <cols>
    <col min="1" max="1" width="2.7109375" style="2" customWidth="1"/>
    <col min="2" max="2" width="13.5703125" style="2" customWidth="1"/>
    <col min="3" max="3" width="3.7109375" style="2" customWidth="1"/>
    <col min="4" max="4" width="2.7109375" style="2" customWidth="1"/>
    <col min="5" max="5" width="7" style="2" customWidth="1"/>
    <col min="6" max="6" width="2.140625" style="2" customWidth="1"/>
    <col min="7" max="7" width="9.140625" style="2" customWidth="1"/>
    <col min="8" max="8" width="2.42578125" style="2" customWidth="1"/>
    <col min="9" max="9" width="7.140625" style="2" customWidth="1"/>
    <col min="10" max="10" width="2.5703125" style="2" customWidth="1"/>
    <col min="11" max="11" width="6.5703125" style="2" customWidth="1"/>
    <col min="12" max="12" width="2.5703125" style="2" customWidth="1"/>
    <col min="13" max="13" width="5.5703125" style="2" bestFit="1" customWidth="1"/>
    <col min="14" max="14" width="2.5703125" style="2" customWidth="1"/>
    <col min="15" max="15" width="5.28515625" style="2" customWidth="1"/>
    <col min="16" max="16" width="2" style="2" customWidth="1"/>
    <col min="17" max="17" width="9.7109375" style="2" customWidth="1"/>
    <col min="18" max="18" width="12.42578125" style="2" customWidth="1"/>
    <col min="19" max="19" width="12.140625" style="2" customWidth="1"/>
    <col min="20" max="20" width="15.5703125" style="2" customWidth="1"/>
    <col min="21" max="21" width="9.140625" style="2"/>
    <col min="22" max="22" width="11.5703125" style="2" bestFit="1" customWidth="1"/>
    <col min="23" max="16384" width="9.140625" style="2"/>
  </cols>
  <sheetData>
    <row r="1" spans="1:18" ht="15.75" customHeight="1" x14ac:dyDescent="0.2">
      <c r="A1" s="3"/>
      <c r="B1" s="4"/>
      <c r="F1" s="25" t="s">
        <v>23</v>
      </c>
      <c r="G1" s="25"/>
      <c r="H1" s="25"/>
      <c r="I1" s="25"/>
      <c r="J1" s="25"/>
      <c r="K1" s="25"/>
      <c r="L1" s="25"/>
      <c r="M1" s="25"/>
      <c r="N1" s="25"/>
      <c r="O1" s="25"/>
      <c r="P1" s="25"/>
    </row>
    <row r="2" spans="1:18" ht="10.5" customHeight="1" x14ac:dyDescent="0.2"/>
    <row r="3" spans="1:18" ht="22.5" customHeight="1" x14ac:dyDescent="0.2">
      <c r="B3" s="5" t="s">
        <v>6</v>
      </c>
      <c r="D3" s="26" t="s">
        <v>22</v>
      </c>
      <c r="E3" s="26"/>
      <c r="F3" s="26"/>
      <c r="G3" s="26"/>
      <c r="H3" s="26"/>
      <c r="I3" s="26"/>
      <c r="J3" s="26"/>
      <c r="K3" s="26"/>
      <c r="L3" s="26"/>
      <c r="M3" s="26"/>
      <c r="N3" s="26"/>
      <c r="O3" s="26"/>
      <c r="P3" s="26"/>
      <c r="Q3" s="26"/>
      <c r="R3" s="26"/>
    </row>
    <row r="4" spans="1:18" ht="11.25" customHeight="1" x14ac:dyDescent="0.2"/>
    <row r="5" spans="1:18" ht="13.5" thickBot="1" x14ac:dyDescent="0.25">
      <c r="A5" s="6" t="s">
        <v>0</v>
      </c>
      <c r="B5" s="27" t="s">
        <v>1</v>
      </c>
      <c r="C5" s="28"/>
      <c r="D5" s="29"/>
      <c r="E5" s="27" t="s">
        <v>2</v>
      </c>
      <c r="F5" s="29"/>
      <c r="G5" s="27"/>
      <c r="H5" s="29"/>
      <c r="I5" s="6" t="s">
        <v>3</v>
      </c>
      <c r="J5" s="30" t="s">
        <v>4</v>
      </c>
      <c r="K5" s="31"/>
      <c r="L5" s="31"/>
      <c r="M5" s="31"/>
      <c r="N5" s="31"/>
      <c r="O5" s="31"/>
      <c r="P5" s="32"/>
      <c r="Q5" s="7" t="s">
        <v>5</v>
      </c>
    </row>
    <row r="6" spans="1:18" x14ac:dyDescent="0.2">
      <c r="A6" s="12"/>
      <c r="B6" s="11"/>
      <c r="C6" s="11"/>
      <c r="D6" s="11"/>
      <c r="E6" s="11"/>
      <c r="F6" s="11"/>
      <c r="G6" s="11"/>
      <c r="H6" s="11"/>
      <c r="I6" s="12"/>
      <c r="J6" s="14"/>
      <c r="K6" s="14"/>
      <c r="L6" s="14"/>
      <c r="M6" s="14"/>
      <c r="N6" s="14"/>
      <c r="O6" s="14"/>
      <c r="P6" s="14"/>
      <c r="Q6" s="12"/>
    </row>
    <row r="7" spans="1:18" x14ac:dyDescent="0.2">
      <c r="A7" s="12">
        <v>1</v>
      </c>
      <c r="B7" s="1" t="s">
        <v>20</v>
      </c>
      <c r="Q7" s="12"/>
    </row>
    <row r="8" spans="1:18" x14ac:dyDescent="0.2">
      <c r="A8" s="12"/>
      <c r="B8" s="1"/>
      <c r="Q8" s="12"/>
    </row>
    <row r="9" spans="1:18" x14ac:dyDescent="0.2">
      <c r="A9" s="12"/>
      <c r="B9" s="3">
        <v>364.23</v>
      </c>
      <c r="G9" s="3">
        <v>1134.3800000000001</v>
      </c>
      <c r="I9" s="2" t="s">
        <v>7</v>
      </c>
      <c r="Q9" s="9" t="s">
        <v>9</v>
      </c>
      <c r="R9" s="3">
        <f>ROUND(SUM(B9*G9/100),)</f>
        <v>4132</v>
      </c>
    </row>
    <row r="10" spans="1:18" x14ac:dyDescent="0.2">
      <c r="A10" s="12"/>
      <c r="B10" s="11"/>
      <c r="C10" s="11"/>
      <c r="D10" s="11"/>
      <c r="E10" s="11"/>
      <c r="F10" s="11"/>
      <c r="G10" s="11"/>
      <c r="H10" s="11"/>
      <c r="I10" s="12"/>
      <c r="J10" s="14"/>
      <c r="K10" s="14"/>
      <c r="L10" s="14"/>
      <c r="M10" s="14"/>
      <c r="N10" s="14"/>
      <c r="O10" s="14"/>
      <c r="P10" s="14"/>
      <c r="Q10" s="12"/>
    </row>
    <row r="11" spans="1:18" x14ac:dyDescent="0.2">
      <c r="A11" s="12">
        <v>2</v>
      </c>
      <c r="B11" s="24" t="s">
        <v>12</v>
      </c>
      <c r="C11" s="24"/>
      <c r="D11" s="24"/>
      <c r="E11" s="24"/>
      <c r="F11" s="24"/>
      <c r="G11" s="24"/>
      <c r="H11" s="24"/>
      <c r="I11" s="24"/>
      <c r="J11" s="24"/>
      <c r="K11" s="24"/>
      <c r="L11" s="24"/>
      <c r="M11" s="24"/>
      <c r="Q11" s="12"/>
    </row>
    <row r="12" spans="1:18" x14ac:dyDescent="0.2">
      <c r="A12" s="12"/>
      <c r="B12" s="24"/>
      <c r="C12" s="24"/>
      <c r="D12" s="24"/>
      <c r="E12" s="24"/>
      <c r="F12" s="24"/>
      <c r="G12" s="24"/>
      <c r="H12" s="24"/>
      <c r="I12" s="24"/>
      <c r="J12" s="24"/>
      <c r="K12" s="24"/>
      <c r="L12" s="24"/>
      <c r="M12" s="24"/>
      <c r="Q12" s="12"/>
    </row>
    <row r="13" spans="1:18" x14ac:dyDescent="0.2">
      <c r="A13" s="12"/>
      <c r="B13" s="24"/>
      <c r="C13" s="24"/>
      <c r="D13" s="24"/>
      <c r="E13" s="24"/>
      <c r="F13" s="24"/>
      <c r="G13" s="24"/>
      <c r="H13" s="24"/>
      <c r="I13" s="24"/>
      <c r="J13" s="24"/>
      <c r="K13" s="24"/>
      <c r="L13" s="24"/>
      <c r="M13" s="24"/>
      <c r="Q13" s="12"/>
    </row>
    <row r="14" spans="1:18" x14ac:dyDescent="0.2">
      <c r="A14" s="12"/>
      <c r="M14" s="20"/>
      <c r="O14" s="15"/>
      <c r="Q14" s="21"/>
      <c r="R14" s="15"/>
    </row>
    <row r="15" spans="1:18" x14ac:dyDescent="0.2">
      <c r="A15" s="12"/>
      <c r="B15" s="3">
        <v>1141.6400000000001</v>
      </c>
      <c r="G15" s="3">
        <v>15771.01</v>
      </c>
      <c r="I15" s="2" t="s">
        <v>7</v>
      </c>
      <c r="Q15" s="9" t="s">
        <v>9</v>
      </c>
      <c r="R15" s="3">
        <f>ROUND(SUM(B15*G15/100),)</f>
        <v>180048</v>
      </c>
    </row>
    <row r="16" spans="1:18" x14ac:dyDescent="0.2">
      <c r="A16" s="12"/>
      <c r="B16" s="11"/>
      <c r="C16" s="11"/>
      <c r="D16" s="11"/>
      <c r="E16" s="11"/>
      <c r="F16" s="11"/>
      <c r="G16" s="11"/>
      <c r="H16" s="11"/>
      <c r="I16" s="12"/>
      <c r="J16" s="14"/>
      <c r="K16" s="14"/>
      <c r="L16" s="14"/>
      <c r="M16" s="14"/>
      <c r="N16" s="14"/>
      <c r="O16" s="14"/>
      <c r="P16" s="14"/>
      <c r="Q16" s="12"/>
    </row>
    <row r="17" spans="1:19" x14ac:dyDescent="0.2">
      <c r="A17" s="19">
        <v>3</v>
      </c>
      <c r="B17" s="5" t="s">
        <v>21</v>
      </c>
      <c r="C17" s="5"/>
      <c r="D17" s="5"/>
      <c r="E17" s="5"/>
      <c r="F17" s="5"/>
      <c r="G17" s="5"/>
      <c r="I17" s="13"/>
    </row>
    <row r="18" spans="1:19" x14ac:dyDescent="0.2">
      <c r="A18" s="19"/>
      <c r="B18" s="3">
        <v>6936.66</v>
      </c>
      <c r="G18" s="3">
        <v>22</v>
      </c>
      <c r="I18" s="2" t="s">
        <v>10</v>
      </c>
      <c r="Q18" s="9" t="s">
        <v>9</v>
      </c>
      <c r="R18" s="3">
        <f>B18*G18</f>
        <v>152606.51999999999</v>
      </c>
    </row>
    <row r="19" spans="1:19" x14ac:dyDescent="0.2">
      <c r="A19" s="19"/>
      <c r="B19" s="3"/>
      <c r="G19" s="3"/>
      <c r="Q19" s="9"/>
      <c r="R19" s="3"/>
    </row>
    <row r="20" spans="1:19" x14ac:dyDescent="0.2">
      <c r="A20" s="19">
        <v>4</v>
      </c>
      <c r="B20" s="5" t="s">
        <v>16</v>
      </c>
      <c r="C20" s="5"/>
      <c r="D20" s="5"/>
      <c r="E20" s="5"/>
      <c r="F20" s="5"/>
      <c r="G20" s="5"/>
    </row>
    <row r="21" spans="1:19" x14ac:dyDescent="0.2">
      <c r="A21" s="19"/>
      <c r="C21" s="16"/>
      <c r="D21" s="19"/>
      <c r="E21" s="10"/>
      <c r="F21" s="19"/>
      <c r="G21" s="10"/>
      <c r="H21" s="19"/>
      <c r="I21" s="10"/>
      <c r="J21" s="19"/>
      <c r="K21" s="10"/>
      <c r="P21" s="19"/>
      <c r="Q21" s="3"/>
    </row>
    <row r="22" spans="1:19" x14ac:dyDescent="0.2">
      <c r="A22" s="19"/>
      <c r="B22" s="3">
        <v>6936.66</v>
      </c>
      <c r="G22" s="3">
        <v>30</v>
      </c>
      <c r="I22" s="2" t="s">
        <v>10</v>
      </c>
      <c r="Q22" s="9" t="s">
        <v>9</v>
      </c>
      <c r="R22" s="3">
        <f>B22*G22</f>
        <v>208099.8</v>
      </c>
    </row>
    <row r="23" spans="1:19" x14ac:dyDescent="0.2">
      <c r="A23" s="19"/>
      <c r="B23" s="3"/>
      <c r="G23" s="3"/>
      <c r="Q23" s="9"/>
      <c r="R23" s="3"/>
    </row>
    <row r="24" spans="1:19" x14ac:dyDescent="0.2">
      <c r="A24" s="2">
        <v>5</v>
      </c>
      <c r="B24" s="34" t="s">
        <v>11</v>
      </c>
      <c r="C24" s="34"/>
      <c r="D24" s="34"/>
      <c r="E24" s="34"/>
      <c r="F24" s="34"/>
      <c r="G24" s="34"/>
      <c r="H24" s="34"/>
      <c r="I24" s="34"/>
      <c r="J24" s="34"/>
      <c r="K24" s="34"/>
      <c r="L24" s="34"/>
      <c r="M24" s="34"/>
      <c r="N24" s="34"/>
    </row>
    <row r="25" spans="1:19" x14ac:dyDescent="0.2">
      <c r="B25" s="34"/>
      <c r="C25" s="34"/>
      <c r="D25" s="34"/>
      <c r="E25" s="34"/>
      <c r="F25" s="34"/>
      <c r="G25" s="34"/>
      <c r="H25" s="34"/>
      <c r="I25" s="34"/>
      <c r="J25" s="34"/>
      <c r="K25" s="34"/>
      <c r="L25" s="34"/>
      <c r="M25" s="34"/>
      <c r="N25" s="34"/>
      <c r="Q25" s="4"/>
      <c r="R25" s="12"/>
    </row>
    <row r="26" spans="1:19" x14ac:dyDescent="0.2">
      <c r="B26" s="34"/>
      <c r="C26" s="34"/>
      <c r="D26" s="34"/>
      <c r="E26" s="34"/>
      <c r="F26" s="34"/>
      <c r="G26" s="34"/>
      <c r="H26" s="34"/>
      <c r="I26" s="34"/>
      <c r="J26" s="34"/>
      <c r="K26" s="34"/>
      <c r="L26" s="34"/>
      <c r="M26" s="34"/>
      <c r="N26" s="34"/>
      <c r="Q26" s="4"/>
      <c r="R26" s="12"/>
    </row>
    <row r="27" spans="1:19" ht="26.25" customHeight="1" x14ac:dyDescent="0.2">
      <c r="B27" s="34"/>
      <c r="C27" s="34"/>
      <c r="D27" s="34"/>
      <c r="E27" s="34"/>
      <c r="F27" s="34"/>
      <c r="G27" s="34"/>
      <c r="H27" s="34"/>
      <c r="I27" s="34"/>
      <c r="J27" s="34"/>
      <c r="K27" s="34"/>
      <c r="L27" s="34"/>
      <c r="M27" s="34"/>
      <c r="N27" s="34"/>
      <c r="Q27" s="4"/>
      <c r="R27" s="12"/>
    </row>
    <row r="28" spans="1:19" x14ac:dyDescent="0.2">
      <c r="P28" s="19"/>
      <c r="Q28" s="3"/>
    </row>
    <row r="29" spans="1:19" x14ac:dyDescent="0.2">
      <c r="B29" s="3">
        <v>720.5</v>
      </c>
      <c r="G29" s="3">
        <v>305</v>
      </c>
      <c r="I29" s="2" t="s">
        <v>10</v>
      </c>
      <c r="Q29" s="9" t="s">
        <v>9</v>
      </c>
      <c r="R29" s="3">
        <f>B29*G29</f>
        <v>219752.5</v>
      </c>
      <c r="S29" s="3"/>
    </row>
    <row r="30" spans="1:19" x14ac:dyDescent="0.2">
      <c r="B30" s="3"/>
      <c r="G30" s="3"/>
      <c r="Q30" s="9"/>
      <c r="R30" s="3"/>
      <c r="S30" s="3"/>
    </row>
    <row r="31" spans="1:19" ht="12.75" customHeight="1" x14ac:dyDescent="0.2">
      <c r="A31" s="19">
        <v>6</v>
      </c>
      <c r="B31" s="34" t="s">
        <v>17</v>
      </c>
      <c r="C31" s="34"/>
      <c r="D31" s="34"/>
      <c r="E31" s="34"/>
      <c r="F31" s="34"/>
      <c r="G31" s="34"/>
      <c r="H31" s="34"/>
      <c r="I31" s="34"/>
      <c r="J31" s="34"/>
      <c r="K31" s="34"/>
      <c r="L31" s="34"/>
      <c r="M31" s="34"/>
      <c r="N31" s="34"/>
      <c r="O31" s="34"/>
      <c r="P31" s="34"/>
    </row>
    <row r="32" spans="1:19" x14ac:dyDescent="0.2">
      <c r="A32" s="19"/>
      <c r="B32" s="34"/>
      <c r="C32" s="34"/>
      <c r="D32" s="34"/>
      <c r="E32" s="34"/>
      <c r="F32" s="34"/>
      <c r="G32" s="34"/>
      <c r="H32" s="34"/>
      <c r="I32" s="34"/>
      <c r="J32" s="34"/>
      <c r="K32" s="34"/>
      <c r="L32" s="34"/>
      <c r="M32" s="34"/>
      <c r="N32" s="34"/>
      <c r="O32" s="34"/>
      <c r="P32" s="34"/>
    </row>
    <row r="33" spans="1:19" x14ac:dyDescent="0.2">
      <c r="A33" s="19"/>
      <c r="B33" s="34"/>
      <c r="C33" s="34"/>
      <c r="D33" s="34"/>
      <c r="E33" s="34"/>
      <c r="F33" s="34"/>
      <c r="G33" s="34"/>
      <c r="H33" s="34"/>
      <c r="I33" s="34"/>
      <c r="J33" s="34"/>
      <c r="K33" s="34"/>
      <c r="L33" s="34"/>
      <c r="M33" s="34"/>
      <c r="N33" s="34"/>
      <c r="O33" s="34"/>
      <c r="P33" s="34"/>
    </row>
    <row r="34" spans="1:19" ht="18" customHeight="1" x14ac:dyDescent="0.2">
      <c r="A34" s="19"/>
      <c r="B34" s="34"/>
      <c r="C34" s="34"/>
      <c r="D34" s="34"/>
      <c r="E34" s="34"/>
      <c r="F34" s="34"/>
      <c r="G34" s="34"/>
      <c r="H34" s="34"/>
      <c r="I34" s="34"/>
      <c r="J34" s="34"/>
      <c r="K34" s="34"/>
      <c r="L34" s="34"/>
      <c r="M34" s="34"/>
      <c r="N34" s="34"/>
      <c r="O34" s="34"/>
      <c r="P34" s="34"/>
    </row>
    <row r="35" spans="1:19" x14ac:dyDescent="0.2">
      <c r="A35" s="19"/>
      <c r="B35" s="3"/>
      <c r="G35" s="3"/>
      <c r="O35" s="9"/>
      <c r="P35" s="3"/>
    </row>
    <row r="36" spans="1:19" x14ac:dyDescent="0.2">
      <c r="A36" s="19"/>
      <c r="B36" s="3">
        <v>2968.56</v>
      </c>
      <c r="G36" s="3">
        <v>2499.7600000000002</v>
      </c>
      <c r="I36" s="1" t="s">
        <v>8</v>
      </c>
      <c r="Q36" s="9" t="s">
        <v>9</v>
      </c>
      <c r="R36" s="3">
        <f>ROUND(SUM(B36*G36/100),)</f>
        <v>74207</v>
      </c>
    </row>
    <row r="37" spans="1:19" x14ac:dyDescent="0.2">
      <c r="A37" s="19"/>
      <c r="B37" s="3"/>
      <c r="G37" s="3"/>
      <c r="I37" s="1"/>
      <c r="Q37" s="9"/>
      <c r="R37" s="3"/>
    </row>
    <row r="38" spans="1:19" customFormat="1" ht="15" customHeight="1" x14ac:dyDescent="0.25">
      <c r="A38" s="19">
        <v>7</v>
      </c>
      <c r="B38" s="34" t="s">
        <v>19</v>
      </c>
      <c r="C38" s="34"/>
      <c r="D38" s="34"/>
      <c r="E38" s="34"/>
      <c r="F38" s="34"/>
      <c r="G38" s="34"/>
      <c r="H38" s="34"/>
      <c r="I38" s="34"/>
      <c r="J38" s="34"/>
      <c r="K38" s="34"/>
      <c r="L38" s="34"/>
      <c r="M38" s="34"/>
      <c r="N38" s="34"/>
      <c r="O38" s="34"/>
      <c r="P38" s="34"/>
      <c r="Q38" s="2"/>
      <c r="R38" s="2"/>
      <c r="S38" s="2"/>
    </row>
    <row r="39" spans="1:19" customFormat="1" ht="15" x14ac:dyDescent="0.25">
      <c r="A39" s="19"/>
      <c r="B39" s="34"/>
      <c r="C39" s="34"/>
      <c r="D39" s="34"/>
      <c r="E39" s="34"/>
      <c r="F39" s="34"/>
      <c r="G39" s="34"/>
      <c r="H39" s="34"/>
      <c r="I39" s="34"/>
      <c r="J39" s="34"/>
      <c r="K39" s="34"/>
      <c r="L39" s="34"/>
      <c r="M39" s="34"/>
      <c r="N39" s="34"/>
      <c r="O39" s="34"/>
      <c r="P39" s="34"/>
      <c r="Q39" s="2"/>
      <c r="R39" s="2"/>
      <c r="S39" s="2"/>
    </row>
    <row r="40" spans="1:19" customFormat="1" ht="15" x14ac:dyDescent="0.25">
      <c r="A40" s="19"/>
      <c r="B40" s="34"/>
      <c r="C40" s="34"/>
      <c r="D40" s="34"/>
      <c r="E40" s="34"/>
      <c r="F40" s="34"/>
      <c r="G40" s="34"/>
      <c r="H40" s="34"/>
      <c r="I40" s="34"/>
      <c r="J40" s="34"/>
      <c r="K40" s="34"/>
      <c r="L40" s="34"/>
      <c r="M40" s="34"/>
      <c r="N40" s="34"/>
      <c r="O40" s="34"/>
      <c r="P40" s="34"/>
      <c r="Q40" s="2"/>
      <c r="R40" s="2"/>
      <c r="S40" s="2"/>
    </row>
    <row r="41" spans="1:19" customFormat="1" ht="15" x14ac:dyDescent="0.25">
      <c r="A41" s="19"/>
      <c r="B41" s="34"/>
      <c r="C41" s="34"/>
      <c r="D41" s="34"/>
      <c r="E41" s="34"/>
      <c r="F41" s="34"/>
      <c r="G41" s="34"/>
      <c r="H41" s="34"/>
      <c r="I41" s="34"/>
      <c r="J41" s="34"/>
      <c r="K41" s="34"/>
      <c r="L41" s="34"/>
      <c r="M41" s="34"/>
      <c r="N41" s="34"/>
      <c r="O41" s="34"/>
      <c r="P41" s="34"/>
      <c r="Q41" s="2"/>
      <c r="R41" s="2"/>
      <c r="S41" s="2"/>
    </row>
    <row r="42" spans="1:19" customFormat="1" ht="15" x14ac:dyDescent="0.25">
      <c r="A42" s="19"/>
      <c r="B42" s="34"/>
      <c r="C42" s="34"/>
      <c r="D42" s="34"/>
      <c r="E42" s="34"/>
      <c r="F42" s="34"/>
      <c r="G42" s="34"/>
      <c r="H42" s="34"/>
      <c r="I42" s="34"/>
      <c r="J42" s="34"/>
      <c r="K42" s="34"/>
      <c r="L42" s="34"/>
      <c r="M42" s="34"/>
      <c r="N42" s="34"/>
      <c r="O42" s="34"/>
      <c r="P42" s="34"/>
      <c r="Q42" s="2"/>
      <c r="R42" s="2"/>
      <c r="S42" s="2"/>
    </row>
    <row r="43" spans="1:19" customFormat="1" ht="15" x14ac:dyDescent="0.25">
      <c r="A43" s="19"/>
      <c r="B43" s="34"/>
      <c r="C43" s="34"/>
      <c r="D43" s="34"/>
      <c r="E43" s="34"/>
      <c r="F43" s="34"/>
      <c r="G43" s="34"/>
      <c r="H43" s="34"/>
      <c r="I43" s="34"/>
      <c r="J43" s="34"/>
      <c r="K43" s="34"/>
      <c r="L43" s="34"/>
      <c r="M43" s="34"/>
      <c r="N43" s="34"/>
      <c r="O43" s="34"/>
      <c r="P43" s="34"/>
      <c r="Q43" s="2"/>
      <c r="R43" s="2"/>
      <c r="S43" s="2"/>
    </row>
    <row r="44" spans="1:19" customFormat="1" ht="15" x14ac:dyDescent="0.25">
      <c r="A44" s="19"/>
      <c r="B44" s="3">
        <v>2933.12</v>
      </c>
      <c r="C44" s="2"/>
      <c r="D44" s="2"/>
      <c r="E44" s="2"/>
      <c r="F44" s="2"/>
      <c r="G44" s="3">
        <v>27.8</v>
      </c>
      <c r="H44" s="2"/>
      <c r="I44" s="2" t="s">
        <v>10</v>
      </c>
      <c r="J44" s="2"/>
      <c r="K44" s="2"/>
      <c r="L44" s="2"/>
      <c r="M44" s="2"/>
      <c r="N44" s="2"/>
      <c r="O44" s="2"/>
      <c r="P44" s="2"/>
      <c r="Q44" s="9" t="s">
        <v>9</v>
      </c>
      <c r="R44" s="3">
        <f>ROUND(SUM(B44*G44),)</f>
        <v>81541</v>
      </c>
      <c r="S44" s="3">
        <f>R44</f>
        <v>81541</v>
      </c>
    </row>
    <row r="45" spans="1:19" x14ac:dyDescent="0.2">
      <c r="A45" s="19"/>
      <c r="B45" s="3"/>
      <c r="G45" s="3"/>
      <c r="I45" s="1"/>
      <c r="Q45" s="8"/>
      <c r="R45" s="3"/>
    </row>
    <row r="46" spans="1:19" x14ac:dyDescent="0.2">
      <c r="A46" s="19"/>
      <c r="B46" s="3"/>
      <c r="G46" s="3"/>
      <c r="I46" s="1"/>
      <c r="Q46" s="9"/>
      <c r="R46" s="3"/>
    </row>
    <row r="47" spans="1:19" x14ac:dyDescent="0.2">
      <c r="A47" s="19"/>
      <c r="B47" s="3"/>
      <c r="G47" s="3"/>
      <c r="Q47" s="9"/>
      <c r="R47" s="3"/>
    </row>
    <row r="48" spans="1:19" ht="13.5" thickBot="1" x14ac:dyDescent="0.25">
      <c r="A48" s="19"/>
      <c r="B48" s="3" t="s">
        <v>24</v>
      </c>
      <c r="G48" s="3"/>
      <c r="Q48" s="17" t="s">
        <v>18</v>
      </c>
      <c r="R48" s="18">
        <f>SUM(R9:R47)</f>
        <v>920386.82000000007</v>
      </c>
      <c r="S48" s="18">
        <f>SUM(S9:S47)</f>
        <v>81541</v>
      </c>
    </row>
    <row r="49" spans="1:19" x14ac:dyDescent="0.2">
      <c r="A49" s="19"/>
      <c r="B49" s="3"/>
      <c r="G49" s="3"/>
      <c r="Q49" s="9"/>
      <c r="R49" s="3"/>
    </row>
    <row r="50" spans="1:19" x14ac:dyDescent="0.2">
      <c r="A50" s="19"/>
      <c r="B50" s="3"/>
      <c r="G50" s="3"/>
      <c r="Q50" s="9"/>
      <c r="R50" s="3"/>
    </row>
    <row r="51" spans="1:19" x14ac:dyDescent="0.2">
      <c r="A51" s="19"/>
      <c r="B51" s="3"/>
      <c r="G51" s="3"/>
      <c r="Q51" s="9"/>
      <c r="R51" s="3"/>
      <c r="S51" s="3">
        <f>R48-S48</f>
        <v>838845.82000000007</v>
      </c>
    </row>
    <row r="52" spans="1:19" x14ac:dyDescent="0.2">
      <c r="A52" s="19"/>
      <c r="B52" s="23"/>
      <c r="C52" s="23"/>
      <c r="D52" s="23"/>
      <c r="E52" s="23"/>
    </row>
    <row r="53" spans="1:19" x14ac:dyDescent="0.2">
      <c r="A53" s="19"/>
      <c r="B53" s="2" t="s">
        <v>25</v>
      </c>
      <c r="E53" s="22"/>
      <c r="F53" s="22"/>
      <c r="G53" s="22"/>
      <c r="H53" s="22"/>
      <c r="I53" s="22"/>
      <c r="J53" s="22"/>
      <c r="L53" s="33" t="s">
        <v>14</v>
      </c>
      <c r="M53" s="33"/>
      <c r="N53" s="33"/>
      <c r="O53" s="33"/>
      <c r="P53" s="33"/>
      <c r="Q53" s="33"/>
      <c r="R53" s="33"/>
    </row>
    <row r="54" spans="1:19" x14ac:dyDescent="0.2">
      <c r="A54" s="19"/>
      <c r="E54" s="22"/>
      <c r="F54" s="22"/>
      <c r="G54" s="22"/>
      <c r="H54" s="22"/>
      <c r="I54" s="22"/>
      <c r="J54" s="22"/>
      <c r="L54" s="33" t="s">
        <v>15</v>
      </c>
      <c r="M54" s="33"/>
      <c r="N54" s="33"/>
      <c r="O54" s="33"/>
      <c r="P54" s="33"/>
      <c r="Q54" s="33"/>
      <c r="R54" s="33"/>
    </row>
    <row r="55" spans="1:19" ht="15" customHeight="1" x14ac:dyDescent="0.2">
      <c r="A55" s="19"/>
      <c r="F55" s="19"/>
      <c r="G55" s="19"/>
      <c r="H55" s="19"/>
      <c r="I55" s="19"/>
      <c r="J55" s="19"/>
      <c r="M55" s="19"/>
      <c r="N55" s="19"/>
      <c r="O55" s="33" t="s">
        <v>13</v>
      </c>
      <c r="P55" s="33"/>
      <c r="Q55" s="33"/>
      <c r="R55" s="19"/>
    </row>
    <row r="56" spans="1:19" x14ac:dyDescent="0.2">
      <c r="A56" s="19"/>
      <c r="B56" s="3"/>
      <c r="G56" s="3"/>
      <c r="Q56" s="9"/>
      <c r="R56" s="3"/>
    </row>
    <row r="57" spans="1:19" x14ac:dyDescent="0.2">
      <c r="A57" s="19"/>
      <c r="B57" s="3"/>
      <c r="G57" s="3"/>
      <c r="Q57" s="9"/>
      <c r="R57" s="3"/>
    </row>
    <row r="58" spans="1:19" x14ac:dyDescent="0.2">
      <c r="A58" s="19"/>
      <c r="B58" s="3"/>
      <c r="G58" s="3"/>
      <c r="Q58" s="9"/>
      <c r="R58" s="3"/>
    </row>
    <row r="59" spans="1:19" x14ac:dyDescent="0.2">
      <c r="A59" s="19"/>
      <c r="B59" s="3"/>
      <c r="G59" s="3"/>
      <c r="Q59" s="9"/>
      <c r="R59" s="3"/>
    </row>
    <row r="60" spans="1:19" x14ac:dyDescent="0.2">
      <c r="A60" s="19"/>
      <c r="B60" s="3"/>
      <c r="G60" s="3"/>
      <c r="Q60" s="9"/>
      <c r="R60" s="3"/>
    </row>
  </sheetData>
  <mergeCells count="13">
    <mergeCell ref="L54:R54"/>
    <mergeCell ref="O55:Q55"/>
    <mergeCell ref="B38:P43"/>
    <mergeCell ref="B31:P34"/>
    <mergeCell ref="B24:N27"/>
    <mergeCell ref="L53:R53"/>
    <mergeCell ref="B11:M13"/>
    <mergeCell ref="F1:P1"/>
    <mergeCell ref="D3:R3"/>
    <mergeCell ref="B5:D5"/>
    <mergeCell ref="E5:F5"/>
    <mergeCell ref="G5:H5"/>
    <mergeCell ref="J5:P5"/>
  </mergeCells>
  <pageMargins left="0.16" right="0.16" top="0.4" bottom="0.37" header="0.3" footer="0.3"/>
  <pageSetup orientation="portrait" verticalDpi="300" r:id="rId1"/>
  <headerFooter scaleWithDoc="0" alignWithMargins="0">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SCH PRC (COMPOUND WALL)</vt:lpstr>
      <vt:lpstr>'SCH PRC (COMPOUND WALL)'!Print_Area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Tariq</dc:creator>
  <cp:lastModifiedBy>Dell Optiplex 1</cp:lastModifiedBy>
  <cp:lastPrinted>2006-03-30T20:56:46Z</cp:lastPrinted>
  <dcterms:created xsi:type="dcterms:W3CDTF">2012-12-04T06:22:11Z</dcterms:created>
  <dcterms:modified xsi:type="dcterms:W3CDTF">2017-02-07T10:18:19Z</dcterms:modified>
</cp:coreProperties>
</file>