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291" i="2"/>
  <c r="F294"/>
  <c r="F300"/>
  <c r="F304"/>
  <c r="F308"/>
  <c r="F312"/>
  <c r="F316"/>
  <c r="F319"/>
  <c r="F322"/>
  <c r="F325"/>
  <c r="F328"/>
  <c r="F331"/>
  <c r="F334"/>
  <c r="F337"/>
  <c r="F341"/>
  <c r="F345"/>
  <c r="F347"/>
  <c r="F350"/>
  <c r="F353"/>
  <c r="F132"/>
  <c r="F142"/>
  <c r="F147"/>
  <c r="F152"/>
  <c r="F156"/>
  <c r="F159"/>
  <c r="F165"/>
  <c r="F170"/>
  <c r="F176"/>
  <c r="F179"/>
  <c r="F184"/>
  <c r="F188"/>
  <c r="F200"/>
  <c r="F201"/>
  <c r="F202"/>
  <c r="F203"/>
  <c r="F204"/>
  <c r="F211"/>
  <c r="F220"/>
  <c r="F226"/>
  <c r="F232"/>
  <c r="F241"/>
  <c r="F91"/>
  <c r="F52"/>
  <c r="F45"/>
  <c r="F355" l="1"/>
  <c r="F243"/>
  <c r="F280"/>
  <c r="F97"/>
  <c r="F123"/>
  <c r="F116"/>
  <c r="F27"/>
  <c r="F20"/>
  <c r="F17"/>
  <c r="F13"/>
  <c r="F120" l="1"/>
  <c r="F113"/>
  <c r="F112"/>
  <c r="F109"/>
  <c r="F106"/>
  <c r="F102"/>
  <c r="F95"/>
  <c r="F89"/>
  <c r="F87"/>
  <c r="F83" l="1"/>
  <c r="F79"/>
  <c r="F75"/>
  <c r="F69"/>
  <c r="F63"/>
  <c r="F57"/>
  <c r="F55"/>
  <c r="F39"/>
  <c r="F35"/>
  <c r="F33"/>
  <c r="F31"/>
  <c r="F29"/>
  <c r="F9"/>
</calcChain>
</file>

<file path=xl/sharedStrings.xml><?xml version="1.0" encoding="utf-8"?>
<sst xmlns="http://schemas.openxmlformats.org/spreadsheetml/2006/main" count="358" uniqueCount="258">
  <si>
    <t>Part (A)  (Civil work)</t>
  </si>
  <si>
    <t>S#</t>
  </si>
  <si>
    <t>Item Of Work</t>
  </si>
  <si>
    <t>Quantity</t>
  </si>
  <si>
    <t>Dismentaling of C.C.Plain 1:2:4</t>
  </si>
  <si>
    <t>Scraping of ordinary distemper</t>
  </si>
  <si>
    <t>Removing  of  Cement or Lime plaster.</t>
  </si>
  <si>
    <t xml:space="preserve">Applying flaoting coat of cement 1/32" thick </t>
  </si>
  <si>
    <t>Cement plaster 3/4" Thick (1:4) upto 12" Height.</t>
  </si>
  <si>
    <t xml:space="preserve">sticking the joints in cement sand morter </t>
  </si>
  <si>
    <t xml:space="preserve">1:6 ratio </t>
  </si>
  <si>
    <t xml:space="preserve">Pacca Brick Work in G/Floor i/c </t>
  </si>
  <si>
    <t xml:space="preserve">Cement plaster 1/2" thick ( 1:6) upto 12" </t>
  </si>
  <si>
    <t>Height.</t>
  </si>
  <si>
    <t>C/Plaster 3/8" thick (1:4) upto 12" Height.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</si>
  <si>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</si>
  <si>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</si>
  <si>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</si>
  <si>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</si>
  <si>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</si>
  <si>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</si>
  <si>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</si>
  <si>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</si>
  <si>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</si>
  <si>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</si>
  <si>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</si>
  <si>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 xml:space="preserve">Laying floor of approved with glazed tiles </t>
  </si>
  <si>
    <t xml:space="preserve">1/4"thick in white cement 1:2 over 3/4" </t>
  </si>
  <si>
    <t>thick cement mortor 1:2 Complete.</t>
  </si>
  <si>
    <t xml:space="preserve">White glazedtiles 1/4" thick dado jointed </t>
  </si>
  <si>
    <t xml:space="preserve">in white cement and laid over 1:2 cement </t>
  </si>
  <si>
    <t>mortor 3/4" thick i/c finishing.</t>
  </si>
  <si>
    <t xml:space="preserve">P/laying 3" thick C.C.Topping i/c surface </t>
  </si>
  <si>
    <t>finishing and dividing into pannels.</t>
  </si>
  <si>
    <t xml:space="preserve">S/Fixing false ceiling of plaster of paris </t>
  </si>
  <si>
    <t xml:space="preserve">in pannels  i/c making of frame work of </t>
  </si>
  <si>
    <t>deodar wood i/c painting of soligia paint.</t>
  </si>
  <si>
    <t xml:space="preserve">Two coat of bitumen laid hot using 34 Lbs </t>
  </si>
  <si>
    <t xml:space="preserve">for % sft over roof and blinded with sand </t>
  </si>
  <si>
    <t>at One Cft P%Sft.</t>
  </si>
  <si>
    <t xml:space="preserve">Preparing surface and painting on corrugalated  </t>
  </si>
  <si>
    <t xml:space="preserve">surface with patent roofing etc complete with </t>
  </si>
  <si>
    <t>similar open work.</t>
  </si>
  <si>
    <t xml:space="preserve">Preparing surface and painting on doors and </t>
  </si>
  <si>
    <t>windows on new surface.</t>
  </si>
  <si>
    <t>windows on Old surface.</t>
  </si>
  <si>
    <t>Distempering of walls any type ( old surface)</t>
  </si>
  <si>
    <t xml:space="preserve">Glavinized wire gauzed fixed to chowkts with </t>
  </si>
  <si>
    <t xml:space="preserve">Preparing surface and painting guard bars </t>
  </si>
  <si>
    <t xml:space="preserve">gates iron bars grating railing i/c standard </t>
  </si>
  <si>
    <t xml:space="preserve">bracess etc complete with similar open </t>
  </si>
  <si>
    <t>Rate</t>
  </si>
  <si>
    <t>unit</t>
  </si>
  <si>
    <t>Amount</t>
  </si>
  <si>
    <t>P%cft</t>
  </si>
  <si>
    <t>P%Cft</t>
  </si>
  <si>
    <t>P%Sft</t>
  </si>
  <si>
    <t>P.Sft</t>
  </si>
  <si>
    <t>P.Rft</t>
  </si>
  <si>
    <t xml:space="preserve">(A) 3" thick </t>
  </si>
  <si>
    <t>(B) 1-1/2" thick.</t>
  </si>
  <si>
    <t>EXECUTIVE ENGINEER</t>
  </si>
  <si>
    <t>SHAHEED BENAZIR ABAD</t>
  </si>
  <si>
    <t>Internal W/S and S/F</t>
  </si>
  <si>
    <t>S.NO.</t>
  </si>
  <si>
    <t>ITEM OF WORK.</t>
  </si>
  <si>
    <t>QTY</t>
  </si>
  <si>
    <t xml:space="preserve">RATE </t>
  </si>
  <si>
    <t xml:space="preserve">UNIT </t>
  </si>
  <si>
    <t>AMOUNT.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</si>
  <si>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</si>
  <si>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</si>
  <si>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</si>
  <si>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</si>
  <si>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</si>
  <si>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</si>
  <si>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</si>
  <si>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</si>
  <si>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</si>
  <si>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</si>
  <si>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</si>
  <si>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</si>
  <si>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</si>
  <si>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</si>
  <si>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</si>
  <si>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</si>
  <si>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</si>
  <si>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</si>
  <si>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</si>
  <si>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</si>
  <si>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</si>
  <si>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</si>
  <si>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</si>
  <si>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</si>
  <si>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</si>
  <si>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</si>
  <si>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</si>
  <si>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</si>
  <si>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</si>
  <si>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</si>
  <si>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</si>
  <si>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</si>
  <si>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</si>
  <si>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</si>
  <si>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</si>
  <si>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</si>
  <si>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</si>
  <si>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</si>
  <si>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</si>
  <si>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</si>
  <si>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</si>
  <si>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</si>
  <si>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</si>
  <si>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</si>
  <si>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</si>
  <si>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</si>
  <si>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</si>
  <si>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Jubilee Clip.</t>
  </si>
  <si>
    <t>4" dia Cowel.</t>
  </si>
  <si>
    <t>TOTAL</t>
  </si>
  <si>
    <t>RS: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</si>
  <si>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</si>
  <si>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</si>
  <si>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</si>
  <si>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</si>
  <si>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>3/4" Dia</t>
  </si>
  <si>
    <t xml:space="preserve">S/Fixing Concelled Stop Cock of superior </t>
  </si>
  <si>
    <t>quality with cp head 1/2" dia</t>
  </si>
  <si>
    <t>Supplying and Fixing in position C.P bib</t>
  </si>
  <si>
    <t>cock (b) 3/4" cp Bib cock standard pattern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</si>
  <si>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</si>
  <si>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</si>
  <si>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</si>
  <si>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</si>
  <si>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</si>
  <si>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</si>
  <si>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</si>
  <si>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</si>
  <si>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</si>
  <si>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</si>
  <si>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>a)  1/2" dia pipe          2x20.5</t>
  </si>
  <si>
    <t>b) 3/4" dia Pipe           1x12</t>
  </si>
  <si>
    <t>d)1-1/2" Pipe             1x60</t>
  </si>
  <si>
    <t>e) 4" dia.Pipe             2x5</t>
  </si>
  <si>
    <t>f)   6" dia Pipe            1x15</t>
  </si>
  <si>
    <t xml:space="preserve">wire gauze with ordinary hings </t>
  </si>
  <si>
    <t xml:space="preserve">b) 1/2" Thick Deodar wood framing i/c </t>
  </si>
  <si>
    <t>Providing and fixing deodar almirah 9"-12"</t>
  </si>
  <si>
    <t>Depth i/c boxing with back shelves</t>
  </si>
  <si>
    <t xml:space="preserve">Excavation in foundation of buildings </t>
  </si>
  <si>
    <t xml:space="preserve">bridgs deg belling dressing and </t>
  </si>
  <si>
    <t xml:space="preserve">refilling arround the structure with </t>
  </si>
  <si>
    <t xml:space="preserve">excavated earth up to 5' </t>
  </si>
  <si>
    <t>Cement Concret Brick or stone ballast</t>
  </si>
  <si>
    <t>1-1/2 to 2" gauge ratio (1:4:8)</t>
  </si>
  <si>
    <t xml:space="preserve">Pacca Brick Work in foundation </t>
  </si>
  <si>
    <t>Filling W&amp;R amming earth under floor</t>
  </si>
  <si>
    <t>1-1/2 to 2" gauge ratio (1:5:10)</t>
  </si>
  <si>
    <t>P%0cft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</si>
  <si>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</si>
  <si>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</si>
  <si>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</si>
  <si>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</si>
  <si>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</si>
  <si>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</si>
  <si>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P.Cft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</si>
  <si>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</si>
  <si>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</si>
  <si>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</si>
  <si>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</si>
  <si>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</si>
  <si>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</si>
  <si>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P.Cwt</t>
  </si>
  <si>
    <t>©  2" Thick</t>
  </si>
  <si>
    <t>chain (S.i.no. (1) P.No. 60.</t>
  </si>
  <si>
    <t>P%0Cft</t>
  </si>
  <si>
    <t>(S.I.No. 3 P.No. 23   ).</t>
  </si>
  <si>
    <t xml:space="preserve">Construction of main hole or </t>
  </si>
  <si>
    <t xml:space="preserve">inspection chamber for the </t>
  </si>
  <si>
    <t>required diameter olf circular</t>
  </si>
  <si>
    <t>sewer and 3-6 (1067mm) depth</t>
  </si>
  <si>
    <t>ith walls of b.b in ncement mortor</t>
  </si>
  <si>
    <t>1:3 1/2" thick inside of walls and</t>
  </si>
  <si>
    <t xml:space="preserve">1"thick (25mm) thicvk over </t>
  </si>
  <si>
    <t xml:space="preserve">benching and chanel i/c fixing </t>
  </si>
  <si>
    <t xml:space="preserve">c.i main hole cover with frame </t>
  </si>
  <si>
    <t>of clear opening 1-1/2"x1-1/2"</t>
  </si>
  <si>
    <t>(457x457mm) or 1.75 Cwt 88.9</t>
  </si>
  <si>
    <t xml:space="preserve">kg embadee in c,c 1:2:4 and fixing </t>
  </si>
  <si>
    <t xml:space="preserve">1" 25mm dia M.S steps 6" </t>
  </si>
  <si>
    <t>NET TOTAL AMOUNT</t>
  </si>
  <si>
    <t>(D) Electric Work.</t>
  </si>
  <si>
    <t xml:space="preserve">Providing &amp; laying ( Main or Sub-main) </t>
  </si>
  <si>
    <t xml:space="preserve">PVC insulated wire szie 2-3/029 copper </t>
  </si>
  <si>
    <t xml:space="preserve">conductor in 3/4" dia PVC conduict on </t>
  </si>
  <si>
    <t>surface.</t>
  </si>
  <si>
    <t xml:space="preserve">PVC insulated wire szie 2-7/029  copper </t>
  </si>
  <si>
    <t>P.Metr.</t>
  </si>
  <si>
    <t xml:space="preserve">Wiring for light of fan point with 3/029 </t>
  </si>
  <si>
    <t xml:space="preserve">PVC insulated wire in 20 mm (3/4") channel </t>
  </si>
  <si>
    <t>Patti on surface as required.</t>
  </si>
  <si>
    <t>P.Point.</t>
  </si>
  <si>
    <t xml:space="preserve">Wiring for Plug  point with 3/029 </t>
  </si>
  <si>
    <t xml:space="preserve">watts light @ per site requirement &amp; </t>
  </si>
  <si>
    <t>instruction of Engineer Incharge.</t>
  </si>
  <si>
    <t xml:space="preserve">Providing and fixing holder for 125 </t>
  </si>
  <si>
    <t>Per No</t>
  </si>
  <si>
    <t xml:space="preserve">Providing and fixing DPI/C  change over </t>
  </si>
  <si>
    <t xml:space="preserve">switch 500 volts 400 amps on a prepared </t>
  </si>
  <si>
    <t xml:space="preserve">board </t>
  </si>
  <si>
    <t>Per No.</t>
  </si>
  <si>
    <t>Providing and fixing Circuit Breaker 15.20</t>
  </si>
  <si>
    <t>30,40,50,60,75 &amp; 100 amps TP( XS-100Nos)</t>
  </si>
  <si>
    <t>on a prepared board.</t>
  </si>
  <si>
    <t xml:space="preserve">Providing and fixing two way sp 5 apms </t>
  </si>
  <si>
    <t>switch flush type .</t>
  </si>
  <si>
    <t xml:space="preserve">Providing and fixing two way sp 15 amps </t>
  </si>
  <si>
    <t>switch flush type</t>
  </si>
  <si>
    <t xml:space="preserve">Providing and fixing three pins 5 amps </t>
  </si>
  <si>
    <t>plug &amp; socket.</t>
  </si>
  <si>
    <t xml:space="preserve">Providing &amp; fixing three pin 10/15 amps </t>
  </si>
  <si>
    <t xml:space="preserve">Providing and fixing two pins 5 amps </t>
  </si>
  <si>
    <t>plug &amp; socket flush type .</t>
  </si>
  <si>
    <t>plug  &amp; Socket flush type.</t>
  </si>
  <si>
    <t xml:space="preserve">Providing and fixing bake lite ceiling rose </t>
  </si>
  <si>
    <t xml:space="preserve">with two terminals </t>
  </si>
  <si>
    <t xml:space="preserve">Providing and fixing brass bracket lamp </t>
  </si>
  <si>
    <t xml:space="preserve">holder suitable for 12 mm 1/2" dia </t>
  </si>
  <si>
    <t>bracket.</t>
  </si>
  <si>
    <t>Providing and fixing  brass bracket lamp</t>
  </si>
  <si>
    <t>holder suitable for 15 mm (5/8" ) dia</t>
  </si>
  <si>
    <t>Providing and fixing brass battern holder.</t>
  </si>
  <si>
    <t xml:space="preserve">Providing &amp; fixing brass ceiling fan 56" </t>
  </si>
  <si>
    <t>good quality.</t>
  </si>
  <si>
    <t>Providing &amp; fixing brass bracket fan 18"</t>
  </si>
  <si>
    <t xml:space="preserve">Name of Work :-  M&amp;R To Agriculture Office at Naushahro-Feroze. </t>
  </si>
  <si>
    <t>(S.I.NO. (3) (a) (i) P.No. 02   ).</t>
  </si>
  <si>
    <t>(C) Ext: Drainage</t>
  </si>
  <si>
    <t>SCHEDULE-B</t>
  </si>
  <si>
    <t>wire guage 3/4" thick deodar strips and screws.</t>
  </si>
  <si>
    <t>cement plaster 1:3 C.M to all inside opening .</t>
  </si>
  <si>
    <t>directed by the Engineer Incharge, 4" dia Floor Trap.</t>
  </si>
  <si>
    <t xml:space="preserve">Excavation in pipe line intrenches and pits in </t>
  </si>
  <si>
    <t xml:space="preserve"> soft soils i/c trimming  and dressing sides</t>
  </si>
  <si>
    <t xml:space="preserve"> tyo true aligment and shape levelling of </t>
  </si>
  <si>
    <t xml:space="preserve">beds of trenches to correct level and grade cutting </t>
  </si>
  <si>
    <t xml:space="preserve"> joint holes and disposal of surplus earth ith in a </t>
  </si>
  <si>
    <t>one chain as directed by the engineer incharge</t>
  </si>
  <si>
    <t xml:space="preserve"> providing fence guards lights flags  and temperory </t>
  </si>
  <si>
    <t xml:space="preserve">crossings for non- vehicular traffic where ever required </t>
  </si>
  <si>
    <t xml:space="preserve">lift upto 5"ft (1,52m) and lead upto one </t>
  </si>
  <si>
    <t xml:space="preserve">Providing and laying UPVC pressure pipe of class D </t>
  </si>
  <si>
    <t>equivalent make and fikxing in trench i/c cutting</t>
  </si>
  <si>
    <t xml:space="preserve"> fitting and jointing with z joint ith one rubber </t>
  </si>
  <si>
    <t>ring i/c testing with water to a head of 122 meter or 400 ft</t>
  </si>
  <si>
    <t xml:space="preserve">               CONTRACTOR</t>
  </si>
  <si>
    <t>PROVINCIAL BUILDINGS DIVISION</t>
  </si>
  <si>
    <t>with new Earth 3 mile extra lead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</si>
</sst>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u/>
      <sz val="13"/>
      <color theme="1"/>
      <name val="Calibri"/>
      <family val="2"/>
      <scheme val="minor"/>
    </font>
    <font>
      <b/>
      <u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4" fillId="0" borderId="0" xfId="0" applyFont="1" applyAlignment="1">
      <alignment horizontal="left"/>
    </xf>
    <xf numFmtId="20" fontId="4" fillId="0" borderId="0" xfId="0" applyNumberFormat="1" applyFont="1" applyAlignment="1">
      <alignment horizontal="left"/>
    </xf>
    <xf numFmtId="0" fontId="5" fillId="0" borderId="0" xfId="0" applyFont="1" applyAlignment="1"/>
    <xf numFmtId="2" fontId="0" fillId="0" borderId="0" xfId="0" applyNumberFormat="1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8" xfId="0" applyBorder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7" fillId="0" borderId="5" xfId="0" applyFont="1" applyBorder="1" applyAlignment="1">
      <alignment horizontal="right"/>
    </xf>
    <xf numFmtId="0" fontId="7" fillId="0" borderId="6" xfId="0" applyFont="1" applyBorder="1"/>
    <xf numFmtId="0" fontId="1" fillId="0" borderId="8" xfId="0" applyFont="1" applyBorder="1"/>
    <xf numFmtId="1" fontId="1" fillId="0" borderId="9" xfId="0" applyNumberFormat="1" applyFont="1" applyBorder="1"/>
    <xf numFmtId="0" fontId="1" fillId="0" borderId="7" xfId="0" applyFont="1" applyBorder="1"/>
    <xf numFmtId="0" fontId="6" fillId="0" borderId="7" xfId="0" applyFont="1" applyBorder="1"/>
    <xf numFmtId="1" fontId="1" fillId="0" borderId="9" xfId="0" applyNumberFormat="1" applyFont="1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5"/>
  <sheetViews>
    <sheetView tabSelected="1" topLeftCell="A346" workbookViewId="0">
      <selection activeCell="F126" sqref="F126"/>
    </sheetView>
  </sheetViews>
  <sheetFormatPr defaultRowHeight="15"/>
  <cols>
    <col min="1" max="1" width="6.42578125" customWidth="1"/>
    <col min="2" max="2" width="41.5703125" customWidth="1"/>
    <col min="3" max="4" width="10.140625" customWidth="1"/>
    <col min="5" max="5" width="9.85546875" customWidth="1"/>
    <col min="6" max="6" width="10.28515625" customWidth="1"/>
  </cols>
  <sheetData>
    <row r="1" spans="1:6" ht="17.25">
      <c r="A1" s="35" t="s">
        <v>238</v>
      </c>
      <c r="B1" s="35"/>
      <c r="C1" s="35"/>
      <c r="D1" s="35"/>
      <c r="E1" s="35"/>
      <c r="F1" s="35"/>
    </row>
    <row r="2" spans="1:6" ht="9.75" customHeight="1"/>
    <row r="3" spans="1:6" ht="15.75">
      <c r="A3" s="6" t="s">
        <v>235</v>
      </c>
      <c r="B3" s="6"/>
      <c r="C3" s="6"/>
      <c r="D3" s="6"/>
      <c r="E3" s="6"/>
      <c r="F3" s="6"/>
    </row>
    <row r="4" spans="1:6" ht="12" customHeight="1">
      <c r="A4" s="6"/>
      <c r="B4" s="6"/>
      <c r="C4" s="6"/>
      <c r="D4" s="6"/>
      <c r="E4" s="6"/>
      <c r="F4" s="6"/>
    </row>
    <row r="5" spans="1:6">
      <c r="A5" t="s">
        <v>0</v>
      </c>
    </row>
    <row r="6" spans="1:6" ht="15.75" thickBot="1"/>
    <row r="7" spans="1:6" ht="17.25" thickTop="1" thickBot="1">
      <c r="A7" s="1" t="s">
        <v>1</v>
      </c>
      <c r="B7" s="1" t="s">
        <v>2</v>
      </c>
      <c r="C7" s="31" t="s">
        <v>3</v>
      </c>
      <c r="D7" s="32" t="s">
        <v>51</v>
      </c>
      <c r="E7" s="1" t="s">
        <v>52</v>
      </c>
      <c r="F7" s="1" t="s">
        <v>53</v>
      </c>
    </row>
    <row r="8" spans="1:6" ht="15.75" thickTop="1"/>
    <row r="9" spans="1:6">
      <c r="A9">
        <v>1</v>
      </c>
      <c r="B9" t="s">
        <v>4</v>
      </c>
      <c r="C9">
        <v>208</v>
      </c>
      <c r="D9" s="7">
        <v>3327.5</v>
      </c>
      <c r="E9" s="9" t="s">
        <v>54</v>
      </c>
      <c r="F9" s="8">
        <f>C9*D9%</f>
        <v>6921.2</v>
      </c>
    </row>
    <row r="10" spans="1:6" ht="9" customHeight="1"/>
    <row r="11" spans="1:6">
      <c r="A11">
        <v>2</v>
      </c>
      <c r="B11" s="4" t="s">
        <v>149</v>
      </c>
      <c r="D11" s="7"/>
      <c r="E11" s="10"/>
      <c r="F11" s="8"/>
    </row>
    <row r="12" spans="1:6">
      <c r="B12" s="4" t="s">
        <v>150</v>
      </c>
      <c r="D12" s="7"/>
      <c r="E12" s="10"/>
      <c r="F12" s="8"/>
    </row>
    <row r="13" spans="1:6">
      <c r="B13" s="4" t="s">
        <v>151</v>
      </c>
      <c r="C13">
        <v>489</v>
      </c>
      <c r="D13" s="7">
        <v>3176.25</v>
      </c>
      <c r="E13" s="10" t="s">
        <v>158</v>
      </c>
      <c r="F13" s="8">
        <f>D13*C13/1000</f>
        <v>1553.18625</v>
      </c>
    </row>
    <row r="14" spans="1:6">
      <c r="B14" s="4" t="s">
        <v>152</v>
      </c>
      <c r="D14" s="7"/>
      <c r="E14" s="10"/>
      <c r="F14" s="8"/>
    </row>
    <row r="15" spans="1:6" ht="9" customHeight="1">
      <c r="B15" s="16"/>
      <c r="D15" s="7"/>
      <c r="E15" s="10"/>
      <c r="F15" s="8"/>
    </row>
    <row r="16" spans="1:6">
      <c r="A16">
        <v>3</v>
      </c>
      <c r="B16" s="2" t="s">
        <v>153</v>
      </c>
      <c r="D16" s="7"/>
      <c r="E16" s="10"/>
      <c r="F16" s="8"/>
    </row>
    <row r="17" spans="1:6">
      <c r="B17" s="2" t="s">
        <v>154</v>
      </c>
      <c r="C17">
        <v>245</v>
      </c>
      <c r="D17" s="7">
        <v>9416.2800000000007</v>
      </c>
      <c r="E17" s="10" t="s">
        <v>54</v>
      </c>
      <c r="F17" s="8">
        <f>C17*D17%</f>
        <v>23069.886000000002</v>
      </c>
    </row>
    <row r="18" spans="1:6" ht="10.5" customHeight="1">
      <c r="B18" s="16"/>
      <c r="D18" s="7"/>
      <c r="E18" s="10"/>
      <c r="F18" s="8"/>
    </row>
    <row r="19" spans="1:6">
      <c r="A19">
        <v>4</v>
      </c>
      <c r="B19" s="4" t="s">
        <v>155</v>
      </c>
      <c r="D19" s="7"/>
      <c r="E19" s="10"/>
      <c r="F19" s="8"/>
    </row>
    <row r="20" spans="1:6">
      <c r="B20" s="4" t="s">
        <v>9</v>
      </c>
      <c r="C20">
        <v>489</v>
      </c>
      <c r="D20" s="7">
        <v>11948.36</v>
      </c>
      <c r="E20" s="10" t="s">
        <v>54</v>
      </c>
      <c r="F20" s="8">
        <f>C20*D20%</f>
        <v>58427.480400000008</v>
      </c>
    </row>
    <row r="21" spans="1:6">
      <c r="B21" s="5" t="s">
        <v>10</v>
      </c>
      <c r="D21" s="7"/>
      <c r="E21" s="10"/>
      <c r="F21" s="8"/>
    </row>
    <row r="22" spans="1:6" ht="8.25" customHeight="1">
      <c r="B22" s="16"/>
      <c r="D22" s="7"/>
      <c r="E22" s="10"/>
      <c r="F22" s="8"/>
    </row>
    <row r="23" spans="1:6">
      <c r="A23">
        <v>5</v>
      </c>
      <c r="B23" s="4" t="s">
        <v>156</v>
      </c>
      <c r="D23" s="7"/>
      <c r="E23" s="10"/>
      <c r="F23" s="8"/>
    </row>
    <row r="24" spans="1:6">
      <c r="B24" s="4" t="s">
        <v>257</v>
      </c>
      <c r="C24">
        <v>2894</v>
      </c>
      <c r="D24" s="7">
        <v>9429.1</v>
      </c>
      <c r="E24" s="10" t="s">
        <v>158</v>
      </c>
      <c r="F24" s="8">
        <v>27287</v>
      </c>
    </row>
    <row r="25" spans="1:6" ht="9" customHeight="1">
      <c r="B25" s="16"/>
      <c r="D25" s="7"/>
      <c r="E25" s="10"/>
      <c r="F25" s="8"/>
    </row>
    <row r="26" spans="1:6">
      <c r="A26">
        <v>6</v>
      </c>
      <c r="B26" t="s">
        <v>153</v>
      </c>
      <c r="D26" s="7"/>
      <c r="E26" s="10"/>
      <c r="F26" s="8"/>
    </row>
    <row r="27" spans="1:6">
      <c r="B27" t="s">
        <v>157</v>
      </c>
      <c r="C27">
        <v>759</v>
      </c>
      <c r="D27" s="7">
        <v>8694.9500000000007</v>
      </c>
      <c r="E27" s="10" t="s">
        <v>56</v>
      </c>
      <c r="F27" s="8">
        <f>C27*D27%</f>
        <v>65994.670500000007</v>
      </c>
    </row>
    <row r="28" spans="1:6" ht="9" customHeight="1">
      <c r="D28" s="7"/>
      <c r="E28" s="10"/>
      <c r="F28" s="8"/>
    </row>
    <row r="29" spans="1:6">
      <c r="A29">
        <v>7</v>
      </c>
      <c r="B29" s="4" t="s">
        <v>5</v>
      </c>
      <c r="C29">
        <v>3061</v>
      </c>
      <c r="D29">
        <v>226.88</v>
      </c>
      <c r="E29" s="9" t="s">
        <v>54</v>
      </c>
      <c r="F29" s="8">
        <f>C29*D29%</f>
        <v>6944.7968000000001</v>
      </c>
    </row>
    <row r="30" spans="1:6" ht="9.75" customHeight="1"/>
    <row r="31" spans="1:6">
      <c r="A31">
        <v>8</v>
      </c>
      <c r="B31" s="3" t="s">
        <v>6</v>
      </c>
      <c r="C31">
        <v>118</v>
      </c>
      <c r="D31">
        <v>121</v>
      </c>
      <c r="E31" t="s">
        <v>55</v>
      </c>
      <c r="F31" s="8">
        <f>C31*D31%</f>
        <v>142.78</v>
      </c>
    </row>
    <row r="32" spans="1:6" ht="10.5" customHeight="1"/>
    <row r="33" spans="1:6">
      <c r="A33">
        <v>9</v>
      </c>
      <c r="B33" s="3" t="s">
        <v>7</v>
      </c>
      <c r="C33">
        <v>118</v>
      </c>
      <c r="D33">
        <v>660</v>
      </c>
      <c r="E33" t="s">
        <v>55</v>
      </c>
      <c r="F33" s="8">
        <f>C33*D33%</f>
        <v>778.8</v>
      </c>
    </row>
    <row r="34" spans="1:6" ht="8.25" customHeight="1"/>
    <row r="35" spans="1:6">
      <c r="A35">
        <v>10</v>
      </c>
      <c r="B35" s="3" t="s">
        <v>8</v>
      </c>
      <c r="C35">
        <v>118</v>
      </c>
      <c r="D35">
        <v>3015.76</v>
      </c>
      <c r="E35" t="s">
        <v>55</v>
      </c>
      <c r="F35" s="8">
        <f>C35*D35%</f>
        <v>3558.5968000000003</v>
      </c>
    </row>
    <row r="36" spans="1:6" ht="9" customHeight="1"/>
    <row r="37" spans="1:6">
      <c r="A37">
        <v>11</v>
      </c>
      <c r="B37" s="4" t="s">
        <v>11</v>
      </c>
    </row>
    <row r="38" spans="1:6">
      <c r="B38" s="4" t="s">
        <v>9</v>
      </c>
    </row>
    <row r="39" spans="1:6">
      <c r="B39" s="5" t="s">
        <v>10</v>
      </c>
      <c r="C39">
        <v>79</v>
      </c>
      <c r="D39">
        <v>12674.36</v>
      </c>
      <c r="E39" t="s">
        <v>56</v>
      </c>
      <c r="F39" s="8">
        <f>D39*C39/100</f>
        <v>10012.744400000001</v>
      </c>
    </row>
    <row r="40" spans="1:6">
      <c r="A40">
        <v>12</v>
      </c>
      <c r="B40" s="12" t="s">
        <v>159</v>
      </c>
      <c r="D40" s="7"/>
      <c r="E40" s="10"/>
      <c r="F40" s="8"/>
    </row>
    <row r="41" spans="1:6">
      <c r="B41" s="12" t="s">
        <v>160</v>
      </c>
      <c r="D41" s="7"/>
      <c r="E41" s="10"/>
      <c r="F41" s="8"/>
    </row>
    <row r="42" spans="1:6">
      <c r="B42" s="12" t="s">
        <v>161</v>
      </c>
      <c r="D42" s="7"/>
      <c r="E42" s="10"/>
      <c r="F42" s="8"/>
    </row>
    <row r="43" spans="1:6">
      <c r="B43" s="12" t="s">
        <v>162</v>
      </c>
      <c r="D43" s="7"/>
      <c r="E43" s="10"/>
      <c r="F43" s="8"/>
    </row>
    <row r="44" spans="1:6">
      <c r="B44" s="12" t="s">
        <v>163</v>
      </c>
      <c r="D44" s="7"/>
      <c r="E44" s="10"/>
      <c r="F44" s="8"/>
    </row>
    <row r="45" spans="1:6">
      <c r="B45" s="12" t="s">
        <v>164</v>
      </c>
      <c r="C45">
        <v>18</v>
      </c>
      <c r="D45" s="7">
        <v>337</v>
      </c>
      <c r="E45" s="10" t="s">
        <v>165</v>
      </c>
      <c r="F45" s="8">
        <f>D45*C45</f>
        <v>6066</v>
      </c>
    </row>
    <row r="46" spans="1:6">
      <c r="B46" s="11"/>
      <c r="D46" s="7"/>
      <c r="E46" s="10"/>
      <c r="F46" s="8"/>
    </row>
    <row r="47" spans="1:6">
      <c r="A47">
        <v>13</v>
      </c>
      <c r="B47" s="12" t="s">
        <v>166</v>
      </c>
      <c r="D47" s="7"/>
      <c r="E47" s="10"/>
      <c r="F47" s="8"/>
    </row>
    <row r="48" spans="1:6">
      <c r="B48" s="12" t="s">
        <v>167</v>
      </c>
      <c r="D48" s="7"/>
      <c r="E48" s="10"/>
      <c r="F48" s="8"/>
    </row>
    <row r="49" spans="1:6">
      <c r="B49" s="12" t="s">
        <v>168</v>
      </c>
      <c r="D49" s="7"/>
      <c r="E49" s="10"/>
      <c r="F49" s="8"/>
    </row>
    <row r="50" spans="1:6">
      <c r="B50" s="12" t="s">
        <v>169</v>
      </c>
      <c r="D50" s="7"/>
      <c r="E50" s="10"/>
      <c r="F50" s="8"/>
    </row>
    <row r="51" spans="1:6">
      <c r="B51" s="12" t="s">
        <v>170</v>
      </c>
      <c r="D51" s="7"/>
      <c r="E51" s="10"/>
      <c r="F51" s="8"/>
    </row>
    <row r="52" spans="1:6">
      <c r="B52" s="12" t="s">
        <v>171</v>
      </c>
      <c r="C52">
        <v>0.80400000000000005</v>
      </c>
      <c r="D52" s="7">
        <v>5001.7</v>
      </c>
      <c r="E52" s="10" t="s">
        <v>172</v>
      </c>
      <c r="F52" s="8">
        <f>D52*C52</f>
        <v>4021.3668000000002</v>
      </c>
    </row>
    <row r="53" spans="1:6">
      <c r="B53" s="12"/>
      <c r="D53" s="7"/>
      <c r="E53" s="10"/>
      <c r="F53" s="8"/>
    </row>
    <row r="54" spans="1:6">
      <c r="A54">
        <v>12</v>
      </c>
      <c r="B54" t="s">
        <v>12</v>
      </c>
    </row>
    <row r="55" spans="1:6">
      <c r="B55" t="s">
        <v>13</v>
      </c>
      <c r="C55">
        <v>702</v>
      </c>
      <c r="D55" s="7">
        <v>8694.9500000000007</v>
      </c>
      <c r="E55" t="s">
        <v>56</v>
      </c>
      <c r="F55" s="8">
        <f>C55*D55/100</f>
        <v>61038.549000000006</v>
      </c>
    </row>
    <row r="56" spans="1:6" ht="9.75" customHeight="1"/>
    <row r="57" spans="1:6">
      <c r="A57">
        <v>13</v>
      </c>
      <c r="B57" t="s">
        <v>14</v>
      </c>
      <c r="C57">
        <v>702</v>
      </c>
      <c r="D57">
        <v>2197.52</v>
      </c>
      <c r="E57" t="s">
        <v>56</v>
      </c>
      <c r="F57" s="8">
        <f>D57*C57/100</f>
        <v>15426.590400000001</v>
      </c>
    </row>
    <row r="59" spans="1:6">
      <c r="A59">
        <v>14</v>
      </c>
      <c r="B59" s="4" t="s">
        <v>15</v>
      </c>
    </row>
    <row r="60" spans="1:6">
      <c r="B60" s="4" t="s">
        <v>16</v>
      </c>
    </row>
    <row r="61" spans="1:6">
      <c r="B61" s="4" t="s">
        <v>17</v>
      </c>
    </row>
    <row r="62" spans="1:6">
      <c r="B62" s="4" t="s">
        <v>18</v>
      </c>
    </row>
    <row r="63" spans="1:6">
      <c r="B63" s="4" t="s">
        <v>19</v>
      </c>
      <c r="C63">
        <v>58</v>
      </c>
      <c r="D63">
        <v>902.93</v>
      </c>
      <c r="E63" t="s">
        <v>57</v>
      </c>
      <c r="F63" s="8">
        <f>D63*C63</f>
        <v>52369.939999999995</v>
      </c>
    </row>
    <row r="64" spans="1:6" ht="12.75" customHeight="1"/>
    <row r="65" spans="1:6">
      <c r="A65">
        <v>15</v>
      </c>
      <c r="B65" s="4" t="s">
        <v>20</v>
      </c>
    </row>
    <row r="66" spans="1:6">
      <c r="B66" s="4" t="s">
        <v>21</v>
      </c>
    </row>
    <row r="67" spans="1:6">
      <c r="B67" s="4" t="s">
        <v>22</v>
      </c>
    </row>
    <row r="68" spans="1:6">
      <c r="B68" s="4" t="s">
        <v>23</v>
      </c>
    </row>
    <row r="69" spans="1:6">
      <c r="B69" s="4" t="s">
        <v>24</v>
      </c>
      <c r="C69">
        <v>33</v>
      </c>
      <c r="D69">
        <v>228.9</v>
      </c>
      <c r="E69" t="s">
        <v>58</v>
      </c>
      <c r="F69" s="8">
        <f>D69*C69</f>
        <v>7553.7</v>
      </c>
    </row>
    <row r="71" spans="1:6">
      <c r="A71">
        <v>16</v>
      </c>
      <c r="B71" s="4" t="s">
        <v>20</v>
      </c>
    </row>
    <row r="72" spans="1:6">
      <c r="B72" s="4" t="s">
        <v>25</v>
      </c>
    </row>
    <row r="73" spans="1:6">
      <c r="B73" s="4" t="s">
        <v>22</v>
      </c>
    </row>
    <row r="74" spans="1:6">
      <c r="B74" s="4" t="s">
        <v>23</v>
      </c>
    </row>
    <row r="75" spans="1:6">
      <c r="B75" s="4" t="s">
        <v>24</v>
      </c>
      <c r="C75">
        <v>16</v>
      </c>
      <c r="D75">
        <v>240.5</v>
      </c>
      <c r="E75" t="s">
        <v>58</v>
      </c>
      <c r="F75" s="8">
        <f>D75*C75</f>
        <v>3848</v>
      </c>
    </row>
    <row r="77" spans="1:6">
      <c r="A77">
        <v>17</v>
      </c>
      <c r="B77" s="4" t="s">
        <v>26</v>
      </c>
    </row>
    <row r="78" spans="1:6">
      <c r="B78" s="4" t="s">
        <v>27</v>
      </c>
    </row>
    <row r="79" spans="1:6">
      <c r="B79" s="4" t="s">
        <v>28</v>
      </c>
      <c r="C79">
        <v>480</v>
      </c>
      <c r="D79">
        <v>27678.86</v>
      </c>
      <c r="E79" t="s">
        <v>56</v>
      </c>
      <c r="F79" s="8">
        <f>D79*C79/100</f>
        <v>132858.52800000002</v>
      </c>
    </row>
    <row r="81" spans="1:6">
      <c r="A81">
        <v>18</v>
      </c>
      <c r="B81" s="4" t="s">
        <v>29</v>
      </c>
    </row>
    <row r="82" spans="1:6">
      <c r="B82" s="4" t="s">
        <v>30</v>
      </c>
    </row>
    <row r="83" spans="1:6">
      <c r="B83" s="4" t="s">
        <v>31</v>
      </c>
      <c r="C83">
        <v>215</v>
      </c>
      <c r="D83">
        <v>28253.61</v>
      </c>
      <c r="E83" t="s">
        <v>56</v>
      </c>
      <c r="F83" s="8">
        <f>D83*C83/100</f>
        <v>60745.261500000001</v>
      </c>
    </row>
    <row r="85" spans="1:6">
      <c r="A85">
        <v>19</v>
      </c>
      <c r="B85" s="4" t="s">
        <v>32</v>
      </c>
    </row>
    <row r="86" spans="1:6">
      <c r="B86" s="4" t="s">
        <v>33</v>
      </c>
    </row>
    <row r="87" spans="1:6">
      <c r="B87" s="4" t="s">
        <v>59</v>
      </c>
      <c r="C87">
        <v>790</v>
      </c>
      <c r="D87">
        <v>4411.82</v>
      </c>
      <c r="E87" t="s">
        <v>56</v>
      </c>
      <c r="F87" s="8">
        <f>D87*C87/100</f>
        <v>34853.377999999997</v>
      </c>
    </row>
    <row r="88" spans="1:6">
      <c r="B88" s="4"/>
      <c r="F88" s="8"/>
    </row>
    <row r="89" spans="1:6">
      <c r="B89" s="4" t="s">
        <v>60</v>
      </c>
      <c r="C89">
        <v>1145</v>
      </c>
      <c r="D89">
        <v>2548.29</v>
      </c>
      <c r="E89" t="s">
        <v>56</v>
      </c>
      <c r="F89" s="8">
        <f>D89*C89/100</f>
        <v>29177.920499999997</v>
      </c>
    </row>
    <row r="90" spans="1:6">
      <c r="F90" s="10"/>
    </row>
    <row r="91" spans="1:6">
      <c r="B91" s="4" t="s">
        <v>173</v>
      </c>
      <c r="C91">
        <v>1225</v>
      </c>
      <c r="D91">
        <v>3275.5</v>
      </c>
      <c r="E91" t="s">
        <v>56</v>
      </c>
      <c r="F91" s="8">
        <f>D91*C91/100</f>
        <v>40124.875</v>
      </c>
    </row>
    <row r="92" spans="1:6">
      <c r="F92" s="10"/>
    </row>
    <row r="93" spans="1:6">
      <c r="A93">
        <v>21</v>
      </c>
      <c r="B93" s="4" t="s">
        <v>34</v>
      </c>
      <c r="F93" s="10"/>
    </row>
    <row r="94" spans="1:6">
      <c r="B94" s="4" t="s">
        <v>35</v>
      </c>
      <c r="F94" s="10"/>
    </row>
    <row r="95" spans="1:6">
      <c r="B95" s="4" t="s">
        <v>36</v>
      </c>
      <c r="C95">
        <v>120</v>
      </c>
      <c r="D95">
        <v>25293.42</v>
      </c>
      <c r="E95" t="s">
        <v>56</v>
      </c>
      <c r="F95" s="8">
        <f>D95*C95/100</f>
        <v>30352.103999999999</v>
      </c>
    </row>
    <row r="96" spans="1:6">
      <c r="F96" s="10"/>
    </row>
    <row r="97" spans="1:6">
      <c r="A97">
        <v>22</v>
      </c>
      <c r="B97" s="4" t="s">
        <v>147</v>
      </c>
      <c r="C97">
        <v>44</v>
      </c>
      <c r="D97">
        <v>1778.5</v>
      </c>
      <c r="E97" t="s">
        <v>56</v>
      </c>
      <c r="F97" s="8">
        <f>D97*C97</f>
        <v>78254</v>
      </c>
    </row>
    <row r="98" spans="1:6">
      <c r="B98" s="4" t="s">
        <v>148</v>
      </c>
      <c r="F98" s="10"/>
    </row>
    <row r="99" spans="1:6">
      <c r="B99" s="4"/>
      <c r="F99" s="10"/>
    </row>
    <row r="100" spans="1:6">
      <c r="A100">
        <v>23</v>
      </c>
      <c r="B100" t="s">
        <v>37</v>
      </c>
      <c r="F100" s="10"/>
    </row>
    <row r="101" spans="1:6">
      <c r="B101" t="s">
        <v>38</v>
      </c>
      <c r="F101" s="10"/>
    </row>
    <row r="102" spans="1:6">
      <c r="B102" t="s">
        <v>39</v>
      </c>
      <c r="C102">
        <v>1145</v>
      </c>
      <c r="D102">
        <v>1887.4</v>
      </c>
      <c r="E102" t="s">
        <v>56</v>
      </c>
      <c r="F102" s="8">
        <f>D102*C102/100</f>
        <v>21610.73</v>
      </c>
    </row>
    <row r="103" spans="1:6">
      <c r="F103" s="8"/>
    </row>
    <row r="104" spans="1:6">
      <c r="A104">
        <v>24</v>
      </c>
      <c r="B104" t="s">
        <v>40</v>
      </c>
      <c r="F104" s="10"/>
    </row>
    <row r="105" spans="1:6">
      <c r="B105" t="s">
        <v>41</v>
      </c>
      <c r="F105" s="10"/>
    </row>
    <row r="106" spans="1:6">
      <c r="B106" t="s">
        <v>42</v>
      </c>
      <c r="C106">
        <v>335</v>
      </c>
      <c r="D106">
        <v>1072.06</v>
      </c>
      <c r="E106" t="s">
        <v>56</v>
      </c>
      <c r="F106" s="8">
        <f>D106*C106/100</f>
        <v>3591.4009999999998</v>
      </c>
    </row>
    <row r="107" spans="1:6">
      <c r="F107" s="10"/>
    </row>
    <row r="108" spans="1:6">
      <c r="A108">
        <v>25</v>
      </c>
      <c r="B108" t="s">
        <v>43</v>
      </c>
      <c r="F108" s="10"/>
    </row>
    <row r="109" spans="1:6">
      <c r="B109" t="s">
        <v>44</v>
      </c>
      <c r="C109">
        <v>58</v>
      </c>
      <c r="D109">
        <v>2116.41</v>
      </c>
      <c r="E109" t="s">
        <v>56</v>
      </c>
      <c r="F109" s="8">
        <f>D109*C109/100</f>
        <v>1227.5178000000001</v>
      </c>
    </row>
    <row r="110" spans="1:6">
      <c r="F110" s="10"/>
    </row>
    <row r="111" spans="1:6">
      <c r="A111">
        <v>26</v>
      </c>
      <c r="B111" t="s">
        <v>43</v>
      </c>
      <c r="F111" s="10"/>
    </row>
    <row r="112" spans="1:6">
      <c r="B112" t="s">
        <v>45</v>
      </c>
      <c r="C112">
        <v>1187</v>
      </c>
      <c r="D112">
        <v>1160.06</v>
      </c>
      <c r="E112" t="s">
        <v>56</v>
      </c>
      <c r="F112" s="8">
        <f>D112*C112/100</f>
        <v>13769.912199999999</v>
      </c>
    </row>
    <row r="113" spans="1:6">
      <c r="A113">
        <v>27</v>
      </c>
      <c r="B113" t="s">
        <v>46</v>
      </c>
      <c r="C113">
        <v>7463</v>
      </c>
      <c r="D113">
        <v>1043.9000000000001</v>
      </c>
      <c r="E113" t="s">
        <v>56</v>
      </c>
      <c r="F113" s="8">
        <f>D113*C113/100</f>
        <v>77906.257000000012</v>
      </c>
    </row>
    <row r="114" spans="1:6" ht="12" customHeight="1"/>
    <row r="115" spans="1:6">
      <c r="A115">
        <v>28</v>
      </c>
      <c r="B115" t="s">
        <v>47</v>
      </c>
      <c r="F115" s="10"/>
    </row>
    <row r="116" spans="1:6">
      <c r="B116" s="2" t="s">
        <v>239</v>
      </c>
      <c r="C116">
        <v>120</v>
      </c>
      <c r="D116">
        <v>190.72</v>
      </c>
      <c r="E116" t="s">
        <v>57</v>
      </c>
      <c r="F116" s="8">
        <f>D116*C116</f>
        <v>22886.400000000001</v>
      </c>
    </row>
    <row r="117" spans="1:6">
      <c r="F117" s="10"/>
    </row>
    <row r="118" spans="1:6">
      <c r="A118">
        <v>29</v>
      </c>
      <c r="B118" t="s">
        <v>48</v>
      </c>
      <c r="F118" s="10"/>
    </row>
    <row r="119" spans="1:6">
      <c r="B119" t="s">
        <v>49</v>
      </c>
      <c r="F119" s="10"/>
    </row>
    <row r="120" spans="1:6">
      <c r="B120" t="s">
        <v>50</v>
      </c>
      <c r="C120">
        <v>203</v>
      </c>
      <c r="D120">
        <v>674.6</v>
      </c>
      <c r="E120" t="s">
        <v>56</v>
      </c>
      <c r="F120" s="8">
        <f>D120*C120/100</f>
        <v>1369.4380000000001</v>
      </c>
    </row>
    <row r="121" spans="1:6">
      <c r="F121" s="8"/>
    </row>
    <row r="122" spans="1:6">
      <c r="A122">
        <v>30</v>
      </c>
      <c r="B122" t="s">
        <v>146</v>
      </c>
      <c r="F122" s="8"/>
    </row>
    <row r="123" spans="1:6">
      <c r="B123" t="s">
        <v>145</v>
      </c>
      <c r="C123">
        <v>120</v>
      </c>
      <c r="D123">
        <v>562.98</v>
      </c>
      <c r="E123" t="s">
        <v>57</v>
      </c>
      <c r="F123" s="8">
        <f>D123*C123</f>
        <v>67557.600000000006</v>
      </c>
    </row>
    <row r="124" spans="1:6">
      <c r="F124" s="8"/>
    </row>
    <row r="125" spans="1:6">
      <c r="B125" s="26" t="s">
        <v>119</v>
      </c>
      <c r="C125" s="24"/>
      <c r="D125" s="24"/>
      <c r="E125" s="24"/>
      <c r="F125" s="28">
        <v>971302</v>
      </c>
    </row>
    <row r="126" spans="1:6">
      <c r="F126" s="8"/>
    </row>
    <row r="127" spans="1:6">
      <c r="A127" s="11"/>
      <c r="B127" s="33" t="s">
        <v>63</v>
      </c>
      <c r="C127" s="11"/>
      <c r="D127" s="11"/>
      <c r="E127" s="11"/>
      <c r="F127" s="11"/>
    </row>
    <row r="128" spans="1:6" ht="7.5" customHeight="1">
      <c r="A128" s="11"/>
      <c r="B128" s="11"/>
      <c r="C128" s="11"/>
      <c r="D128" s="11"/>
      <c r="E128" s="11"/>
      <c r="F128" s="11"/>
    </row>
    <row r="129" spans="1:6">
      <c r="A129" s="13">
        <v>1</v>
      </c>
      <c r="B129" s="15" t="s">
        <v>121</v>
      </c>
      <c r="C129" s="11"/>
      <c r="D129" s="11"/>
      <c r="E129" s="11"/>
      <c r="F129" s="11"/>
    </row>
    <row r="130" spans="1:6">
      <c r="A130" s="13"/>
      <c r="B130" s="15" t="s">
        <v>122</v>
      </c>
      <c r="C130" s="11"/>
      <c r="D130" s="11"/>
      <c r="E130" s="11"/>
      <c r="F130" s="11"/>
    </row>
    <row r="131" spans="1:6">
      <c r="A131" s="13"/>
      <c r="B131" s="15" t="s">
        <v>123</v>
      </c>
      <c r="C131" s="11"/>
      <c r="D131" s="11"/>
      <c r="E131" s="11"/>
      <c r="F131" s="11"/>
    </row>
    <row r="132" spans="1:6">
      <c r="A132" s="13"/>
      <c r="B132" s="15" t="s">
        <v>124</v>
      </c>
      <c r="C132" s="11">
        <v>90</v>
      </c>
      <c r="D132" s="11">
        <v>160</v>
      </c>
      <c r="E132" t="s">
        <v>58</v>
      </c>
      <c r="F132" s="12">
        <f>D132*C132</f>
        <v>14400</v>
      </c>
    </row>
    <row r="133" spans="1:6" ht="6.75" customHeight="1">
      <c r="A133" s="13"/>
      <c r="B133" s="15"/>
      <c r="C133" s="11"/>
      <c r="D133" s="11"/>
      <c r="F133" s="12"/>
    </row>
    <row r="134" spans="1:6">
      <c r="A134" s="13">
        <v>2</v>
      </c>
      <c r="B134" s="12" t="s">
        <v>70</v>
      </c>
      <c r="C134" s="12"/>
      <c r="D134" s="12"/>
      <c r="E134" s="12"/>
      <c r="F134" s="12"/>
    </row>
    <row r="135" spans="1:6">
      <c r="A135" s="13"/>
      <c r="B135" s="12" t="s">
        <v>71</v>
      </c>
      <c r="C135" s="12"/>
      <c r="D135" s="12"/>
      <c r="E135" s="12"/>
      <c r="F135" s="12"/>
    </row>
    <row r="136" spans="1:6">
      <c r="A136" s="13"/>
      <c r="B136" s="12" t="s">
        <v>72</v>
      </c>
      <c r="C136" s="12"/>
      <c r="D136" s="12"/>
      <c r="E136" s="12"/>
      <c r="F136" s="12"/>
    </row>
    <row r="137" spans="1:6">
      <c r="A137" s="13"/>
      <c r="B137" s="12" t="s">
        <v>73</v>
      </c>
      <c r="C137" s="13"/>
      <c r="D137" s="13"/>
      <c r="E137" s="13"/>
      <c r="F137" s="12"/>
    </row>
    <row r="138" spans="1:6">
      <c r="A138" s="13"/>
      <c r="B138" s="12" t="s">
        <v>74</v>
      </c>
      <c r="C138" s="13"/>
      <c r="D138" s="13"/>
      <c r="E138" s="13"/>
      <c r="F138" s="12"/>
    </row>
    <row r="139" spans="1:6">
      <c r="A139" s="13"/>
      <c r="B139" s="12" t="s">
        <v>75</v>
      </c>
      <c r="C139" s="13"/>
      <c r="D139" s="13"/>
      <c r="E139" s="13"/>
      <c r="F139" s="12"/>
    </row>
    <row r="140" spans="1:6">
      <c r="A140" s="13"/>
      <c r="B140" s="12" t="s">
        <v>76</v>
      </c>
      <c r="C140" s="13"/>
      <c r="D140" s="13"/>
      <c r="E140" s="13"/>
      <c r="F140" s="12"/>
    </row>
    <row r="141" spans="1:6">
      <c r="A141" s="13"/>
      <c r="B141" s="12" t="s">
        <v>77</v>
      </c>
      <c r="C141" s="13"/>
      <c r="D141" s="13"/>
      <c r="E141" s="13"/>
      <c r="F141" s="12"/>
    </row>
    <row r="142" spans="1:6">
      <c r="A142" s="13"/>
      <c r="B142" s="12" t="s">
        <v>78</v>
      </c>
      <c r="C142" s="13">
        <v>3</v>
      </c>
      <c r="D142" s="13">
        <v>5836.6</v>
      </c>
      <c r="E142" s="13" t="s">
        <v>79</v>
      </c>
      <c r="F142" s="12">
        <f>D142*C142</f>
        <v>17509.800000000003</v>
      </c>
    </row>
    <row r="143" spans="1:6">
      <c r="A143" s="13"/>
      <c r="B143" s="12" t="s">
        <v>236</v>
      </c>
      <c r="C143" s="13"/>
      <c r="D143" s="13"/>
      <c r="E143" s="13"/>
      <c r="F143" s="12"/>
    </row>
    <row r="144" spans="1:6" ht="7.5" customHeight="1">
      <c r="A144" s="13"/>
      <c r="B144" s="12"/>
      <c r="C144" s="13"/>
      <c r="D144" s="13"/>
      <c r="E144" s="13"/>
      <c r="F144" s="12"/>
    </row>
    <row r="145" spans="1:6">
      <c r="A145" s="13">
        <v>3</v>
      </c>
      <c r="B145" s="12" t="s">
        <v>80</v>
      </c>
      <c r="C145" s="13"/>
      <c r="D145" s="13"/>
      <c r="E145" s="13"/>
      <c r="F145" s="12"/>
    </row>
    <row r="146" spans="1:6">
      <c r="A146" s="13"/>
      <c r="B146" s="12" t="s">
        <v>81</v>
      </c>
      <c r="C146" s="13"/>
      <c r="D146" s="13"/>
      <c r="E146" s="13"/>
      <c r="F146" s="12"/>
    </row>
    <row r="147" spans="1:6">
      <c r="A147" s="13"/>
      <c r="B147" s="12" t="s">
        <v>82</v>
      </c>
      <c r="C147" s="13">
        <v>3</v>
      </c>
      <c r="D147" s="13">
        <v>2533.4699999999998</v>
      </c>
      <c r="E147" s="13" t="s">
        <v>79</v>
      </c>
      <c r="F147" s="12">
        <f>D147*C147</f>
        <v>7600.41</v>
      </c>
    </row>
    <row r="148" spans="1:6">
      <c r="A148" s="13"/>
      <c r="B148" s="12" t="s">
        <v>83</v>
      </c>
      <c r="C148" s="13"/>
      <c r="D148" s="13"/>
      <c r="E148" s="13"/>
      <c r="F148" s="12"/>
    </row>
    <row r="149" spans="1:6" ht="9.75" customHeight="1">
      <c r="A149" s="13"/>
      <c r="B149" s="12"/>
      <c r="C149" s="13"/>
      <c r="D149" s="13"/>
      <c r="E149" s="13"/>
      <c r="F149" s="12"/>
    </row>
    <row r="150" spans="1:6">
      <c r="A150" s="13">
        <v>5</v>
      </c>
      <c r="B150" s="12" t="s">
        <v>84</v>
      </c>
      <c r="C150" s="13"/>
      <c r="D150" s="13"/>
      <c r="E150" s="13"/>
      <c r="F150" s="12"/>
    </row>
    <row r="151" spans="1:6">
      <c r="A151" s="13"/>
      <c r="B151" s="12" t="s">
        <v>85</v>
      </c>
      <c r="C151" s="13"/>
      <c r="D151" s="13"/>
      <c r="E151" s="13"/>
      <c r="F151" s="12"/>
    </row>
    <row r="152" spans="1:6">
      <c r="A152" s="13"/>
      <c r="B152" s="12" t="s">
        <v>86</v>
      </c>
      <c r="C152" s="13">
        <v>5</v>
      </c>
      <c r="D152" s="13">
        <v>447.15</v>
      </c>
      <c r="E152" s="13" t="s">
        <v>79</v>
      </c>
      <c r="F152" s="12">
        <f>D152*C152</f>
        <v>2235.75</v>
      </c>
    </row>
    <row r="153" spans="1:6">
      <c r="A153" s="13"/>
      <c r="B153" s="12" t="s">
        <v>87</v>
      </c>
      <c r="C153" s="13"/>
      <c r="D153" s="13"/>
      <c r="E153" s="13"/>
      <c r="F153" s="12"/>
    </row>
    <row r="154" spans="1:6" ht="9.75" customHeight="1">
      <c r="A154" s="13"/>
      <c r="B154" s="12"/>
      <c r="C154" s="13"/>
      <c r="D154" s="13"/>
      <c r="E154" s="13"/>
      <c r="F154" s="12"/>
    </row>
    <row r="155" spans="1:6">
      <c r="A155" s="13">
        <v>6</v>
      </c>
      <c r="B155" s="12" t="s">
        <v>88</v>
      </c>
      <c r="C155" s="13"/>
      <c r="D155" s="11"/>
      <c r="E155" s="11"/>
      <c r="F155" s="11"/>
    </row>
    <row r="156" spans="1:6">
      <c r="A156" s="13"/>
      <c r="B156" s="12" t="s">
        <v>125</v>
      </c>
      <c r="C156" s="13">
        <v>5</v>
      </c>
      <c r="D156" s="13">
        <v>271.92</v>
      </c>
      <c r="E156" s="13" t="s">
        <v>79</v>
      </c>
      <c r="F156" s="12">
        <f>D156*C156</f>
        <v>1359.6000000000001</v>
      </c>
    </row>
    <row r="157" spans="1:6">
      <c r="A157" s="13"/>
      <c r="B157" s="12"/>
      <c r="C157" s="13"/>
      <c r="D157" s="13"/>
      <c r="E157" s="13"/>
      <c r="F157" s="12"/>
    </row>
    <row r="158" spans="1:6">
      <c r="A158" s="13">
        <v>7</v>
      </c>
      <c r="B158" s="12" t="s">
        <v>126</v>
      </c>
      <c r="C158" s="11"/>
      <c r="D158" s="11"/>
      <c r="E158" s="13"/>
      <c r="F158" s="12"/>
    </row>
    <row r="159" spans="1:6">
      <c r="A159" s="13"/>
      <c r="B159" s="12" t="s">
        <v>127</v>
      </c>
      <c r="C159" s="13">
        <v>6</v>
      </c>
      <c r="D159" s="13">
        <v>509.74</v>
      </c>
      <c r="E159" s="13" t="s">
        <v>79</v>
      </c>
      <c r="F159" s="12">
        <f>D159*C159</f>
        <v>3058.44</v>
      </c>
    </row>
    <row r="160" spans="1:6" ht="10.5" customHeight="1">
      <c r="A160" s="13"/>
      <c r="B160" s="12"/>
      <c r="C160" s="13"/>
      <c r="D160" s="13"/>
      <c r="E160" s="13"/>
      <c r="F160" s="12"/>
    </row>
    <row r="161" spans="1:6">
      <c r="A161" s="13">
        <v>8</v>
      </c>
      <c r="B161" s="12" t="s">
        <v>89</v>
      </c>
      <c r="C161" s="13"/>
      <c r="D161" s="13"/>
      <c r="E161" s="13"/>
      <c r="F161" s="12"/>
    </row>
    <row r="162" spans="1:6">
      <c r="A162" s="13"/>
      <c r="B162" s="12" t="s">
        <v>90</v>
      </c>
      <c r="C162" s="13"/>
      <c r="D162" s="13"/>
      <c r="E162" s="13"/>
      <c r="F162" s="12"/>
    </row>
    <row r="163" spans="1:6">
      <c r="A163" s="13"/>
      <c r="B163" s="12" t="s">
        <v>91</v>
      </c>
      <c r="C163" s="13"/>
      <c r="D163" s="13"/>
      <c r="E163" s="13"/>
      <c r="F163" s="12"/>
    </row>
    <row r="164" spans="1:6">
      <c r="A164" s="13"/>
      <c r="B164" s="12" t="s">
        <v>92</v>
      </c>
      <c r="C164" s="13"/>
      <c r="D164" s="13"/>
      <c r="E164" s="13"/>
      <c r="F164" s="12"/>
    </row>
    <row r="165" spans="1:6">
      <c r="A165" s="13"/>
      <c r="B165" s="12" t="s">
        <v>93</v>
      </c>
      <c r="C165" s="13">
        <v>5</v>
      </c>
      <c r="D165" s="13">
        <v>1830.94</v>
      </c>
      <c r="E165" s="13" t="s">
        <v>79</v>
      </c>
      <c r="F165" s="12">
        <f>D165*C165</f>
        <v>9154.7000000000007</v>
      </c>
    </row>
    <row r="166" spans="1:6">
      <c r="A166" s="13"/>
      <c r="B166" s="12" t="s">
        <v>94</v>
      </c>
      <c r="C166" s="13"/>
      <c r="D166" s="13"/>
      <c r="E166" s="13"/>
      <c r="F166" s="12"/>
    </row>
    <row r="167" spans="1:6">
      <c r="A167" s="13"/>
      <c r="B167" s="12" t="s">
        <v>95</v>
      </c>
      <c r="C167" s="13"/>
      <c r="D167" s="13"/>
      <c r="E167" s="13"/>
      <c r="F167" s="12"/>
    </row>
    <row r="168" spans="1:6">
      <c r="A168" s="13"/>
      <c r="B168" s="12" t="s">
        <v>96</v>
      </c>
      <c r="C168" s="13"/>
      <c r="D168" s="13"/>
      <c r="E168" s="13"/>
      <c r="F168" s="12"/>
    </row>
    <row r="169" spans="1:6">
      <c r="A169" s="13">
        <v>9</v>
      </c>
      <c r="B169" s="12" t="s">
        <v>128</v>
      </c>
      <c r="C169" s="13"/>
      <c r="D169" s="13"/>
      <c r="E169" s="13"/>
      <c r="F169" s="12"/>
    </row>
    <row r="170" spans="1:6">
      <c r="A170" s="13"/>
      <c r="B170" s="12" t="s">
        <v>129</v>
      </c>
      <c r="C170" s="13">
        <v>3</v>
      </c>
      <c r="D170" s="13">
        <v>348.92</v>
      </c>
      <c r="E170" s="13" t="s">
        <v>79</v>
      </c>
      <c r="F170" s="12">
        <f>D170*C170</f>
        <v>1046.76</v>
      </c>
    </row>
    <row r="171" spans="1:6" ht="7.5" customHeight="1">
      <c r="A171" s="13"/>
      <c r="B171" s="12"/>
      <c r="C171" s="13"/>
      <c r="D171" s="13"/>
      <c r="E171" s="13"/>
      <c r="F171" s="12"/>
    </row>
    <row r="172" spans="1:6">
      <c r="A172" s="13">
        <v>10</v>
      </c>
      <c r="B172" s="12" t="s">
        <v>97</v>
      </c>
      <c r="C172" s="13"/>
      <c r="D172" s="13"/>
      <c r="E172" s="13"/>
      <c r="F172" s="12"/>
    </row>
    <row r="173" spans="1:6">
      <c r="A173" s="13"/>
      <c r="B173" s="12" t="s">
        <v>98</v>
      </c>
      <c r="C173" s="13"/>
      <c r="D173" s="13"/>
      <c r="E173" s="13"/>
      <c r="F173" s="13"/>
    </row>
    <row r="174" spans="1:6">
      <c r="A174" s="12"/>
      <c r="B174" s="12" t="s">
        <v>99</v>
      </c>
      <c r="C174" s="13"/>
      <c r="D174" s="13"/>
      <c r="E174" s="13"/>
      <c r="F174" s="13"/>
    </row>
    <row r="175" spans="1:6">
      <c r="A175" s="12"/>
      <c r="B175" s="12" t="s">
        <v>100</v>
      </c>
      <c r="C175" s="13"/>
      <c r="D175" s="13"/>
      <c r="E175" s="13"/>
      <c r="F175" s="13"/>
    </row>
    <row r="176" spans="1:6">
      <c r="A176" s="12"/>
      <c r="B176" s="12" t="s">
        <v>240</v>
      </c>
      <c r="C176" s="13">
        <v>5</v>
      </c>
      <c r="D176" s="13">
        <v>4905.67</v>
      </c>
      <c r="E176" s="13" t="s">
        <v>79</v>
      </c>
      <c r="F176" s="12">
        <f>D176*C176</f>
        <v>24528.35</v>
      </c>
    </row>
    <row r="177" spans="1:6" ht="9" customHeight="1">
      <c r="A177" s="12"/>
      <c r="B177" s="12"/>
      <c r="C177" s="13"/>
      <c r="D177" s="13"/>
      <c r="E177" s="13"/>
      <c r="F177" s="13"/>
    </row>
    <row r="178" spans="1:6">
      <c r="A178" s="13">
        <v>11</v>
      </c>
      <c r="B178" s="12" t="s">
        <v>130</v>
      </c>
      <c r="C178" s="13"/>
      <c r="D178" s="13"/>
      <c r="E178" s="13"/>
      <c r="F178" s="12"/>
    </row>
    <row r="179" spans="1:6">
      <c r="A179" s="13"/>
      <c r="B179" s="12" t="s">
        <v>131</v>
      </c>
      <c r="C179" s="13">
        <v>2</v>
      </c>
      <c r="D179" s="13">
        <v>795</v>
      </c>
      <c r="E179" s="13" t="s">
        <v>79</v>
      </c>
      <c r="F179" s="12">
        <f>D179*C179</f>
        <v>1590</v>
      </c>
    </row>
    <row r="180" spans="1:6" ht="7.5" customHeight="1">
      <c r="A180" s="13"/>
      <c r="B180" s="11"/>
      <c r="C180" s="11"/>
      <c r="D180" s="11"/>
      <c r="E180" s="11"/>
      <c r="F180" s="11"/>
    </row>
    <row r="181" spans="1:6">
      <c r="A181" s="13">
        <v>12</v>
      </c>
      <c r="B181" s="12" t="s">
        <v>132</v>
      </c>
      <c r="C181" s="13"/>
      <c r="D181" s="13"/>
      <c r="E181" s="13"/>
      <c r="F181" s="12"/>
    </row>
    <row r="182" spans="1:6">
      <c r="A182" s="13"/>
      <c r="B182" s="12" t="s">
        <v>133</v>
      </c>
      <c r="C182" s="13"/>
      <c r="D182" s="13"/>
      <c r="E182" s="13"/>
      <c r="F182" s="12"/>
    </row>
    <row r="183" spans="1:6">
      <c r="A183" s="13"/>
      <c r="B183" s="12" t="s">
        <v>134</v>
      </c>
      <c r="C183" s="13"/>
      <c r="D183" s="13"/>
      <c r="E183" s="13"/>
      <c r="F183" s="12"/>
    </row>
    <row r="184" spans="1:6">
      <c r="A184" s="13"/>
      <c r="B184" s="12" t="s">
        <v>135</v>
      </c>
      <c r="C184" s="13">
        <v>5</v>
      </c>
      <c r="D184" s="13">
        <v>1259.5</v>
      </c>
      <c r="E184" s="13" t="s">
        <v>79</v>
      </c>
      <c r="F184" s="12">
        <f>D184*C184</f>
        <v>6297.5</v>
      </c>
    </row>
    <row r="185" spans="1:6" ht="9" customHeight="1">
      <c r="A185" s="13"/>
      <c r="B185" s="12"/>
      <c r="C185" s="13"/>
      <c r="D185" s="13"/>
      <c r="E185" s="13"/>
      <c r="F185" s="12"/>
    </row>
    <row r="186" spans="1:6">
      <c r="A186" s="13">
        <v>13</v>
      </c>
      <c r="B186" s="12" t="s">
        <v>136</v>
      </c>
      <c r="C186" s="13"/>
      <c r="D186" s="13"/>
      <c r="E186" s="13"/>
      <c r="F186" s="12"/>
    </row>
    <row r="187" spans="1:6">
      <c r="A187" s="13"/>
      <c r="B187" s="12" t="s">
        <v>137</v>
      </c>
      <c r="C187" s="13"/>
      <c r="D187" s="13"/>
      <c r="E187" s="13"/>
      <c r="F187" s="12"/>
    </row>
    <row r="188" spans="1:6">
      <c r="A188" s="13"/>
      <c r="B188" s="12" t="s">
        <v>138</v>
      </c>
      <c r="C188" s="13">
        <v>3</v>
      </c>
      <c r="D188" s="13">
        <v>245</v>
      </c>
      <c r="E188" s="13" t="s">
        <v>79</v>
      </c>
      <c r="F188" s="12">
        <f>D188*C188</f>
        <v>735</v>
      </c>
    </row>
    <row r="189" spans="1:6">
      <c r="A189" s="13"/>
      <c r="B189" s="12" t="s">
        <v>139</v>
      </c>
      <c r="C189" s="13"/>
      <c r="D189" s="13"/>
      <c r="E189" s="13"/>
      <c r="F189" s="12"/>
    </row>
    <row r="190" spans="1:6" ht="8.25" customHeight="1">
      <c r="A190" s="13"/>
      <c r="B190" s="12"/>
      <c r="C190" s="13"/>
      <c r="D190" s="13"/>
      <c r="E190" s="13"/>
      <c r="F190" s="12"/>
    </row>
    <row r="191" spans="1:6">
      <c r="A191" s="13">
        <v>14</v>
      </c>
      <c r="B191" s="12" t="s">
        <v>101</v>
      </c>
      <c r="C191" s="13"/>
      <c r="D191" s="13"/>
      <c r="E191" s="13"/>
      <c r="F191" s="12"/>
    </row>
    <row r="192" spans="1:6">
      <c r="A192" s="13"/>
      <c r="B192" s="12" t="s">
        <v>102</v>
      </c>
      <c r="C192" s="13"/>
      <c r="D192" s="13"/>
      <c r="E192" s="13"/>
      <c r="F192" s="12"/>
    </row>
    <row r="193" spans="1:6">
      <c r="A193" s="13"/>
      <c r="B193" s="12" t="s">
        <v>103</v>
      </c>
      <c r="C193" s="13"/>
      <c r="D193" s="13"/>
      <c r="E193" s="13"/>
      <c r="F193" s="12"/>
    </row>
    <row r="194" spans="1:6">
      <c r="A194" s="13"/>
      <c r="B194" s="12" t="s">
        <v>104</v>
      </c>
      <c r="C194" s="13"/>
      <c r="D194" s="13"/>
      <c r="E194" s="13"/>
      <c r="F194" s="12"/>
    </row>
    <row r="195" spans="1:6">
      <c r="A195" s="13"/>
      <c r="B195" s="12" t="s">
        <v>105</v>
      </c>
      <c r="C195" s="13"/>
      <c r="D195" s="13"/>
      <c r="E195" s="13"/>
      <c r="F195" s="12"/>
    </row>
    <row r="196" spans="1:6">
      <c r="A196" s="13"/>
      <c r="B196" s="12" t="s">
        <v>106</v>
      </c>
      <c r="C196" s="13"/>
      <c r="D196" s="13"/>
      <c r="E196" s="13"/>
      <c r="F196" s="12"/>
    </row>
    <row r="197" spans="1:6">
      <c r="A197" s="13"/>
      <c r="B197" s="12" t="s">
        <v>107</v>
      </c>
      <c r="C197" s="13"/>
      <c r="D197" s="13"/>
      <c r="E197" s="13"/>
      <c r="F197" s="12"/>
    </row>
    <row r="198" spans="1:6">
      <c r="A198" s="13"/>
      <c r="B198" s="12" t="s">
        <v>108</v>
      </c>
      <c r="C198" s="13"/>
      <c r="D198" s="13"/>
      <c r="E198" s="13"/>
      <c r="F198" s="12"/>
    </row>
    <row r="199" spans="1:6" ht="3" customHeight="1">
      <c r="A199" s="13"/>
      <c r="B199" s="12"/>
      <c r="C199" s="13"/>
      <c r="D199" s="13"/>
      <c r="E199" s="13"/>
      <c r="F199" s="12"/>
    </row>
    <row r="200" spans="1:6">
      <c r="A200" s="13"/>
      <c r="B200" s="12" t="s">
        <v>140</v>
      </c>
      <c r="C200" s="13">
        <v>90</v>
      </c>
      <c r="D200" s="13">
        <v>105.35</v>
      </c>
      <c r="E200" s="13"/>
      <c r="F200" s="12">
        <f>D200*C200</f>
        <v>9481.5</v>
      </c>
    </row>
    <row r="201" spans="1:6">
      <c r="A201" s="13"/>
      <c r="B201" s="12" t="s">
        <v>141</v>
      </c>
      <c r="C201" s="13">
        <v>45</v>
      </c>
      <c r="D201" s="13">
        <v>126</v>
      </c>
      <c r="E201" s="13"/>
      <c r="F201" s="12">
        <f>D201*C201</f>
        <v>5670</v>
      </c>
    </row>
    <row r="202" spans="1:6">
      <c r="A202" s="13"/>
      <c r="B202" s="12" t="s">
        <v>142</v>
      </c>
      <c r="C202" s="13">
        <v>90</v>
      </c>
      <c r="D202" s="13">
        <v>169.09</v>
      </c>
      <c r="E202" s="13"/>
      <c r="F202" s="12">
        <f>D202*C202</f>
        <v>15218.1</v>
      </c>
    </row>
    <row r="203" spans="1:6">
      <c r="A203" s="13"/>
      <c r="B203" s="12" t="s">
        <v>143</v>
      </c>
      <c r="C203" s="13">
        <v>30</v>
      </c>
      <c r="D203" s="13">
        <v>356</v>
      </c>
      <c r="E203" s="13"/>
      <c r="F203" s="12">
        <f>D203*C203</f>
        <v>10680</v>
      </c>
    </row>
    <row r="204" spans="1:6">
      <c r="A204" s="13"/>
      <c r="B204" s="12" t="s">
        <v>144</v>
      </c>
      <c r="C204" s="13">
        <v>40</v>
      </c>
      <c r="D204" s="13">
        <v>450</v>
      </c>
      <c r="E204" s="13"/>
      <c r="F204" s="12">
        <f>D204*C204</f>
        <v>18000</v>
      </c>
    </row>
    <row r="205" spans="1:6" ht="9" customHeight="1">
      <c r="A205" s="13"/>
      <c r="B205" s="11"/>
      <c r="C205" s="11"/>
      <c r="D205" s="11"/>
      <c r="E205" s="13"/>
      <c r="F205" s="12"/>
    </row>
    <row r="206" spans="1:6">
      <c r="A206" s="13">
        <v>15</v>
      </c>
      <c r="B206" s="12" t="s">
        <v>109</v>
      </c>
      <c r="C206" s="13"/>
      <c r="D206" s="13"/>
      <c r="E206" s="13"/>
      <c r="F206" s="12"/>
    </row>
    <row r="207" spans="1:6">
      <c r="A207" s="13"/>
      <c r="B207" s="12" t="s">
        <v>110</v>
      </c>
      <c r="C207" s="13"/>
      <c r="D207" s="13"/>
      <c r="E207" s="13"/>
      <c r="F207" s="12"/>
    </row>
    <row r="208" spans="1:6">
      <c r="A208" s="13"/>
      <c r="B208" s="12" t="s">
        <v>111</v>
      </c>
      <c r="C208" s="13"/>
      <c r="D208" s="13"/>
      <c r="E208" s="13"/>
      <c r="F208" s="12"/>
    </row>
    <row r="209" spans="1:6">
      <c r="A209" s="13"/>
      <c r="B209" s="12" t="s">
        <v>112</v>
      </c>
      <c r="C209" s="13"/>
      <c r="D209" s="13"/>
      <c r="E209" s="13"/>
      <c r="F209" s="12"/>
    </row>
    <row r="210" spans="1:6">
      <c r="A210" s="13"/>
      <c r="B210" s="12" t="s">
        <v>113</v>
      </c>
      <c r="C210" s="13"/>
      <c r="D210" s="13"/>
      <c r="E210" s="13"/>
      <c r="F210" s="12"/>
    </row>
    <row r="211" spans="1:6">
      <c r="A211" s="13"/>
      <c r="B211" s="12" t="s">
        <v>114</v>
      </c>
      <c r="C211" s="13">
        <v>3</v>
      </c>
      <c r="D211" s="13">
        <v>788</v>
      </c>
      <c r="E211" s="13" t="s">
        <v>79</v>
      </c>
      <c r="F211" s="12">
        <f>D211*C211</f>
        <v>2364</v>
      </c>
    </row>
    <row r="212" spans="1:6">
      <c r="A212" s="13"/>
      <c r="B212" s="12" t="s">
        <v>115</v>
      </c>
      <c r="C212" s="13"/>
      <c r="D212" s="13"/>
      <c r="E212" s="13"/>
      <c r="F212" s="12"/>
    </row>
    <row r="213" spans="1:6" ht="6.75" customHeight="1">
      <c r="A213" s="13"/>
      <c r="B213" s="12"/>
      <c r="C213" s="13"/>
      <c r="D213" s="13"/>
      <c r="E213" s="13"/>
      <c r="F213" s="12"/>
    </row>
    <row r="214" spans="1:6">
      <c r="A214" s="13">
        <v>16</v>
      </c>
      <c r="B214" s="12" t="s">
        <v>109</v>
      </c>
      <c r="C214" s="13"/>
      <c r="D214" s="13"/>
      <c r="E214" s="13"/>
      <c r="F214" s="12"/>
    </row>
    <row r="215" spans="1:6">
      <c r="A215" s="13"/>
      <c r="B215" s="12" t="s">
        <v>110</v>
      </c>
      <c r="C215" s="13"/>
      <c r="D215" s="13"/>
      <c r="E215" s="13"/>
      <c r="F215" s="12"/>
    </row>
    <row r="216" spans="1:6">
      <c r="A216" s="13"/>
      <c r="B216" s="12" t="s">
        <v>111</v>
      </c>
      <c r="C216" s="13"/>
      <c r="D216" s="13"/>
      <c r="E216" s="13"/>
      <c r="F216" s="12"/>
    </row>
    <row r="217" spans="1:6">
      <c r="A217" s="13"/>
      <c r="B217" s="12" t="s">
        <v>112</v>
      </c>
      <c r="C217" s="13"/>
      <c r="D217" s="13"/>
      <c r="E217" s="13"/>
      <c r="F217" s="12"/>
    </row>
    <row r="218" spans="1:6">
      <c r="A218" s="13"/>
      <c r="B218" s="12" t="s">
        <v>113</v>
      </c>
      <c r="C218" s="13"/>
      <c r="D218" s="13"/>
      <c r="E218" s="13"/>
      <c r="F218" s="12"/>
    </row>
    <row r="219" spans="1:6">
      <c r="A219" s="13"/>
      <c r="B219" s="12" t="s">
        <v>114</v>
      </c>
      <c r="C219" s="13"/>
      <c r="D219" s="13"/>
      <c r="E219" s="13"/>
      <c r="F219" s="12"/>
    </row>
    <row r="220" spans="1:6">
      <c r="A220" s="13"/>
      <c r="B220" s="12" t="s">
        <v>116</v>
      </c>
      <c r="C220" s="13">
        <v>3</v>
      </c>
      <c r="D220" s="13">
        <v>895</v>
      </c>
      <c r="E220" s="13" t="s">
        <v>79</v>
      </c>
      <c r="F220" s="12">
        <f>D220*C220</f>
        <v>2685</v>
      </c>
    </row>
    <row r="221" spans="1:6">
      <c r="A221" s="13">
        <v>17</v>
      </c>
      <c r="B221" s="12" t="s">
        <v>109</v>
      </c>
      <c r="C221" s="13"/>
      <c r="D221" s="13"/>
      <c r="E221" s="13"/>
      <c r="F221" s="12"/>
    </row>
    <row r="222" spans="1:6">
      <c r="A222" s="13"/>
      <c r="B222" s="12" t="s">
        <v>110</v>
      </c>
      <c r="C222" s="13"/>
      <c r="D222" s="13"/>
      <c r="E222" s="13"/>
      <c r="F222" s="12"/>
    </row>
    <row r="223" spans="1:6">
      <c r="A223" s="13"/>
      <c r="B223" s="12" t="s">
        <v>111</v>
      </c>
      <c r="C223" s="13"/>
      <c r="D223" s="13"/>
      <c r="E223" s="13"/>
      <c r="F223" s="12"/>
    </row>
    <row r="224" spans="1:6">
      <c r="A224" s="13"/>
      <c r="B224" s="12" t="s">
        <v>112</v>
      </c>
      <c r="C224" s="13"/>
      <c r="D224" s="13"/>
      <c r="E224" s="13"/>
      <c r="F224" s="12"/>
    </row>
    <row r="225" spans="1:6">
      <c r="A225" s="13"/>
      <c r="B225" s="12" t="s">
        <v>113</v>
      </c>
      <c r="C225" s="13"/>
      <c r="D225" s="13"/>
      <c r="E225" s="13"/>
      <c r="F225" s="12"/>
    </row>
    <row r="226" spans="1:6">
      <c r="A226" s="13"/>
      <c r="B226" s="34" t="s">
        <v>241</v>
      </c>
      <c r="C226" s="13">
        <v>3</v>
      </c>
      <c r="D226" s="13">
        <v>1211.83</v>
      </c>
      <c r="E226" s="13" t="s">
        <v>79</v>
      </c>
      <c r="F226" s="12">
        <f>D226*C226</f>
        <v>3635.49</v>
      </c>
    </row>
    <row r="227" spans="1:6">
      <c r="A227" s="13">
        <v>18</v>
      </c>
      <c r="B227" s="12" t="s">
        <v>109</v>
      </c>
      <c r="C227" s="13"/>
      <c r="D227" s="13"/>
      <c r="E227" s="13"/>
      <c r="F227" s="12"/>
    </row>
    <row r="228" spans="1:6">
      <c r="A228" s="13"/>
      <c r="B228" s="12" t="s">
        <v>110</v>
      </c>
      <c r="C228" s="13"/>
      <c r="D228" s="13"/>
      <c r="E228" s="13"/>
      <c r="F228" s="12"/>
    </row>
    <row r="229" spans="1:6">
      <c r="A229" s="13"/>
      <c r="B229" s="12" t="s">
        <v>111</v>
      </c>
      <c r="C229" s="13"/>
      <c r="D229" s="13"/>
      <c r="E229" s="13"/>
      <c r="F229" s="12"/>
    </row>
    <row r="230" spans="1:6">
      <c r="A230" s="13"/>
      <c r="B230" s="12" t="s">
        <v>112</v>
      </c>
      <c r="C230" s="13"/>
      <c r="D230" s="13"/>
      <c r="E230" s="13"/>
      <c r="F230" s="12"/>
    </row>
    <row r="231" spans="1:6">
      <c r="A231" s="13"/>
      <c r="B231" s="12" t="s">
        <v>113</v>
      </c>
      <c r="C231" s="13"/>
      <c r="D231" s="13"/>
      <c r="E231" s="13"/>
      <c r="F231" s="12"/>
    </row>
    <row r="232" spans="1:6">
      <c r="A232" s="13"/>
      <c r="B232" s="12" t="s">
        <v>114</v>
      </c>
      <c r="C232" s="13">
        <v>14</v>
      </c>
      <c r="D232" s="13">
        <v>67</v>
      </c>
      <c r="E232" s="13" t="s">
        <v>79</v>
      </c>
      <c r="F232" s="12">
        <f>D232*C232</f>
        <v>938</v>
      </c>
    </row>
    <row r="233" spans="1:6">
      <c r="A233" s="13"/>
      <c r="B233" s="12" t="s">
        <v>117</v>
      </c>
      <c r="C233" s="13"/>
      <c r="D233" s="13"/>
      <c r="E233" s="13"/>
      <c r="F233" s="12"/>
    </row>
    <row r="234" spans="1:6" ht="9" customHeight="1">
      <c r="A234" s="13"/>
      <c r="B234" s="12"/>
      <c r="C234" s="11"/>
      <c r="D234" s="11"/>
      <c r="E234" s="11"/>
      <c r="F234" s="11"/>
    </row>
    <row r="235" spans="1:6">
      <c r="A235" s="13">
        <v>19</v>
      </c>
      <c r="B235" s="12" t="s">
        <v>109</v>
      </c>
      <c r="C235" s="13"/>
      <c r="D235" s="13"/>
      <c r="E235" s="13"/>
      <c r="F235" s="12"/>
    </row>
    <row r="236" spans="1:6">
      <c r="A236" s="13"/>
      <c r="B236" s="12" t="s">
        <v>110</v>
      </c>
      <c r="C236" s="13"/>
      <c r="D236" s="13"/>
      <c r="E236" s="13"/>
      <c r="F236" s="12"/>
    </row>
    <row r="237" spans="1:6">
      <c r="A237" s="13"/>
      <c r="B237" s="12" t="s">
        <v>111</v>
      </c>
      <c r="C237" s="13"/>
      <c r="D237" s="13"/>
      <c r="E237" s="13"/>
      <c r="F237" s="12"/>
    </row>
    <row r="238" spans="1:6">
      <c r="A238" s="13"/>
      <c r="B238" s="12" t="s">
        <v>112</v>
      </c>
      <c r="C238" s="13"/>
      <c r="D238" s="13"/>
      <c r="E238" s="13"/>
      <c r="F238" s="12"/>
    </row>
    <row r="239" spans="1:6">
      <c r="A239" s="13"/>
      <c r="B239" s="12" t="s">
        <v>113</v>
      </c>
      <c r="C239" s="13"/>
      <c r="D239" s="13"/>
      <c r="E239" s="13"/>
      <c r="F239" s="12"/>
    </row>
    <row r="240" spans="1:6">
      <c r="A240" s="13"/>
      <c r="B240" s="12" t="s">
        <v>114</v>
      </c>
      <c r="C240" s="13"/>
      <c r="D240" s="13"/>
      <c r="E240" s="13"/>
      <c r="F240" s="12"/>
    </row>
    <row r="241" spans="1:6">
      <c r="A241" s="13"/>
      <c r="B241" s="12" t="s">
        <v>118</v>
      </c>
      <c r="C241" s="13">
        <v>3</v>
      </c>
      <c r="D241" s="13">
        <v>293</v>
      </c>
      <c r="E241" s="13" t="s">
        <v>79</v>
      </c>
      <c r="F241" s="12">
        <f>D241*C241</f>
        <v>879</v>
      </c>
    </row>
    <row r="242" spans="1:6" ht="9" customHeight="1">
      <c r="A242" s="11"/>
      <c r="B242" s="11"/>
      <c r="C242" s="11"/>
      <c r="D242" s="11"/>
      <c r="E242" s="11"/>
      <c r="F242" s="11"/>
    </row>
    <row r="243" spans="1:6">
      <c r="A243" s="11"/>
      <c r="B243" s="27" t="s">
        <v>119</v>
      </c>
      <c r="C243" s="24"/>
      <c r="D243" s="24"/>
      <c r="E243" s="24"/>
      <c r="F243" s="25">
        <f>SUM(F132:F242)</f>
        <v>159067.40000000002</v>
      </c>
    </row>
    <row r="244" spans="1:6">
      <c r="A244" s="11"/>
      <c r="B244" s="11"/>
      <c r="C244" s="11"/>
      <c r="D244" s="11"/>
      <c r="E244" s="11"/>
      <c r="F244" s="11"/>
    </row>
    <row r="245" spans="1:6">
      <c r="A245" s="11"/>
      <c r="B245" s="11"/>
      <c r="C245" s="11"/>
      <c r="D245" s="11"/>
      <c r="E245" s="11"/>
      <c r="F245" s="11"/>
    </row>
    <row r="246" spans="1:6">
      <c r="A246" s="18" t="s">
        <v>237</v>
      </c>
    </row>
    <row r="247" spans="1:6" ht="9" customHeight="1"/>
    <row r="248" spans="1:6">
      <c r="A248" s="10">
        <v>1</v>
      </c>
      <c r="B248" t="s">
        <v>242</v>
      </c>
    </row>
    <row r="249" spans="1:6">
      <c r="B249" t="s">
        <v>243</v>
      </c>
    </row>
    <row r="250" spans="1:6">
      <c r="B250" t="s">
        <v>244</v>
      </c>
    </row>
    <row r="251" spans="1:6">
      <c r="B251" t="s">
        <v>245</v>
      </c>
    </row>
    <row r="252" spans="1:6">
      <c r="B252" t="s">
        <v>246</v>
      </c>
    </row>
    <row r="253" spans="1:6">
      <c r="B253" t="s">
        <v>247</v>
      </c>
    </row>
    <row r="254" spans="1:6">
      <c r="B254" t="s">
        <v>248</v>
      </c>
    </row>
    <row r="255" spans="1:6">
      <c r="B255" t="s">
        <v>249</v>
      </c>
    </row>
    <row r="256" spans="1:6">
      <c r="B256" t="s">
        <v>250</v>
      </c>
    </row>
    <row r="257" spans="1:6">
      <c r="B257" t="s">
        <v>174</v>
      </c>
      <c r="C257">
        <v>105</v>
      </c>
      <c r="D257" s="18">
        <v>3600</v>
      </c>
      <c r="E257" s="14" t="s">
        <v>175</v>
      </c>
      <c r="F257" s="18">
        <v>378</v>
      </c>
    </row>
    <row r="258" spans="1:6">
      <c r="E258" s="10"/>
    </row>
    <row r="259" spans="1:6">
      <c r="A259">
        <v>2</v>
      </c>
      <c r="B259" t="s">
        <v>251</v>
      </c>
      <c r="E259" s="10"/>
    </row>
    <row r="260" spans="1:6">
      <c r="B260" t="s">
        <v>252</v>
      </c>
      <c r="E260" s="10"/>
    </row>
    <row r="261" spans="1:6">
      <c r="B261" t="s">
        <v>253</v>
      </c>
      <c r="E261" s="10"/>
    </row>
    <row r="262" spans="1:6">
      <c r="B262" t="s">
        <v>254</v>
      </c>
      <c r="E262" s="10"/>
    </row>
    <row r="263" spans="1:6">
      <c r="B263" t="s">
        <v>176</v>
      </c>
      <c r="C263" s="18">
        <v>105</v>
      </c>
      <c r="D263" s="18">
        <v>742</v>
      </c>
      <c r="E263" s="14" t="s">
        <v>58</v>
      </c>
      <c r="F263" s="18">
        <v>77910</v>
      </c>
    </row>
    <row r="264" spans="1:6">
      <c r="B264" s="18"/>
      <c r="C264" s="18"/>
      <c r="D264" s="18"/>
      <c r="E264" s="14"/>
      <c r="F264" s="18"/>
    </row>
    <row r="265" spans="1:6">
      <c r="A265">
        <v>3</v>
      </c>
      <c r="B265" t="s">
        <v>177</v>
      </c>
      <c r="E265" s="10"/>
    </row>
    <row r="266" spans="1:6">
      <c r="B266" t="s">
        <v>178</v>
      </c>
      <c r="E266" s="10"/>
    </row>
    <row r="267" spans="1:6">
      <c r="B267" t="s">
        <v>179</v>
      </c>
      <c r="E267" s="10"/>
    </row>
    <row r="268" spans="1:6">
      <c r="B268" t="s">
        <v>180</v>
      </c>
      <c r="E268" s="10"/>
    </row>
    <row r="269" spans="1:6">
      <c r="B269" t="s">
        <v>181</v>
      </c>
      <c r="E269" s="10"/>
    </row>
    <row r="270" spans="1:6">
      <c r="B270" t="s">
        <v>182</v>
      </c>
      <c r="E270" s="10"/>
    </row>
    <row r="271" spans="1:6">
      <c r="B271" t="s">
        <v>183</v>
      </c>
      <c r="E271" s="10"/>
    </row>
    <row r="272" spans="1:6">
      <c r="B272" t="s">
        <v>184</v>
      </c>
      <c r="E272" s="10"/>
    </row>
    <row r="273" spans="1:6">
      <c r="B273" t="s">
        <v>185</v>
      </c>
      <c r="E273" s="10"/>
    </row>
    <row r="274" spans="1:6">
      <c r="B274" t="s">
        <v>186</v>
      </c>
      <c r="E274" s="10"/>
    </row>
    <row r="275" spans="1:6">
      <c r="B275" t="s">
        <v>187</v>
      </c>
      <c r="E275" s="10"/>
    </row>
    <row r="276" spans="1:6">
      <c r="B276" t="s">
        <v>188</v>
      </c>
      <c r="E276" s="10"/>
    </row>
    <row r="277" spans="1:6">
      <c r="B277" t="s">
        <v>189</v>
      </c>
      <c r="E277" s="10"/>
    </row>
    <row r="278" spans="1:6">
      <c r="B278" s="18"/>
      <c r="C278" s="18">
        <v>5</v>
      </c>
      <c r="D278" s="18">
        <v>14748</v>
      </c>
      <c r="E278" s="14" t="s">
        <v>79</v>
      </c>
      <c r="F278" s="18">
        <v>73740</v>
      </c>
    </row>
    <row r="279" spans="1:6" ht="15.75" thickBot="1">
      <c r="E279" s="10"/>
    </row>
    <row r="280" spans="1:6" ht="16.5" thickBot="1">
      <c r="B280" s="20" t="s">
        <v>190</v>
      </c>
      <c r="C280" s="21"/>
      <c r="D280" s="21"/>
      <c r="E280" s="22" t="s">
        <v>120</v>
      </c>
      <c r="F280" s="23">
        <f>SUM(F257:F278)</f>
        <v>152028</v>
      </c>
    </row>
    <row r="284" spans="1:6" ht="15.75" thickBot="1">
      <c r="A284" s="18" t="s">
        <v>191</v>
      </c>
    </row>
    <row r="285" spans="1:6" ht="16.5" thickTop="1" thickBot="1">
      <c r="A285" s="19" t="s">
        <v>64</v>
      </c>
      <c r="B285" s="19" t="s">
        <v>65</v>
      </c>
      <c r="C285" s="19" t="s">
        <v>66</v>
      </c>
      <c r="D285" s="19" t="s">
        <v>67</v>
      </c>
      <c r="E285" s="19" t="s">
        <v>68</v>
      </c>
      <c r="F285" s="19" t="s">
        <v>69</v>
      </c>
    </row>
    <row r="286" spans="1:6" ht="15.75" thickTop="1"/>
    <row r="287" spans="1:6">
      <c r="A287">
        <v>1</v>
      </c>
      <c r="B287" t="s">
        <v>192</v>
      </c>
    </row>
    <row r="288" spans="1:6">
      <c r="B288" t="s">
        <v>193</v>
      </c>
    </row>
    <row r="289" spans="1:6">
      <c r="B289" t="s">
        <v>194</v>
      </c>
    </row>
    <row r="290" spans="1:6">
      <c r="B290" t="s">
        <v>195</v>
      </c>
    </row>
    <row r="291" spans="1:6">
      <c r="C291">
        <v>80</v>
      </c>
      <c r="D291">
        <v>121</v>
      </c>
      <c r="E291" t="s">
        <v>197</v>
      </c>
      <c r="F291">
        <f>D291*C291</f>
        <v>9680</v>
      </c>
    </row>
    <row r="292" spans="1:6">
      <c r="A292">
        <v>2</v>
      </c>
      <c r="B292" t="s">
        <v>192</v>
      </c>
    </row>
    <row r="293" spans="1:6">
      <c r="B293" t="s">
        <v>196</v>
      </c>
    </row>
    <row r="294" spans="1:6">
      <c r="B294" t="s">
        <v>194</v>
      </c>
      <c r="C294">
        <v>30</v>
      </c>
      <c r="D294">
        <v>33.6</v>
      </c>
      <c r="E294" t="s">
        <v>197</v>
      </c>
      <c r="F294">
        <f>D294*C294</f>
        <v>1008</v>
      </c>
    </row>
    <row r="295" spans="1:6">
      <c r="B295" t="s">
        <v>195</v>
      </c>
    </row>
    <row r="297" spans="1:6">
      <c r="A297">
        <v>3</v>
      </c>
      <c r="B297" t="s">
        <v>198</v>
      </c>
    </row>
    <row r="298" spans="1:6">
      <c r="B298" t="s">
        <v>199</v>
      </c>
    </row>
    <row r="299" spans="1:6">
      <c r="B299" t="s">
        <v>200</v>
      </c>
    </row>
    <row r="300" spans="1:6">
      <c r="C300">
        <v>5</v>
      </c>
      <c r="D300">
        <v>910</v>
      </c>
      <c r="E300" t="s">
        <v>201</v>
      </c>
      <c r="F300">
        <f>D300*C300</f>
        <v>4550</v>
      </c>
    </row>
    <row r="301" spans="1:6">
      <c r="A301">
        <v>4</v>
      </c>
      <c r="B301" t="s">
        <v>202</v>
      </c>
    </row>
    <row r="302" spans="1:6">
      <c r="B302" t="s">
        <v>199</v>
      </c>
    </row>
    <row r="303" spans="1:6">
      <c r="B303" t="s">
        <v>200</v>
      </c>
    </row>
    <row r="304" spans="1:6">
      <c r="C304">
        <v>5</v>
      </c>
      <c r="D304">
        <v>742</v>
      </c>
      <c r="E304" t="s">
        <v>201</v>
      </c>
      <c r="F304">
        <f>D304*C304</f>
        <v>3710</v>
      </c>
    </row>
    <row r="305" spans="1:6">
      <c r="A305">
        <v>5</v>
      </c>
      <c r="B305" t="s">
        <v>205</v>
      </c>
    </row>
    <row r="306" spans="1:6">
      <c r="B306" t="s">
        <v>203</v>
      </c>
    </row>
    <row r="307" spans="1:6">
      <c r="B307" t="s">
        <v>204</v>
      </c>
    </row>
    <row r="308" spans="1:6">
      <c r="C308">
        <v>10</v>
      </c>
      <c r="D308">
        <v>104.4</v>
      </c>
      <c r="E308" t="s">
        <v>206</v>
      </c>
      <c r="F308">
        <f>D308*C308</f>
        <v>1044</v>
      </c>
    </row>
    <row r="310" spans="1:6">
      <c r="A310">
        <v>6</v>
      </c>
      <c r="B310" t="s">
        <v>207</v>
      </c>
    </row>
    <row r="311" spans="1:6">
      <c r="B311" t="s">
        <v>208</v>
      </c>
    </row>
    <row r="312" spans="1:6">
      <c r="B312" t="s">
        <v>209</v>
      </c>
      <c r="C312">
        <v>1</v>
      </c>
      <c r="D312">
        <v>11506</v>
      </c>
      <c r="E312" t="s">
        <v>210</v>
      </c>
      <c r="F312">
        <f>D312*C312</f>
        <v>11506</v>
      </c>
    </row>
    <row r="314" spans="1:6">
      <c r="A314">
        <v>7</v>
      </c>
      <c r="B314" t="s">
        <v>211</v>
      </c>
    </row>
    <row r="315" spans="1:6">
      <c r="B315" t="s">
        <v>212</v>
      </c>
    </row>
    <row r="316" spans="1:6">
      <c r="B316" t="s">
        <v>213</v>
      </c>
      <c r="C316">
        <v>1</v>
      </c>
      <c r="D316">
        <v>9261</v>
      </c>
      <c r="E316" t="s">
        <v>210</v>
      </c>
      <c r="F316">
        <f>D316*C316</f>
        <v>9261</v>
      </c>
    </row>
    <row r="318" spans="1:6">
      <c r="A318">
        <v>8</v>
      </c>
      <c r="B318" t="s">
        <v>214</v>
      </c>
    </row>
    <row r="319" spans="1:6">
      <c r="B319" t="s">
        <v>215</v>
      </c>
      <c r="C319">
        <v>15</v>
      </c>
      <c r="D319">
        <v>55</v>
      </c>
      <c r="E319" t="s">
        <v>210</v>
      </c>
      <c r="F319">
        <f>D319*C319</f>
        <v>825</v>
      </c>
    </row>
    <row r="321" spans="1:6">
      <c r="A321">
        <v>9</v>
      </c>
      <c r="B321" t="s">
        <v>216</v>
      </c>
    </row>
    <row r="322" spans="1:6">
      <c r="B322" t="s">
        <v>217</v>
      </c>
      <c r="C322">
        <v>15</v>
      </c>
      <c r="D322">
        <v>67</v>
      </c>
      <c r="E322" t="s">
        <v>210</v>
      </c>
      <c r="F322">
        <f>D322*C322</f>
        <v>1005</v>
      </c>
    </row>
    <row r="324" spans="1:6">
      <c r="A324">
        <v>10</v>
      </c>
      <c r="B324" t="s">
        <v>218</v>
      </c>
    </row>
    <row r="325" spans="1:6">
      <c r="B325" t="s">
        <v>219</v>
      </c>
      <c r="C325">
        <v>9</v>
      </c>
      <c r="D325">
        <v>91</v>
      </c>
      <c r="E325" t="s">
        <v>210</v>
      </c>
      <c r="F325">
        <f>D325*C325</f>
        <v>819</v>
      </c>
    </row>
    <row r="327" spans="1:6">
      <c r="A327">
        <v>11</v>
      </c>
      <c r="B327" t="s">
        <v>220</v>
      </c>
    </row>
    <row r="328" spans="1:6">
      <c r="B328" t="s">
        <v>219</v>
      </c>
      <c r="C328">
        <v>5</v>
      </c>
      <c r="D328">
        <v>151</v>
      </c>
      <c r="E328" t="s">
        <v>210</v>
      </c>
      <c r="F328">
        <f>D328*C328</f>
        <v>755</v>
      </c>
    </row>
    <row r="330" spans="1:6">
      <c r="A330">
        <v>12</v>
      </c>
      <c r="B330" t="s">
        <v>221</v>
      </c>
    </row>
    <row r="331" spans="1:6">
      <c r="B331" t="s">
        <v>222</v>
      </c>
      <c r="C331">
        <v>12</v>
      </c>
      <c r="D331">
        <v>83</v>
      </c>
      <c r="E331" t="s">
        <v>210</v>
      </c>
      <c r="F331">
        <f>D331*C331</f>
        <v>996</v>
      </c>
    </row>
    <row r="333" spans="1:6">
      <c r="A333">
        <v>13</v>
      </c>
      <c r="B333" t="s">
        <v>218</v>
      </c>
    </row>
    <row r="334" spans="1:6">
      <c r="B334" t="s">
        <v>223</v>
      </c>
      <c r="C334">
        <v>20</v>
      </c>
      <c r="D334">
        <v>151</v>
      </c>
      <c r="E334" t="s">
        <v>210</v>
      </c>
      <c r="F334">
        <f>D334*C334</f>
        <v>3020</v>
      </c>
    </row>
    <row r="336" spans="1:6">
      <c r="A336">
        <v>14</v>
      </c>
      <c r="B336" t="s">
        <v>224</v>
      </c>
    </row>
    <row r="337" spans="1:6">
      <c r="B337" t="s">
        <v>225</v>
      </c>
      <c r="C337">
        <v>5</v>
      </c>
      <c r="D337">
        <v>72</v>
      </c>
      <c r="E337" t="s">
        <v>210</v>
      </c>
      <c r="F337">
        <f>D337*C337</f>
        <v>360</v>
      </c>
    </row>
    <row r="339" spans="1:6">
      <c r="A339">
        <v>15</v>
      </c>
      <c r="B339" t="s">
        <v>226</v>
      </c>
    </row>
    <row r="340" spans="1:6">
      <c r="B340" t="s">
        <v>227</v>
      </c>
    </row>
    <row r="341" spans="1:6">
      <c r="B341" t="s">
        <v>228</v>
      </c>
      <c r="C341">
        <v>4</v>
      </c>
      <c r="D341">
        <v>72</v>
      </c>
      <c r="E341" t="s">
        <v>210</v>
      </c>
      <c r="F341">
        <f>D341*C341</f>
        <v>288</v>
      </c>
    </row>
    <row r="343" spans="1:6">
      <c r="A343">
        <v>16</v>
      </c>
      <c r="B343" t="s">
        <v>229</v>
      </c>
    </row>
    <row r="344" spans="1:6">
      <c r="B344" t="s">
        <v>230</v>
      </c>
    </row>
    <row r="345" spans="1:6">
      <c r="B345" t="s">
        <v>228</v>
      </c>
      <c r="C345">
        <v>6</v>
      </c>
      <c r="D345">
        <v>72</v>
      </c>
      <c r="E345" t="s">
        <v>210</v>
      </c>
      <c r="F345">
        <f>D345*C345</f>
        <v>432</v>
      </c>
    </row>
    <row r="347" spans="1:6">
      <c r="A347">
        <v>17</v>
      </c>
      <c r="B347" t="s">
        <v>231</v>
      </c>
      <c r="C347">
        <v>10</v>
      </c>
      <c r="D347">
        <v>70</v>
      </c>
      <c r="E347" t="s">
        <v>210</v>
      </c>
      <c r="F347">
        <f>D347*C347</f>
        <v>700</v>
      </c>
    </row>
    <row r="349" spans="1:6">
      <c r="A349">
        <v>18</v>
      </c>
      <c r="B349" t="s">
        <v>232</v>
      </c>
    </row>
    <row r="350" spans="1:6">
      <c r="B350" t="s">
        <v>233</v>
      </c>
      <c r="C350">
        <v>4</v>
      </c>
      <c r="D350">
        <v>3185</v>
      </c>
      <c r="E350" t="s">
        <v>210</v>
      </c>
      <c r="F350">
        <f>D350*C350</f>
        <v>12740</v>
      </c>
    </row>
    <row r="352" spans="1:6">
      <c r="A352">
        <v>19</v>
      </c>
      <c r="B352" t="s">
        <v>234</v>
      </c>
    </row>
    <row r="353" spans="2:6">
      <c r="B353" t="s">
        <v>233</v>
      </c>
      <c r="C353">
        <v>2</v>
      </c>
      <c r="D353">
        <v>2791</v>
      </c>
      <c r="E353" t="s">
        <v>210</v>
      </c>
      <c r="F353">
        <f>D353*C353</f>
        <v>5582</v>
      </c>
    </row>
    <row r="355" spans="2:6">
      <c r="B355" s="29" t="s">
        <v>119</v>
      </c>
      <c r="C355" s="17"/>
      <c r="D355" s="17"/>
      <c r="E355" s="17"/>
      <c r="F355" s="30">
        <f>SUM(F291:F354)</f>
        <v>68281</v>
      </c>
    </row>
    <row r="363" spans="2:6">
      <c r="B363" s="9" t="s">
        <v>255</v>
      </c>
      <c r="C363" s="36" t="s">
        <v>61</v>
      </c>
      <c r="D363" s="36"/>
      <c r="E363" s="36"/>
      <c r="F363" s="36"/>
    </row>
    <row r="364" spans="2:6">
      <c r="C364" s="36" t="s">
        <v>256</v>
      </c>
      <c r="D364" s="36"/>
      <c r="E364" s="36"/>
      <c r="F364" s="36"/>
    </row>
    <row r="365" spans="2:6">
      <c r="C365" s="36" t="s">
        <v>62</v>
      </c>
      <c r="D365" s="36"/>
      <c r="E365" s="36"/>
      <c r="F365" s="36"/>
    </row>
  </sheetData>
  <mergeCells count="4">
    <mergeCell ref="A1:F1"/>
    <mergeCell ref="C363:F363"/>
    <mergeCell ref="C364:F364"/>
    <mergeCell ref="C365:F365"/>
  </mergeCells>
  <pageMargins left="0.7" right="0.2" top="0.25" bottom="0.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2016-12-22T08:22:28Z</dcterms:modified>
</cp:coreProperties>
</file>