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5255" windowHeight="7935"/>
  </bookViews>
  <sheets>
    <sheet name="Sheet2" sheetId="2" r:id="rId1"/>
  </sheets>
  <calcPr calcId="125725"/>
</workbook>
</file>

<file path=xl/calcChain.xml><?xml version="1.0" encoding="utf-8"?>
<calcChain xmlns="http://schemas.openxmlformats.org/spreadsheetml/2006/main">
  <c r="F27" i="2"/>
  <c r="F29"/>
  <c r="F31"/>
  <c r="F33" l="1"/>
  <c r="F16" l="1"/>
  <c r="F15"/>
  <c r="F10"/>
  <c r="F20" l="1"/>
  <c r="F19"/>
  <c r="F18"/>
  <c r="F11"/>
  <c r="F12"/>
  <c r="F9" l="1"/>
  <c r="F14"/>
  <c r="F13"/>
  <c r="F8"/>
  <c r="F7"/>
  <c r="F22" l="1"/>
</calcChain>
</file>

<file path=xl/sharedStrings.xml><?xml version="1.0" encoding="utf-8"?>
<sst xmlns="http://schemas.openxmlformats.org/spreadsheetml/2006/main" count="51" uniqueCount="44">
  <si>
    <t>S#</t>
  </si>
  <si>
    <t>Item of Work</t>
  </si>
  <si>
    <r>
      <t>Excavation in Foundation of Building Bridge and other structures i/c degge belling dressing ,refilling arround the structure with excavated earth watering and ramming lead upto 5 ft in ordinary soil.</t>
    </r>
    <r>
      <rPr>
        <b/>
        <sz val="11"/>
        <color theme="1"/>
        <rFont val="Calibri"/>
        <family val="2"/>
        <scheme val="minor"/>
      </rPr>
      <t xml:space="preserve"> (SINO: 18 P-4)</t>
    </r>
  </si>
  <si>
    <t>TOTAL</t>
  </si>
  <si>
    <r>
      <t xml:space="preserve">Cement Concrete Brick Or Stone Ballast 1-1/2" to 2" gauge in Ratio (1:4:8) </t>
    </r>
    <r>
      <rPr>
        <b/>
        <sz val="11"/>
        <color theme="1"/>
        <rFont val="Calibri"/>
        <family val="2"/>
        <scheme val="minor"/>
      </rPr>
      <t>SINO 4(b) P-14</t>
    </r>
  </si>
  <si>
    <r>
      <t>Pacca Brick work in foundation and plinth in cement sand mortar ratio (1:6)</t>
    </r>
    <r>
      <rPr>
        <b/>
        <sz val="11"/>
        <color theme="1"/>
        <rFont val="Calibri"/>
        <family val="2"/>
        <scheme val="minor"/>
      </rPr>
      <t xml:space="preserve"> SINO:  4(e) P-19</t>
    </r>
  </si>
  <si>
    <r>
      <t xml:space="preserve">C/Plaster 1/2" thick upto 12' height in ratio (1:6)       </t>
    </r>
    <r>
      <rPr>
        <b/>
        <sz val="11"/>
        <color theme="1"/>
        <rFont val="Calibri"/>
        <family val="2"/>
        <scheme val="minor"/>
      </rPr>
      <t>SINO 13(b) P-51</t>
    </r>
  </si>
  <si>
    <r>
      <t xml:space="preserve">C/Plaster 3/8" thick upto 12' height in ratio (1:4)       </t>
    </r>
    <r>
      <rPr>
        <b/>
        <sz val="11"/>
        <color theme="1"/>
        <rFont val="Calibri"/>
        <family val="2"/>
        <scheme val="minor"/>
      </rPr>
      <t>SINO 11(a) P-51</t>
    </r>
  </si>
  <si>
    <t xml:space="preserve">NAME OF WORK : Construction of Employment Exchange Office </t>
  </si>
  <si>
    <t>at Naushahro Feroze (Constt: of External Development)</t>
  </si>
  <si>
    <t>Filling watering and ramming earth under floor with new earth excavated from out  side lead upto one chain and lift upto 5"ft</t>
  </si>
  <si>
    <r>
      <t xml:space="preserve">P/Fixing Edge Block 3750 Psi industrial made size 6" thick high i/c of  cartage excavation from work or haunching 1450 psi lean concrete 2250 psi for haunching 1:4 cement mortar complete as desired     </t>
    </r>
    <r>
      <rPr>
        <b/>
        <sz val="11"/>
        <color theme="1"/>
        <rFont val="Calibri"/>
        <family val="2"/>
        <scheme val="minor"/>
      </rPr>
      <t>SINO: 14 P-16</t>
    </r>
  </si>
  <si>
    <t>Rate</t>
  </si>
  <si>
    <t>Unit</t>
  </si>
  <si>
    <t>AMOUNT</t>
  </si>
  <si>
    <t>P%0cft</t>
  </si>
  <si>
    <t>P%cft</t>
  </si>
  <si>
    <t>P %SFT</t>
  </si>
  <si>
    <t>P%Sft</t>
  </si>
  <si>
    <t>2" THICK</t>
  </si>
  <si>
    <t>P.sft</t>
  </si>
  <si>
    <t>P.Rft</t>
  </si>
  <si>
    <r>
      <t>Cement Concrete Plain i/c Placing .Compacting, finishing ang curing, complete (i/c Screening and washing at stone aggregate with out ) in ratio 1:2:4 .</t>
    </r>
    <r>
      <rPr>
        <b/>
        <sz val="11"/>
        <color theme="1"/>
        <rFont val="Calibri"/>
        <family val="2"/>
        <scheme val="minor"/>
      </rPr>
      <t>SINo 5 (f) P-15</t>
    </r>
  </si>
  <si>
    <t>Rcc work in roof slab beams ,columns rafts,lintals and other structural member laid in situ or precast laid in postion complete in all respect ratio (1:2:4) 90lbs cement 2cft sand and 4cft shingle 1/4"to 1/8"</t>
  </si>
  <si>
    <r>
      <t xml:space="preserve">Fabrication of mild steel reinforcement for a cement conrete i/c cutting bending laying in position ,making joints and fastening i/c cost of binding wire (also i/c removal of rust from bars .) (b) using tor bars </t>
    </r>
    <r>
      <rPr>
        <b/>
        <sz val="11"/>
        <color theme="1"/>
        <rFont val="Calibri"/>
        <family val="2"/>
        <scheme val="minor"/>
      </rPr>
      <t>SINo: 8(B) p-16</t>
    </r>
  </si>
  <si>
    <t>(Part -A)  Plinth Protection Septic Tank, O.H.Tank</t>
  </si>
  <si>
    <t>Pcft</t>
  </si>
  <si>
    <t>P.Cwt</t>
  </si>
  <si>
    <t>QTY</t>
  </si>
  <si>
    <r>
      <t xml:space="preserve">P/laying 2" thick C.C.Topping i/c surface finishing and dividing into pannels </t>
    </r>
    <r>
      <rPr>
        <b/>
        <sz val="10"/>
        <rFont val="Arial"/>
        <family val="2"/>
      </rPr>
      <t>SINO:16 © P-41.</t>
    </r>
  </si>
  <si>
    <t>Providing and Fixing  Paving Blocks Flooring having size 197x97x80 mm of  city / quddra/ cobble shape with pigmented having strength b/w 5000psi to 8500 psi i/c  filling the joints with hill sand and laying in specified manner/patter and design etc: complete SINO:74 P-49</t>
  </si>
  <si>
    <t>Each</t>
  </si>
  <si>
    <t>Excavation in pipe line intrenches and pits in soft soils i/c trimming and dressing sides tyo true aligment and shape levelling of beds of trenches to correct level and grade cutting joint holes and disposal of surplus earth ith in a one chain as directed by the engineer incharge providing fence guards lights flags and temperory crossings for non- vehicular traffic where ever required lift upto 5"ft (1,52m) and lead upto one chain (S.i.no. (1) P.No. 60.</t>
  </si>
  <si>
    <t>Providing and laying UPVC pressure pipe of class D equivalent make and fikxing in trench i/c cutting fitting and jointing with z joint ith one rubber ring i/c testing with water to a head of 122 meter or 400 ft (S.I.No. 3 P.No. 23   ).</t>
  </si>
  <si>
    <t xml:space="preserve">Construction of main hole or inspection chamber for the required diameter olf circular sewer and 3-6 (1067mm) depthith walls of b.b in ncement mortor 1:3 1/2" thick inside of walls and 1"thick (25mm) thicvk over benching and chanel i/c fixing c.i main hole cover with frame of clear opening 1-1/2"x1-1/2"(457x457mm) or 1.75 Cwt 88.9kg embadee in c,c 1:2:4 and fixing 1" 25mm dia M.S steps 6" </t>
  </si>
  <si>
    <t>P %0Cft</t>
  </si>
  <si>
    <t>PART-A External Drainage</t>
  </si>
  <si>
    <t>Schedule-B</t>
  </si>
  <si>
    <t>Contractor</t>
  </si>
  <si>
    <t>Executive Engineer</t>
  </si>
  <si>
    <t>Provincial Buildings Division</t>
  </si>
  <si>
    <t xml:space="preserve">Shaheed Benazir Abad </t>
  </si>
  <si>
    <t xml:space="preserve">M.Holes   </t>
  </si>
  <si>
    <r>
      <t xml:space="preserve">Cement Concrete Brick Or Stone Ballast 1-1/2" to 2" gauge in Ratio (1:5:10) </t>
    </r>
    <r>
      <rPr>
        <b/>
        <sz val="11"/>
        <color theme="1"/>
        <rFont val="Calibri"/>
        <family val="2"/>
        <scheme val="minor"/>
      </rPr>
      <t>SINO 4(b) P-14</t>
    </r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</si>
</sst>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0" fillId="0" borderId="0" xfId="0" applyAlignment="1">
      <alignment vertical="top"/>
    </xf>
    <xf numFmtId="0" fontId="1" fillId="0" borderId="2" xfId="0" applyFont="1" applyBorder="1"/>
    <xf numFmtId="0" fontId="1" fillId="0" borderId="3" xfId="0" applyFont="1" applyBorder="1"/>
    <xf numFmtId="0" fontId="0" fillId="0" borderId="0" xfId="0" applyAlignment="1">
      <alignment horizontal="justify" vertical="justify" wrapText="1"/>
    </xf>
    <xf numFmtId="0" fontId="3" fillId="0" borderId="0" xfId="0" applyFont="1" applyAlignment="1"/>
    <xf numFmtId="0" fontId="2" fillId="0" borderId="2" xfId="0" applyFont="1" applyBorder="1" applyAlignment="1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1" fontId="0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justify" vertical="top"/>
    </xf>
    <xf numFmtId="0" fontId="0" fillId="0" borderId="0" xfId="0" applyAlignment="1">
      <alignment horizontal="justify" vertical="top" wrapText="1"/>
    </xf>
    <xf numFmtId="0" fontId="7" fillId="0" borderId="0" xfId="0" applyFont="1" applyAlignment="1">
      <alignment horizontal="justify" vertical="top" wrapText="1"/>
    </xf>
    <xf numFmtId="0" fontId="0" fillId="0" borderId="0" xfId="0" applyFont="1" applyAlignment="1">
      <alignment horizontal="center" vertical="center"/>
    </xf>
    <xf numFmtId="1" fontId="0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/>
    <xf numFmtId="0" fontId="0" fillId="0" borderId="0" xfId="0" applyFont="1" applyAlignment="1">
      <alignment horizontal="justify" vertical="top"/>
    </xf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24</xdr:row>
      <xdr:rowOff>1123950</xdr:rowOff>
    </xdr:from>
    <xdr:ext cx="184731" cy="264560"/>
    <xdr:sp macro="" textlink="">
      <xdr:nvSpPr>
        <xdr:cNvPr id="2" name="TextBox 1"/>
        <xdr:cNvSpPr txBox="1"/>
      </xdr:nvSpPr>
      <xdr:spPr>
        <a:xfrm>
          <a:off x="0" y="16335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133350</xdr:colOff>
      <xdr:row>24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3933825" y="16306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 sz="1100" b="1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1"/>
  <sheetViews>
    <sheetView tabSelected="1" topLeftCell="A34" workbookViewId="0">
      <selection activeCell="A27" sqref="A27:XFD27"/>
    </sheetView>
  </sheetViews>
  <sheetFormatPr defaultRowHeight="15"/>
  <cols>
    <col min="1" max="1" width="3.28515625" customWidth="1"/>
    <col min="2" max="2" width="43.42578125" customWidth="1"/>
    <col min="3" max="3" width="10.28515625" customWidth="1"/>
    <col min="4" max="4" width="10.5703125" customWidth="1"/>
    <col min="5" max="5" width="10.140625" customWidth="1"/>
    <col min="6" max="6" width="13.7109375" customWidth="1"/>
  </cols>
  <sheetData>
    <row r="1" spans="1:8" ht="18.75">
      <c r="A1" s="7" t="s">
        <v>8</v>
      </c>
      <c r="B1" s="7"/>
      <c r="C1" s="7"/>
      <c r="D1" s="7"/>
      <c r="E1" s="7"/>
      <c r="F1" s="7"/>
      <c r="G1" s="7"/>
      <c r="H1" s="7"/>
    </row>
    <row r="2" spans="1:8" ht="18.75">
      <c r="A2" s="7" t="s">
        <v>9</v>
      </c>
      <c r="B2" s="7"/>
      <c r="C2" s="7"/>
      <c r="D2" s="7"/>
      <c r="E2" s="7"/>
      <c r="F2" s="7"/>
      <c r="G2" s="7"/>
      <c r="H2" s="7"/>
    </row>
    <row r="3" spans="1:8" ht="17.25">
      <c r="A3" s="31" t="s">
        <v>37</v>
      </c>
      <c r="B3" s="31"/>
      <c r="C3" s="31"/>
      <c r="D3" s="31"/>
      <c r="E3" s="31"/>
      <c r="F3" s="31"/>
    </row>
    <row r="4" spans="1:8">
      <c r="A4" s="1" t="s">
        <v>25</v>
      </c>
    </row>
    <row r="5" spans="1:8" ht="15.75">
      <c r="A5" s="2" t="s">
        <v>0</v>
      </c>
      <c r="B5" s="2" t="s">
        <v>1</v>
      </c>
      <c r="C5" s="8" t="s">
        <v>28</v>
      </c>
      <c r="D5" s="2" t="s">
        <v>12</v>
      </c>
      <c r="E5" s="2" t="s">
        <v>13</v>
      </c>
      <c r="F5" s="2" t="s">
        <v>14</v>
      </c>
    </row>
    <row r="6" spans="1:8" ht="15.75">
      <c r="A6" s="24"/>
      <c r="B6" s="24"/>
      <c r="C6" s="25"/>
      <c r="D6" s="24"/>
      <c r="E6" s="24"/>
      <c r="F6" s="24"/>
    </row>
    <row r="7" spans="1:8" ht="76.5" customHeight="1">
      <c r="A7" s="19">
        <v>1</v>
      </c>
      <c r="B7" s="20" t="s">
        <v>2</v>
      </c>
      <c r="C7" s="9">
        <v>2193</v>
      </c>
      <c r="D7" s="10">
        <v>3176.25</v>
      </c>
      <c r="E7" s="9" t="s">
        <v>15</v>
      </c>
      <c r="F7" s="11">
        <f>D7*C7/1000</f>
        <v>6965.5162499999997</v>
      </c>
    </row>
    <row r="8" spans="1:8" ht="33.75" customHeight="1">
      <c r="A8" s="19">
        <v>2</v>
      </c>
      <c r="B8" s="20" t="s">
        <v>4</v>
      </c>
      <c r="C8" s="9">
        <v>371</v>
      </c>
      <c r="D8" s="10">
        <v>9416.2800000000007</v>
      </c>
      <c r="E8" s="9" t="s">
        <v>16</v>
      </c>
      <c r="F8" s="11">
        <f>D8*C8/100</f>
        <v>34934.398800000003</v>
      </c>
    </row>
    <row r="9" spans="1:8" ht="32.25" customHeight="1">
      <c r="A9" s="19">
        <v>3</v>
      </c>
      <c r="B9" s="20" t="s">
        <v>5</v>
      </c>
      <c r="C9" s="9">
        <v>1177</v>
      </c>
      <c r="D9" s="10">
        <v>11948.36</v>
      </c>
      <c r="E9" s="9" t="s">
        <v>16</v>
      </c>
      <c r="F9" s="11">
        <f>D9*C9/100</f>
        <v>140632.1972</v>
      </c>
    </row>
    <row r="10" spans="1:8" ht="63" customHeight="1">
      <c r="A10" s="19">
        <v>4</v>
      </c>
      <c r="B10" s="20" t="s">
        <v>22</v>
      </c>
      <c r="C10" s="18">
        <v>39</v>
      </c>
      <c r="D10" s="10">
        <v>14429.25</v>
      </c>
      <c r="E10" s="9" t="s">
        <v>16</v>
      </c>
      <c r="F10" s="11">
        <f>D10*C10/100</f>
        <v>5627.4075000000003</v>
      </c>
    </row>
    <row r="11" spans="1:8" ht="48.75" customHeight="1">
      <c r="A11" s="19">
        <v>5</v>
      </c>
      <c r="B11" s="20" t="s">
        <v>10</v>
      </c>
      <c r="C11" s="9">
        <v>7194</v>
      </c>
      <c r="D11" s="10">
        <v>11349</v>
      </c>
      <c r="E11" s="9" t="s">
        <v>15</v>
      </c>
      <c r="F11" s="11">
        <f>D11*C11/1000</f>
        <v>81644.706000000006</v>
      </c>
      <c r="H11" s="6"/>
    </row>
    <row r="12" spans="1:8" ht="36" customHeight="1">
      <c r="A12" s="19">
        <v>6</v>
      </c>
      <c r="B12" s="20" t="s">
        <v>43</v>
      </c>
      <c r="C12" s="9">
        <v>1422</v>
      </c>
      <c r="D12" s="10">
        <v>8694.9500000000007</v>
      </c>
      <c r="E12" s="9" t="s">
        <v>16</v>
      </c>
      <c r="F12" s="11">
        <f>D12*C12/100</f>
        <v>123642.189</v>
      </c>
    </row>
    <row r="13" spans="1:8" ht="32.25" customHeight="1">
      <c r="A13" s="19">
        <v>7</v>
      </c>
      <c r="B13" s="20" t="s">
        <v>6</v>
      </c>
      <c r="C13" s="9">
        <v>581</v>
      </c>
      <c r="D13" s="10">
        <v>2206.6</v>
      </c>
      <c r="E13" s="9" t="s">
        <v>17</v>
      </c>
      <c r="F13" s="11">
        <f>D13*C13/100</f>
        <v>12820.345999999998</v>
      </c>
    </row>
    <row r="14" spans="1:8" ht="48.75" customHeight="1">
      <c r="A14" s="19">
        <v>8</v>
      </c>
      <c r="B14" s="20" t="s">
        <v>7</v>
      </c>
      <c r="C14" s="9">
        <v>581</v>
      </c>
      <c r="D14" s="10">
        <v>2197.52</v>
      </c>
      <c r="E14" s="9" t="s">
        <v>17</v>
      </c>
      <c r="F14" s="11">
        <f>D14*C14/100</f>
        <v>12767.591199999999</v>
      </c>
    </row>
    <row r="15" spans="1:8" ht="99.75" customHeight="1">
      <c r="A15" s="19">
        <v>9</v>
      </c>
      <c r="B15" s="20" t="s">
        <v>23</v>
      </c>
      <c r="C15" s="9">
        <v>606</v>
      </c>
      <c r="D15" s="10">
        <v>337</v>
      </c>
      <c r="E15" s="9" t="s">
        <v>26</v>
      </c>
      <c r="F15" s="11">
        <f>D15*C15</f>
        <v>204222</v>
      </c>
    </row>
    <row r="16" spans="1:8" ht="78.75" customHeight="1">
      <c r="A16" s="19">
        <v>10</v>
      </c>
      <c r="B16" s="20" t="s">
        <v>24</v>
      </c>
      <c r="C16" s="9">
        <v>27.065999999999999</v>
      </c>
      <c r="D16" s="10">
        <v>5001.71</v>
      </c>
      <c r="E16" s="9" t="s">
        <v>27</v>
      </c>
      <c r="F16" s="11">
        <f>D16*C16</f>
        <v>135376.28286000001</v>
      </c>
    </row>
    <row r="17" spans="1:6">
      <c r="A17" s="19"/>
      <c r="B17" s="20"/>
      <c r="C17" s="9"/>
      <c r="D17" s="10"/>
      <c r="E17" s="9"/>
      <c r="F17" s="11"/>
    </row>
    <row r="18" spans="1:6" ht="84.75" customHeight="1">
      <c r="A18" s="19">
        <v>11</v>
      </c>
      <c r="B18" s="19" t="s">
        <v>11</v>
      </c>
      <c r="C18" s="9">
        <v>103</v>
      </c>
      <c r="D18" s="10">
        <v>297.01</v>
      </c>
      <c r="E18" s="9" t="s">
        <v>21</v>
      </c>
      <c r="F18" s="11">
        <f>D18*C18</f>
        <v>30592.03</v>
      </c>
    </row>
    <row r="19" spans="1:6" ht="105">
      <c r="A19" s="19">
        <v>12</v>
      </c>
      <c r="B19" s="26" t="s">
        <v>30</v>
      </c>
      <c r="C19" s="9">
        <v>3894</v>
      </c>
      <c r="D19" s="10">
        <v>248.17</v>
      </c>
      <c r="E19" s="9" t="s">
        <v>20</v>
      </c>
      <c r="F19" s="11">
        <f>D19*C19</f>
        <v>966373.98</v>
      </c>
    </row>
    <row r="20" spans="1:6" ht="38.25" customHeight="1">
      <c r="A20" s="19">
        <v>13</v>
      </c>
      <c r="B20" s="21" t="s">
        <v>29</v>
      </c>
      <c r="C20" s="22">
        <v>514</v>
      </c>
      <c r="D20" s="22">
        <v>3275.5</v>
      </c>
      <c r="E20" s="22" t="s">
        <v>18</v>
      </c>
      <c r="F20" s="23">
        <f>D20*C20/100</f>
        <v>16836.07</v>
      </c>
    </row>
    <row r="21" spans="1:6">
      <c r="A21" s="3"/>
      <c r="B21" s="15" t="s">
        <v>19</v>
      </c>
      <c r="C21" s="13"/>
      <c r="D21" s="13"/>
      <c r="E21" s="13"/>
      <c r="F21" s="14"/>
    </row>
    <row r="22" spans="1:6">
      <c r="C22" s="4" t="s">
        <v>3</v>
      </c>
      <c r="D22" s="5"/>
      <c r="E22" s="5"/>
      <c r="F22" s="12">
        <f>SUM(F7:F21)</f>
        <v>1772434.71481</v>
      </c>
    </row>
    <row r="25" spans="1:6">
      <c r="A25" s="1" t="s">
        <v>36</v>
      </c>
    </row>
    <row r="27" spans="1:6" ht="165">
      <c r="A27" s="3">
        <v>1</v>
      </c>
      <c r="B27" s="19" t="s">
        <v>32</v>
      </c>
      <c r="C27" s="1">
        <v>110</v>
      </c>
      <c r="D27" s="1">
        <v>3600</v>
      </c>
      <c r="E27" s="1" t="s">
        <v>35</v>
      </c>
      <c r="F27" s="1">
        <f>D27*C27/1000</f>
        <v>396</v>
      </c>
    </row>
    <row r="28" spans="1:6">
      <c r="A28" s="3"/>
    </row>
    <row r="29" spans="1:6" ht="90">
      <c r="A29" s="3">
        <v>2</v>
      </c>
      <c r="B29" s="19" t="s">
        <v>33</v>
      </c>
      <c r="C29" s="1">
        <v>117</v>
      </c>
      <c r="D29" s="1">
        <v>742</v>
      </c>
      <c r="E29" s="1" t="s">
        <v>21</v>
      </c>
      <c r="F29" s="1">
        <f>D29*C29</f>
        <v>86814</v>
      </c>
    </row>
    <row r="30" spans="1:6" ht="135">
      <c r="A30" s="3">
        <v>3</v>
      </c>
      <c r="B30" s="19" t="s">
        <v>34</v>
      </c>
    </row>
    <row r="31" spans="1:6">
      <c r="A31" s="3"/>
      <c r="B31" t="s">
        <v>42</v>
      </c>
      <c r="C31">
        <v>7</v>
      </c>
      <c r="D31" s="16">
        <v>7763</v>
      </c>
      <c r="E31" s="17" t="s">
        <v>31</v>
      </c>
      <c r="F31" s="1">
        <f>D31*C31</f>
        <v>54341</v>
      </c>
    </row>
    <row r="32" spans="1:6">
      <c r="A32" s="3"/>
      <c r="D32" s="16"/>
      <c r="E32" s="17"/>
      <c r="F32" s="16"/>
    </row>
    <row r="33" spans="1:6" ht="18.75">
      <c r="A33" s="3"/>
      <c r="D33" s="27" t="s">
        <v>3</v>
      </c>
      <c r="E33" s="28"/>
      <c r="F33" s="29">
        <f>SUM(F27:F32)</f>
        <v>141551</v>
      </c>
    </row>
    <row r="39" spans="1:6">
      <c r="B39" s="30" t="s">
        <v>38</v>
      </c>
      <c r="C39" s="32" t="s">
        <v>39</v>
      </c>
      <c r="D39" s="32"/>
      <c r="E39" s="32"/>
      <c r="F39" s="32"/>
    </row>
    <row r="40" spans="1:6">
      <c r="C40" s="32" t="s">
        <v>40</v>
      </c>
      <c r="D40" s="32"/>
      <c r="E40" s="32"/>
      <c r="F40" s="32"/>
    </row>
    <row r="41" spans="1:6">
      <c r="C41" s="32" t="s">
        <v>41</v>
      </c>
      <c r="D41" s="32"/>
      <c r="E41" s="32"/>
      <c r="F41" s="32"/>
    </row>
  </sheetData>
  <mergeCells count="4">
    <mergeCell ref="A3:F3"/>
    <mergeCell ref="C39:F39"/>
    <mergeCell ref="C40:F40"/>
    <mergeCell ref="C41:F41"/>
  </mergeCells>
  <pageMargins left="0.7" right="0.16" top="0.5" bottom="0.19" header="0.3" footer="0.17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PACE COMPUTER</cp:lastModifiedBy>
  <cp:lastPrinted>2017-02-05T07:14:20Z</cp:lastPrinted>
  <dcterms:created xsi:type="dcterms:W3CDTF">2016-12-08T08:43:11Z</dcterms:created>
  <dcterms:modified xsi:type="dcterms:W3CDTF">2017-02-05T07:14:55Z</dcterms:modified>
</cp:coreProperties>
</file>