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255" windowHeight="7935"/>
  </bookViews>
  <sheets>
    <sheet name="Sheet1" sheetId="1" r:id="rId1"/>
  </sheets>
  <definedNames>
    <definedName name="_xlnm.Print_Area" localSheetId="0">Sheet1!$A$1:$G$287</definedName>
  </definedNames>
  <calcPr calcId="125725"/>
</workbook>
</file>

<file path=xl/calcChain.xml><?xml version="1.0" encoding="utf-8"?>
<calcChain xmlns="http://schemas.openxmlformats.org/spreadsheetml/2006/main">
  <c r="G278" i="1"/>
  <c r="G253"/>
  <c r="G251"/>
  <c r="G236"/>
  <c r="G229"/>
  <c r="G159"/>
  <c r="G187"/>
  <c r="G189" l="1"/>
  <c r="G76"/>
  <c r="G72"/>
  <c r="G67"/>
  <c r="G64"/>
  <c r="G60"/>
  <c r="G55"/>
  <c r="G44"/>
  <c r="G40"/>
  <c r="G32"/>
  <c r="G25"/>
  <c r="G20"/>
  <c r="G16"/>
  <c r="G14"/>
  <c r="G9"/>
  <c r="G7"/>
</calcChain>
</file>

<file path=xl/sharedStrings.xml><?xml version="1.0" encoding="utf-8"?>
<sst xmlns="http://schemas.openxmlformats.org/spreadsheetml/2006/main" count="256" uniqueCount="175">
  <si>
    <t xml:space="preserve">Name of Work:-    M/R to ResidentiaL Bunglow catt: 3rd type Bunglow 1No: </t>
  </si>
  <si>
    <t>S.NO.</t>
  </si>
  <si>
    <t>ITEM OF WORK</t>
  </si>
  <si>
    <t>QUANTITY.</t>
  </si>
  <si>
    <t>RATE.</t>
  </si>
  <si>
    <t>UNIT</t>
  </si>
  <si>
    <t>AMOUNT.</t>
  </si>
  <si>
    <t>Dismentling of C.C.Plain ( 1:2:4)</t>
  </si>
  <si>
    <t>SINO: 19 © P-10</t>
  </si>
  <si>
    <t>P%Cft</t>
  </si>
  <si>
    <t>Scraping of ordinary distemper.</t>
  </si>
  <si>
    <t>P%Sft</t>
  </si>
  <si>
    <t>SINO: 54 (b) P-13</t>
  </si>
  <si>
    <t>R A Attached</t>
  </si>
  <si>
    <t>P%0Cft</t>
  </si>
  <si>
    <t>P/Laying C.Cplain 1:2:4 (SINO:5(F)P-15</t>
  </si>
  <si>
    <t xml:space="preserve">Laying floor of apporved with glazed tiles 1/4" thick </t>
  </si>
  <si>
    <t xml:space="preserve">in white cement 1:2 over 3/4" thick cement mortor </t>
  </si>
  <si>
    <t>1:2 complete. SINO: 24 P-42</t>
  </si>
  <si>
    <t xml:space="preserve">White glazed tiles 1/4" thick dado jointed in white cement </t>
  </si>
  <si>
    <t>and laid over 1:2 cement mortor 3/4" thick i/c finishing</t>
  </si>
  <si>
    <t>SINO: 37 P-44</t>
  </si>
  <si>
    <t>P/F G.I frames/ chowkts of size 7x2" 4-1/2x3" for door using'</t>
  </si>
  <si>
    <t xml:space="preserve">20 guage G.I sheet i/c welded hinges and fixzing at site with </t>
  </si>
  <si>
    <t xml:space="preserve">holds fats filling with cement sand slury of ratio 1:6 and </t>
  </si>
  <si>
    <t xml:space="preserve">reparing the jambs , the cost of also i/c all carriage of tools and plants </t>
  </si>
  <si>
    <t>are used in making and fixing.</t>
  </si>
  <si>
    <t>SINo: 29 P-92</t>
  </si>
  <si>
    <t>P Rft</t>
  </si>
  <si>
    <t>SINO: 28 P-92</t>
  </si>
  <si>
    <t>P/Laying CC Topping 2" thick i/c surface finishing and dividing into Pannals</t>
  </si>
  <si>
    <t>SINO:16 © p-41</t>
  </si>
  <si>
    <t xml:space="preserve">Ist class deodar wood wqrought joinary in doors and windows etc </t>
  </si>
  <si>
    <t xml:space="preserve">fixed in position i/c chowkts  holds fasts and hinges iron towewr bolts  </t>
  </si>
  <si>
    <t>cleats &amp; cords wityh hook etc deodsar panneled glazed or fully glazed,.</t>
  </si>
  <si>
    <t>SINO:7 P-57</t>
  </si>
  <si>
    <t>Psft</t>
  </si>
  <si>
    <t>( B) 1 1/2" thick deodar wood framing i/c wire gauze</t>
  </si>
  <si>
    <t>with ordianry hinges.( S.I.No. 14(b) P- 58)</t>
  </si>
  <si>
    <t xml:space="preserve">Glavinized wire gauzed fixed to chowkts with 3/4" thick </t>
  </si>
  <si>
    <t>deodar strips and screws.( S.I.No. 14(d_) P-59)</t>
  </si>
  <si>
    <t>Distempering of walls any type three coats.</t>
  </si>
  <si>
    <t>SINO: 24 (b) P-53</t>
  </si>
  <si>
    <t xml:space="preserve">S/Fixing false ceiling   of plaster of paris in pannals i/c </t>
  </si>
  <si>
    <t>making frame work of deodar wood  i/c painting</t>
  </si>
  <si>
    <t>SINO: 52 P-63</t>
  </si>
  <si>
    <t xml:space="preserve">Preparing surface and painting of doors and windows </t>
  </si>
  <si>
    <t>any type edges on new surface.</t>
  </si>
  <si>
    <t>SINO:5 © P-69</t>
  </si>
  <si>
    <t>any type edges on OLD surface.</t>
  </si>
  <si>
    <t>SINO:4©P-67</t>
  </si>
  <si>
    <t>Total</t>
  </si>
  <si>
    <t xml:space="preserve">Filling watering ramming earth  with new earth excated </t>
  </si>
  <si>
    <t>from out side  lead upto one chain and lift upto 5 feet</t>
  </si>
  <si>
    <t>SCHEDULE-B</t>
  </si>
  <si>
    <t xml:space="preserve">                                   of District Prision Naushahro Feroze</t>
  </si>
  <si>
    <t xml:space="preserve">               CONTRACTOR</t>
  </si>
  <si>
    <t>EXECUTIVE ENGINEER</t>
  </si>
  <si>
    <t>PROVINCIAL BUILDINGS DIVISION</t>
  </si>
  <si>
    <t>SHAHEED BENAZIR ABAD</t>
  </si>
  <si>
    <t>Internal W/S and S/F</t>
  </si>
  <si>
    <t>Each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</si>
  <si>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</si>
  <si>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</si>
  <si>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</si>
  <si>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</si>
  <si>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</si>
  <si>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</si>
  <si>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</si>
  <si>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</si>
  <si>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</si>
  <si>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</si>
  <si>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</si>
  <si>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</si>
  <si>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</si>
  <si>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</si>
  <si>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</si>
  <si>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</si>
  <si>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</si>
  <si>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</si>
  <si>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</si>
  <si>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</si>
  <si>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S/Fixing swan type piller cock of superior quality </t>
  </si>
  <si>
    <t>single cp head 1/2" dia</t>
  </si>
  <si>
    <t>TOTAL</t>
  </si>
  <si>
    <t xml:space="preserve">Wiring for light of fan point with 3/029 </t>
  </si>
  <si>
    <t xml:space="preserve">PVC insulated wire in 20 mm (3/4") channel </t>
  </si>
  <si>
    <t>Patti on surface as required.</t>
  </si>
  <si>
    <t>P.Point.</t>
  </si>
  <si>
    <t>Per No.</t>
  </si>
  <si>
    <t xml:space="preserve">Providing and fixing bake lite ceiling rose </t>
  </si>
  <si>
    <t xml:space="preserve">with two terminals </t>
  </si>
  <si>
    <t>Providing and fixing brass battern holder.</t>
  </si>
  <si>
    <t xml:space="preserve">Providing &amp; fixing brass ceiling fan 56" </t>
  </si>
  <si>
    <t>good quality.</t>
  </si>
  <si>
    <t>12-Nos</t>
  </si>
  <si>
    <t>S/F fixing conceild stop cock superior qlty   (S.N. 11 (b)  P-18)</t>
  </si>
  <si>
    <t>16-Nos</t>
  </si>
  <si>
    <t>cement plaster 1:3 C.M to all inside opening .</t>
  </si>
  <si>
    <t>6-Nos</t>
  </si>
  <si>
    <t>P/Fixing 6" x 4" C.C gulley trap with 4" outlet complete with 4" thick 1:2:4 C.C for bed &amp; 1/2 thick Cement plaster (1:3) to the karb etc complete.    (S.N. 1 (ii)  P-23)</t>
  </si>
  <si>
    <t>P/F floor trap Jali (UPVC type) size 6"x6" of app: colour &amp; design  (Master "A" Class) equivalent as directed by the  Engineer Incharge .</t>
  </si>
  <si>
    <t>P.Rft</t>
  </si>
  <si>
    <t>a) 1/2" dia</t>
  </si>
  <si>
    <t>b) 3/4" dia</t>
  </si>
  <si>
    <t>c) 4" dia</t>
  </si>
  <si>
    <t xml:space="preserve">P/F UPVC soil &amp; vent pipe AGM make of app: qlty: on walls in c.c flooring working upto 90 ft:height jointing with UPVC fitting by using app:paste solution making good etc complete as per instr:ENG:incharge Rate i/c all cost of labour material cartage  sacffloding jhoola etc complete                                                   </t>
  </si>
  <si>
    <t xml:space="preserve">S/F UPVC soil &amp; vent pipe AGM make of app: qlty: on walls in c.c flooring working upto 90 ft:height jointing with UPVC fitting by using app:paste solution making good etc complete as per instr:ENG:incharge Rate i/c all cost of labour material cartage  sacffloding jhoola etc complete    (R.A Attached) </t>
  </si>
  <si>
    <t>Plain Elbow 4" dia</t>
  </si>
  <si>
    <t>P/F UPVC fitting of mch:40 (E) AGM or pak Arab make) i/c jointing with PVC solven/JTG solution and fixing at any ht: floor using jhoola or long ladder in horizontol of vertical pipe as directed the Engineer incharge.</t>
  </si>
  <si>
    <t>4.Nos</t>
  </si>
  <si>
    <t>4" dia floor trap</t>
  </si>
  <si>
    <t>4" dia cowel</t>
  </si>
  <si>
    <t>Wiring for call bell point with (3/029) PVC insulated wire in 20.mm  3/4 ' channel patti on surface required. (S.N.31   /P-15)</t>
  </si>
  <si>
    <t>1-Point</t>
  </si>
  <si>
    <t>P.Point</t>
  </si>
  <si>
    <t>P/L (Main or sub Main) PVC insulated with size 2-7 .029 copper conductor  in 3/4" dia pvc conduit on surface (S.N.. 3  P-1)</t>
  </si>
  <si>
    <t>20-Mtrs</t>
  </si>
  <si>
    <t>P.Mtr</t>
  </si>
  <si>
    <t>P/L (Main or sub Main) PVC insulated with size 2-7 .036 (4mm) copper conductor  in 3/4" dia pvc conduit on surface ..</t>
  </si>
  <si>
    <t>180-Mtrs</t>
  </si>
  <si>
    <t>P/L (Main or sub Main) PVC insulated with size 2-7 .044 (6mm2) copper conductor  in 1" dia pvc conduit on surface ..</t>
  </si>
  <si>
    <t>450-Mtrs</t>
  </si>
  <si>
    <t>P/F one way SP 10/15 amp switch surface type. (S.N. 218 . P.33)</t>
  </si>
  <si>
    <t>30-Nos</t>
  </si>
  <si>
    <t>P/F two pin 5amp plug &amp; socket.. (S.N. 222 . P.33)</t>
  </si>
  <si>
    <t>10-Nos</t>
  </si>
  <si>
    <t>P/F Power Plug 15 Amp   (S.N. 227 . P.33)</t>
  </si>
  <si>
    <t>Providing &amp; fixing circuit breaker (6,10,15,20,30,40,50 &amp; 63 amp)  SP (TP-5S) on prepared board as required..                                                                            (S.N. 203 . P.31)</t>
  </si>
  <si>
    <t>1-No</t>
  </si>
  <si>
    <t>S/F Circuit Bracker (06,10,15,20,30,40,50 and 63 amp) DP (TB-5S) on prepared board as req:.. (S. 204 .P.31)</t>
  </si>
  <si>
    <t>Providing &amp; fixing change over switch 500 volts 100 amps</t>
  </si>
  <si>
    <t>on a prepared board. (S.N.. 197 .. P-30)</t>
  </si>
  <si>
    <t>(C) Electric Work. (Schedule-items)</t>
  </si>
  <si>
    <t>(C) Electric Work. (Non-Schedule-items)</t>
  </si>
  <si>
    <t>P/F Bulk Head fitting water proof consisitng with almunium body with 100 watts bulb etc complete.</t>
  </si>
  <si>
    <t>P/F 40 watts tube light complete with 4" long Rod, chocks, starter &amp; patti fitting complete.</t>
  </si>
  <si>
    <t>P/F Screws wire (2-7 / 052) PVC twin core cableele complete.</t>
  </si>
  <si>
    <t>P/F Energy Saver  superior quality etc complete.</t>
  </si>
  <si>
    <t>P/F pannels board sutter to accommodate main or sub-main control switches &amp; for other similarity jobs.</t>
  </si>
  <si>
    <t>P-Sft</t>
  </si>
  <si>
    <t>P-Rft</t>
  </si>
  <si>
    <t>P/F Gate light superior quality etc complete.</t>
  </si>
  <si>
    <t>P/F Exhaust fan superior quaity etc complete.</t>
  </si>
  <si>
    <t>P/F Electric bell push button etc complete.</t>
  </si>
  <si>
    <t>P/F A.C / D.C Electric bell 200/250 volts etc complete.</t>
  </si>
  <si>
    <t>P/F A.C Ceiling fan regulator on Sw board.</t>
  </si>
  <si>
    <t>P/F Board superior quality etc complete..</t>
  </si>
  <si>
    <t>8x10</t>
  </si>
  <si>
    <t>7x4</t>
  </si>
  <si>
    <t>4x4</t>
  </si>
  <si>
    <t>Court Yard Wall</t>
  </si>
  <si>
    <t>%Cft</t>
  </si>
  <si>
    <t>Excavation in foundation of building bridges and other structure i/c degbelling dressing refilling arround the structure with excavated earth watering ramming lead upto one chain and lift upto 5' feet ordinary soil (SI No. 18 P/5)</t>
  </si>
  <si>
    <t>Cement Concrete brick or stone ballast 1 1/2" thick to 2 guage 1:4:8 ratio (S.I No. 4 (b) /P-14)</t>
  </si>
  <si>
    <t>P-cwt</t>
  </si>
  <si>
    <t>Rein forcemeat cement concrete work i/wall lab our &amp; material except cost of steel rein: &amp; its lab our of bending &amp; binding which will be paid separate This also i/c all kinds of forms moulds lifting shuttering curing rendering &amp; finishing the  exposed surface (i/c screening &amp; washing of shingle) (a) R.C work in roof slab beams columns rafts lintels and other structure members laid in situ or precast laid in position complete in all respects ratio 1:2:4 90 lbs cement 2 cft sand 4 cft shingle 1/8" to 1/4" guage (S.N. 6 P-19)</t>
  </si>
  <si>
    <t>P.cft</t>
  </si>
  <si>
    <t>Pacca brick work in foundation plinth in cement sand mortor 1:6                          (S.I No. 4  Page No. 24)</t>
  </si>
  <si>
    <t>%cft</t>
  </si>
  <si>
    <t>Pacca brick work in other than building in cement sand mortor ratio 1:6   (S.I No. 7  Page No. 26)</t>
  </si>
  <si>
    <t>%Sft</t>
  </si>
  <si>
    <t>Cement plaster 1:4 upto20' height 3/8"thick (S.I No. 11(a)/P-58)</t>
  </si>
  <si>
    <t>Fabrication of mild steel reinforcement including cutting bending laying making joints in fastering including the cost of binding wire also removal of rust from walls (S.I No. 7(b) /P-20)</t>
  </si>
  <si>
    <t>Cement plaster 1:6"  upto 20' height 1/2"thick (S.. 13(b)/P-58)</t>
  </si>
  <si>
    <t>P/F angle iron vertical posts for barbed wire fancing of sizw 2"x2"x1/4" embeded in RCC/Masonary pillars i/c making cuts/holes @ 12" i/c fixing in pillars by chisling and fillling the with cement sand mortar reparing &amp; finishing the surface … (S.N… 8 .. P-94)</t>
  </si>
  <si>
    <t>Distempering on walls 2 coats.   (S.N. 24 (b) .. P.53.)</t>
  </si>
  <si>
    <t>Total:</t>
  </si>
  <si>
    <t xml:space="preserve">P/F barbed wire fencing with  12 guage 4-points 6" apart barbed wire i/c straightning &amp; fixing in angle iron vertical posts . </t>
  </si>
  <si>
    <t>Primary coat of chalk…</t>
  </si>
  <si>
    <t>Cemenet pointing struck joints in 1:3 ratio.</t>
  </si>
  <si>
    <t>Part-B</t>
  </si>
  <si>
    <t>Filling watering &amp; rimming earth under floor with new earth (executed from out side) lead upto one chain &amp; lift upto 5" feet (S.N.. 22 .. P.. No.4)</t>
  </si>
  <si>
    <t>%0Cft</t>
  </si>
  <si>
    <t>Extra lead for 3 miles etc..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</si>
</sst>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Algerian"/>
      <family val="5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0"/>
      <name val="Comic Sans MS"/>
      <family val="4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8">
    <xf numFmtId="0" fontId="0" fillId="0" borderId="0" xfId="0"/>
    <xf numFmtId="0" fontId="4" fillId="0" borderId="2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2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0" fillId="0" borderId="0" xfId="0" applyFont="1" applyFill="1" applyBorder="1"/>
    <xf numFmtId="0" fontId="1" fillId="0" borderId="5" xfId="0" applyFont="1" applyBorder="1"/>
    <xf numFmtId="0" fontId="1" fillId="0" borderId="6" xfId="0" applyFont="1" applyBorder="1"/>
    <xf numFmtId="0" fontId="0" fillId="0" borderId="0" xfId="0" applyAlignment="1">
      <alignment horizontal="center"/>
    </xf>
    <xf numFmtId="0" fontId="0" fillId="0" borderId="0" xfId="0" applyFill="1" applyBorder="1"/>
    <xf numFmtId="1" fontId="4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vertical="top" wrapText="1"/>
    </xf>
    <xf numFmtId="1" fontId="8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8" fillId="0" borderId="0" xfId="1" applyNumberFormat="1" applyFont="1" applyBorder="1" applyAlignment="1">
      <alignment horizontal="center"/>
    </xf>
    <xf numFmtId="0" fontId="8" fillId="0" borderId="0" xfId="0" applyFont="1" applyBorder="1" applyAlignment="1">
      <alignment horizontal="left" vertical="center" wrapText="1"/>
    </xf>
    <xf numFmtId="2" fontId="8" fillId="0" borderId="0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right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0" fontId="8" fillId="0" borderId="0" xfId="0" applyFont="1" applyAlignment="1"/>
    <xf numFmtId="164" fontId="8" fillId="0" borderId="0" xfId="1" applyNumberFormat="1" applyFont="1" applyAlignment="1"/>
    <xf numFmtId="0" fontId="8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1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9" fillId="0" borderId="0" xfId="1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9" fillId="0" borderId="0" xfId="0" applyFont="1" applyBorder="1" applyAlignment="1">
      <alignment horizontal="left" vertical="top"/>
    </xf>
    <xf numFmtId="1" fontId="9" fillId="0" borderId="0" xfId="0" applyNumberFormat="1" applyFont="1" applyBorder="1" applyAlignment="1">
      <alignment horizontal="left" vertical="top"/>
    </xf>
    <xf numFmtId="0" fontId="9" fillId="0" borderId="0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1" fillId="0" borderId="5" xfId="1" applyNumberFormat="1" applyFont="1" applyBorder="1" applyAlignment="1">
      <alignment horizontal="center"/>
    </xf>
    <xf numFmtId="0" fontId="1" fillId="0" borderId="0" xfId="0" applyFont="1" applyBorder="1"/>
    <xf numFmtId="1" fontId="4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/>
    <xf numFmtId="2" fontId="8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" fontId="8" fillId="0" borderId="0" xfId="0" applyNumberFormat="1" applyFont="1"/>
    <xf numFmtId="0" fontId="8" fillId="0" borderId="8" xfId="0" applyFont="1" applyBorder="1"/>
    <xf numFmtId="0" fontId="10" fillId="0" borderId="0" xfId="0" applyFont="1" applyAlignment="1">
      <alignment horizontal="center"/>
    </xf>
    <xf numFmtId="164" fontId="10" fillId="0" borderId="0" xfId="1" applyNumberFormat="1" applyFont="1" applyAlignment="1">
      <alignment horizontal="right"/>
    </xf>
    <xf numFmtId="0" fontId="9" fillId="0" borderId="0" xfId="0" applyFont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7"/>
  <sheetViews>
    <sheetView tabSelected="1" topLeftCell="A270" workbookViewId="0">
      <selection activeCell="A281" sqref="A281:XFD281"/>
    </sheetView>
  </sheetViews>
  <sheetFormatPr defaultRowHeight="15"/>
  <cols>
    <col min="1" max="1" width="5.42578125" customWidth="1"/>
    <col min="2" max="2" width="49.140625" customWidth="1"/>
    <col min="3" max="3" width="9.140625" hidden="1" customWidth="1"/>
    <col min="4" max="4" width="10.7109375" customWidth="1"/>
    <col min="5" max="5" width="8.5703125" bestFit="1" customWidth="1"/>
    <col min="6" max="6" width="7.85546875" customWidth="1"/>
    <col min="7" max="7" width="11.5703125" customWidth="1"/>
  </cols>
  <sheetData>
    <row r="1" spans="1:7" ht="28.5">
      <c r="A1" s="47" t="s">
        <v>54</v>
      </c>
      <c r="B1" s="47"/>
      <c r="C1" s="47"/>
      <c r="D1" s="47"/>
      <c r="E1" s="47"/>
      <c r="F1" s="47"/>
      <c r="G1" s="47"/>
    </row>
    <row r="2" spans="1:7" ht="18.75">
      <c r="A2" s="48" t="s">
        <v>0</v>
      </c>
      <c r="B2" s="48"/>
      <c r="C2" s="48"/>
      <c r="D2" s="48"/>
      <c r="E2" s="48"/>
      <c r="F2" s="48"/>
      <c r="G2" s="48"/>
    </row>
    <row r="3" spans="1:7" ht="19.5" thickBot="1">
      <c r="A3" s="49" t="s">
        <v>55</v>
      </c>
      <c r="B3" s="49"/>
      <c r="C3" s="49"/>
      <c r="D3" s="49"/>
      <c r="E3" s="49"/>
      <c r="F3" s="49"/>
      <c r="G3" s="49"/>
    </row>
    <row r="4" spans="1:7" ht="17.25" thickTop="1" thickBot="1">
      <c r="A4" s="1" t="s">
        <v>1</v>
      </c>
      <c r="B4" s="50" t="s">
        <v>2</v>
      </c>
      <c r="C4" s="51"/>
      <c r="D4" s="1" t="s">
        <v>3</v>
      </c>
      <c r="E4" s="1" t="s">
        <v>4</v>
      </c>
      <c r="F4" s="1" t="s">
        <v>5</v>
      </c>
      <c r="G4" s="1" t="s">
        <v>6</v>
      </c>
    </row>
    <row r="5" spans="1:7" ht="15.75" thickTop="1">
      <c r="A5" s="2"/>
      <c r="B5" s="3"/>
      <c r="C5" s="3"/>
      <c r="D5" s="3"/>
      <c r="E5" s="3"/>
      <c r="F5" s="3"/>
      <c r="G5" s="3"/>
    </row>
    <row r="6" spans="1:7">
      <c r="A6" s="2">
        <v>1</v>
      </c>
      <c r="B6" s="3" t="s">
        <v>7</v>
      </c>
      <c r="C6" s="3"/>
      <c r="D6" s="3"/>
      <c r="E6" s="3"/>
      <c r="F6" s="3"/>
      <c r="G6" s="3"/>
    </row>
    <row r="7" spans="1:7">
      <c r="A7" s="2"/>
      <c r="B7" t="s">
        <v>8</v>
      </c>
      <c r="C7" s="3"/>
      <c r="D7" s="2">
        <v>65</v>
      </c>
      <c r="E7" s="4">
        <v>3327.5</v>
      </c>
      <c r="F7" s="2" t="s">
        <v>9</v>
      </c>
      <c r="G7" s="5">
        <f>D7*E7%</f>
        <v>2162.875</v>
      </c>
    </row>
    <row r="8" spans="1:7">
      <c r="A8" s="2"/>
      <c r="B8" s="3"/>
      <c r="C8" s="3"/>
      <c r="D8" s="2"/>
      <c r="E8" s="4"/>
      <c r="F8" s="2"/>
      <c r="G8" s="2"/>
    </row>
    <row r="9" spans="1:7">
      <c r="A9" s="2">
        <v>2</v>
      </c>
      <c r="B9" s="6" t="s">
        <v>10</v>
      </c>
      <c r="C9" s="3"/>
      <c r="D9" s="2">
        <v>2875</v>
      </c>
      <c r="E9" s="4">
        <v>226.88</v>
      </c>
      <c r="F9" s="2" t="s">
        <v>11</v>
      </c>
      <c r="G9" s="5">
        <f>D9*E9%</f>
        <v>6522.8</v>
      </c>
    </row>
    <row r="10" spans="1:7">
      <c r="A10" s="2"/>
      <c r="B10" s="6" t="s">
        <v>12</v>
      </c>
      <c r="C10" s="3"/>
      <c r="D10" s="2"/>
      <c r="E10" s="4"/>
      <c r="F10" s="2"/>
      <c r="G10" s="2"/>
    </row>
    <row r="11" spans="1:7">
      <c r="A11" s="2"/>
      <c r="B11" s="6"/>
      <c r="C11" s="3"/>
      <c r="D11" s="2"/>
      <c r="E11" s="4"/>
      <c r="F11" s="2"/>
      <c r="G11" s="2"/>
    </row>
    <row r="12" spans="1:7">
      <c r="A12" s="2">
        <v>3</v>
      </c>
      <c r="B12" s="10" t="s">
        <v>52</v>
      </c>
      <c r="C12" s="3"/>
      <c r="D12" s="2"/>
      <c r="E12" s="4"/>
      <c r="F12" s="2"/>
      <c r="G12" s="2"/>
    </row>
    <row r="13" spans="1:7">
      <c r="A13" s="2"/>
      <c r="B13" s="10" t="s">
        <v>53</v>
      </c>
      <c r="C13" s="3"/>
      <c r="D13" s="2"/>
      <c r="E13" s="4"/>
      <c r="F13" s="2"/>
      <c r="G13" s="2"/>
    </row>
    <row r="14" spans="1:7">
      <c r="A14" s="2"/>
      <c r="B14" s="6" t="s">
        <v>13</v>
      </c>
      <c r="C14" s="3"/>
      <c r="D14" s="2">
        <v>5980</v>
      </c>
      <c r="E14" s="4">
        <v>9429.1</v>
      </c>
      <c r="F14" s="2" t="s">
        <v>14</v>
      </c>
      <c r="G14" s="5">
        <f>D14*E14/1000</f>
        <v>56386.017999999996</v>
      </c>
    </row>
    <row r="15" spans="1:7">
      <c r="A15" s="2"/>
      <c r="B15" s="3"/>
      <c r="C15" s="3"/>
      <c r="D15" s="2"/>
      <c r="E15" s="4"/>
      <c r="F15" s="2"/>
      <c r="G15" s="2"/>
    </row>
    <row r="16" spans="1:7">
      <c r="A16" s="2">
        <v>4</v>
      </c>
      <c r="B16" s="6" t="s">
        <v>15</v>
      </c>
      <c r="C16" s="3"/>
      <c r="D16" s="2">
        <v>137</v>
      </c>
      <c r="E16" s="4">
        <v>14429.25</v>
      </c>
      <c r="F16" s="2" t="s">
        <v>9</v>
      </c>
      <c r="G16" s="5">
        <f>D16*E16%</f>
        <v>19768.072499999998</v>
      </c>
    </row>
    <row r="17" spans="1:7">
      <c r="A17" s="2"/>
      <c r="B17" s="3"/>
      <c r="C17" s="3"/>
      <c r="D17" s="2"/>
      <c r="E17" s="4"/>
      <c r="F17" s="2"/>
      <c r="G17" s="2"/>
    </row>
    <row r="18" spans="1:7">
      <c r="A18" s="2">
        <v>5</v>
      </c>
      <c r="B18" s="3" t="s">
        <v>16</v>
      </c>
      <c r="C18" s="3"/>
      <c r="D18" s="2"/>
      <c r="E18" s="4"/>
      <c r="F18" s="2"/>
      <c r="G18" s="2"/>
    </row>
    <row r="19" spans="1:7">
      <c r="A19" s="2"/>
      <c r="B19" s="3" t="s">
        <v>17</v>
      </c>
      <c r="C19" s="3"/>
      <c r="D19" s="2"/>
      <c r="E19" s="4"/>
      <c r="F19" s="2"/>
      <c r="G19" s="2"/>
    </row>
    <row r="20" spans="1:7">
      <c r="A20" s="2"/>
      <c r="B20" s="3" t="s">
        <v>18</v>
      </c>
      <c r="C20" s="3"/>
      <c r="D20" s="2">
        <v>384</v>
      </c>
      <c r="E20" s="4">
        <v>27678.86</v>
      </c>
      <c r="F20" s="2" t="s">
        <v>11</v>
      </c>
      <c r="G20" s="5">
        <f>D20*E20%</f>
        <v>106286.8224</v>
      </c>
    </row>
    <row r="21" spans="1:7">
      <c r="A21" s="2"/>
      <c r="B21" s="3"/>
      <c r="C21" s="3"/>
      <c r="D21" s="2"/>
      <c r="E21" s="2"/>
      <c r="F21" s="2"/>
      <c r="G21" s="2"/>
    </row>
    <row r="22" spans="1:7" hidden="1">
      <c r="A22" s="2"/>
      <c r="B22" s="3"/>
      <c r="C22" s="3"/>
      <c r="D22" s="2"/>
      <c r="E22" s="2"/>
      <c r="F22" s="2"/>
      <c r="G22" s="2"/>
    </row>
    <row r="23" spans="1:7">
      <c r="A23" s="2">
        <v>6</v>
      </c>
      <c r="B23" s="3" t="s">
        <v>19</v>
      </c>
      <c r="C23" s="3"/>
      <c r="D23" s="2"/>
      <c r="E23" s="2"/>
      <c r="F23" s="2"/>
      <c r="G23" s="2"/>
    </row>
    <row r="24" spans="1:7">
      <c r="A24" s="2"/>
      <c r="B24" s="3" t="s">
        <v>20</v>
      </c>
      <c r="C24" s="3"/>
      <c r="D24" s="2"/>
      <c r="E24" s="2"/>
      <c r="F24" s="2"/>
      <c r="G24" s="2"/>
    </row>
    <row r="25" spans="1:7">
      <c r="A25" s="2"/>
      <c r="B25" s="3" t="s">
        <v>21</v>
      </c>
      <c r="C25" s="3"/>
      <c r="D25" s="2">
        <v>852</v>
      </c>
      <c r="E25" s="4">
        <v>28253.61</v>
      </c>
      <c r="F25" s="2" t="s">
        <v>11</v>
      </c>
      <c r="G25" s="5">
        <f>D25*E25%</f>
        <v>240720.75720000002</v>
      </c>
    </row>
    <row r="26" spans="1:7">
      <c r="A26" s="2"/>
      <c r="B26" s="3"/>
      <c r="C26" s="3"/>
      <c r="D26" s="2"/>
      <c r="E26" s="4"/>
      <c r="F26" s="2"/>
      <c r="G26" s="2"/>
    </row>
    <row r="27" spans="1:7">
      <c r="A27" s="2">
        <v>7</v>
      </c>
      <c r="B27" s="3" t="s">
        <v>22</v>
      </c>
      <c r="C27" s="3"/>
      <c r="D27" s="2"/>
      <c r="E27" s="4"/>
      <c r="F27" s="2"/>
      <c r="G27" s="2"/>
    </row>
    <row r="28" spans="1:7">
      <c r="A28" s="2"/>
      <c r="B28" s="3" t="s">
        <v>23</v>
      </c>
      <c r="C28" s="3"/>
      <c r="D28" s="2"/>
      <c r="E28" s="4"/>
      <c r="F28" s="2"/>
      <c r="G28" s="2"/>
    </row>
    <row r="29" spans="1:7">
      <c r="A29" s="2"/>
      <c r="B29" s="3" t="s">
        <v>24</v>
      </c>
      <c r="C29" s="3"/>
      <c r="D29" s="2"/>
      <c r="E29" s="4"/>
      <c r="F29" s="2"/>
      <c r="G29" s="2"/>
    </row>
    <row r="30" spans="1:7">
      <c r="A30" s="2"/>
      <c r="B30" s="3" t="s">
        <v>25</v>
      </c>
      <c r="C30" s="3"/>
      <c r="D30" s="2"/>
      <c r="E30" s="4"/>
      <c r="F30" s="2"/>
      <c r="G30" s="2"/>
    </row>
    <row r="31" spans="1:7">
      <c r="A31" s="2"/>
      <c r="B31" s="3" t="s">
        <v>26</v>
      </c>
      <c r="C31" s="3"/>
      <c r="D31" s="2"/>
      <c r="E31" s="4"/>
      <c r="F31" s="2"/>
      <c r="G31" s="2"/>
    </row>
    <row r="32" spans="1:7">
      <c r="A32" s="2"/>
      <c r="B32" s="3" t="s">
        <v>27</v>
      </c>
      <c r="C32" s="3"/>
      <c r="D32" s="2">
        <v>18</v>
      </c>
      <c r="E32" s="4">
        <v>228.9</v>
      </c>
      <c r="F32" s="2" t="s">
        <v>28</v>
      </c>
      <c r="G32" s="5">
        <f>E32*D32</f>
        <v>4120.2</v>
      </c>
    </row>
    <row r="33" spans="1:7">
      <c r="A33" s="2"/>
      <c r="B33" s="3"/>
      <c r="C33" s="3"/>
      <c r="D33" s="2"/>
      <c r="E33" s="4"/>
      <c r="F33" s="2"/>
      <c r="G33" s="2"/>
    </row>
    <row r="34" spans="1:7" hidden="1">
      <c r="A34" s="2"/>
      <c r="B34" s="3"/>
      <c r="C34" s="3"/>
      <c r="D34" s="2"/>
      <c r="E34" s="4"/>
      <c r="F34" s="2"/>
      <c r="G34" s="2"/>
    </row>
    <row r="35" spans="1:7">
      <c r="A35" s="2">
        <v>8</v>
      </c>
      <c r="B35" s="3" t="s">
        <v>22</v>
      </c>
      <c r="C35" s="3"/>
      <c r="D35" s="2"/>
      <c r="E35" s="4"/>
      <c r="F35" s="2"/>
      <c r="G35" s="2"/>
    </row>
    <row r="36" spans="1:7">
      <c r="A36" s="2"/>
      <c r="B36" s="3" t="s">
        <v>23</v>
      </c>
      <c r="C36" s="3"/>
      <c r="D36" s="2"/>
      <c r="E36" s="4"/>
      <c r="F36" s="2"/>
      <c r="G36" s="2"/>
    </row>
    <row r="37" spans="1:7">
      <c r="A37" s="2"/>
      <c r="B37" s="3" t="s">
        <v>24</v>
      </c>
      <c r="C37" s="3"/>
      <c r="D37" s="2"/>
      <c r="E37" s="4"/>
      <c r="F37" s="2"/>
      <c r="G37" s="2"/>
    </row>
    <row r="38" spans="1:7">
      <c r="A38" s="2"/>
      <c r="B38" s="3" t="s">
        <v>25</v>
      </c>
      <c r="C38" s="3"/>
      <c r="D38" s="2"/>
      <c r="E38" s="4"/>
      <c r="F38" s="2"/>
      <c r="G38" s="2"/>
    </row>
    <row r="39" spans="1:7">
      <c r="A39" s="2"/>
      <c r="B39" s="3" t="s">
        <v>26</v>
      </c>
      <c r="C39" s="3"/>
      <c r="D39" s="2"/>
      <c r="E39" s="4"/>
      <c r="F39" s="2"/>
      <c r="G39" s="2"/>
    </row>
    <row r="40" spans="1:7">
      <c r="A40" s="2"/>
      <c r="B40" s="3" t="s">
        <v>29</v>
      </c>
      <c r="C40" s="3"/>
      <c r="D40" s="2">
        <v>24</v>
      </c>
      <c r="E40" s="4">
        <v>240.5</v>
      </c>
      <c r="F40" s="2" t="s">
        <v>28</v>
      </c>
      <c r="G40" s="5">
        <f>E40*D40</f>
        <v>5772</v>
      </c>
    </row>
    <row r="41" spans="1:7">
      <c r="A41" s="2"/>
      <c r="B41" s="3"/>
      <c r="C41" s="3"/>
      <c r="D41" s="2"/>
      <c r="E41" s="4"/>
      <c r="F41" s="2"/>
      <c r="G41" s="2"/>
    </row>
    <row r="42" spans="1:7">
      <c r="A42" s="2">
        <v>9</v>
      </c>
      <c r="B42" s="3" t="s">
        <v>30</v>
      </c>
      <c r="C42" s="3"/>
      <c r="D42" s="2"/>
      <c r="E42" s="4"/>
      <c r="F42" s="2"/>
      <c r="G42" s="2"/>
    </row>
    <row r="43" spans="1:7">
      <c r="A43" s="2"/>
      <c r="B43" s="3" t="s">
        <v>31</v>
      </c>
      <c r="C43" s="3"/>
      <c r="D43" s="2"/>
      <c r="E43" s="4"/>
      <c r="F43" s="2"/>
      <c r="G43" s="2"/>
    </row>
    <row r="44" spans="1:7">
      <c r="A44" s="2"/>
      <c r="B44" s="3"/>
      <c r="C44" s="3"/>
      <c r="D44" s="2">
        <v>512</v>
      </c>
      <c r="E44" s="4">
        <v>3275.5</v>
      </c>
      <c r="F44" s="2" t="s">
        <v>11</v>
      </c>
      <c r="G44" s="5">
        <f>D44*E44%</f>
        <v>16770.560000000001</v>
      </c>
    </row>
    <row r="45" spans="1:7">
      <c r="A45" s="2">
        <v>10</v>
      </c>
      <c r="B45" s="3" t="s">
        <v>32</v>
      </c>
      <c r="C45" s="3"/>
      <c r="D45" s="2"/>
      <c r="E45" s="4"/>
      <c r="F45" s="2"/>
      <c r="G45" s="2"/>
    </row>
    <row r="46" spans="1:7">
      <c r="A46" s="2"/>
      <c r="B46" s="3" t="s">
        <v>33</v>
      </c>
      <c r="C46" s="3"/>
      <c r="D46" s="2"/>
      <c r="E46" s="2"/>
      <c r="F46" s="2"/>
      <c r="G46" s="2"/>
    </row>
    <row r="47" spans="1:7">
      <c r="A47" s="2"/>
      <c r="B47" s="3" t="s">
        <v>34</v>
      </c>
      <c r="C47" s="3"/>
      <c r="D47" s="2"/>
      <c r="E47" s="2"/>
      <c r="F47" s="2"/>
      <c r="G47" s="2"/>
    </row>
    <row r="48" spans="1:7">
      <c r="A48" s="2"/>
      <c r="B48" s="3" t="s">
        <v>35</v>
      </c>
      <c r="C48" s="3"/>
      <c r="D48" s="2"/>
      <c r="E48" s="2"/>
      <c r="F48" s="2"/>
      <c r="G48" s="2"/>
    </row>
    <row r="49" spans="1:7">
      <c r="A49" s="2"/>
      <c r="B49" s="3"/>
      <c r="C49" s="3"/>
      <c r="D49" s="2">
        <v>27</v>
      </c>
      <c r="E49" s="4">
        <v>902.93</v>
      </c>
      <c r="F49" s="2" t="s">
        <v>36</v>
      </c>
      <c r="G49" s="5">
        <v>24380</v>
      </c>
    </row>
    <row r="50" spans="1:7">
      <c r="A50" s="2"/>
      <c r="B50" s="3"/>
      <c r="C50" s="3"/>
      <c r="D50" s="2"/>
      <c r="E50" s="4"/>
      <c r="F50" s="2"/>
      <c r="G50" s="2"/>
    </row>
    <row r="51" spans="1:7" hidden="1">
      <c r="A51" s="2"/>
      <c r="B51" s="3"/>
      <c r="C51" s="3"/>
      <c r="D51" s="2"/>
      <c r="E51" s="4"/>
      <c r="F51" s="2"/>
      <c r="G51" s="2"/>
    </row>
    <row r="52" spans="1:7" hidden="1">
      <c r="A52" s="2"/>
      <c r="B52" s="3"/>
      <c r="C52" s="3"/>
      <c r="D52" s="2"/>
      <c r="E52" s="4"/>
      <c r="F52" s="2"/>
      <c r="G52" s="2"/>
    </row>
    <row r="53" spans="1:7">
      <c r="A53" s="2">
        <v>11</v>
      </c>
      <c r="B53" s="3" t="s">
        <v>37</v>
      </c>
      <c r="C53" s="3"/>
      <c r="D53" s="2"/>
      <c r="E53" s="4"/>
      <c r="F53" s="2"/>
      <c r="G53" s="2"/>
    </row>
    <row r="54" spans="1:7">
      <c r="A54" s="2"/>
      <c r="B54" s="3" t="s">
        <v>38</v>
      </c>
      <c r="C54" s="3"/>
      <c r="D54" s="2"/>
      <c r="E54" s="4"/>
      <c r="F54" s="2"/>
      <c r="G54" s="2"/>
    </row>
    <row r="55" spans="1:7">
      <c r="A55" s="2"/>
      <c r="B55" s="3"/>
      <c r="C55" s="3"/>
      <c r="D55" s="2">
        <v>74</v>
      </c>
      <c r="E55" s="4">
        <v>562.98</v>
      </c>
      <c r="F55" s="2" t="s">
        <v>36</v>
      </c>
      <c r="G55" s="5">
        <f>E55*D55</f>
        <v>41660.520000000004</v>
      </c>
    </row>
    <row r="56" spans="1:7">
      <c r="A56" s="2"/>
      <c r="B56" s="3"/>
      <c r="C56" s="3"/>
      <c r="D56" s="2"/>
      <c r="E56" s="4"/>
      <c r="F56" s="2"/>
      <c r="G56" s="2"/>
    </row>
    <row r="57" spans="1:7">
      <c r="A57" s="2"/>
      <c r="B57" s="3"/>
      <c r="C57" s="3"/>
      <c r="D57" s="2"/>
      <c r="E57" s="4"/>
      <c r="F57" s="2"/>
      <c r="G57" s="2"/>
    </row>
    <row r="58" spans="1:7">
      <c r="A58" s="2"/>
      <c r="B58" s="3"/>
      <c r="C58" s="3"/>
      <c r="D58" s="2"/>
      <c r="E58" s="4"/>
      <c r="F58" s="2"/>
      <c r="G58" s="2"/>
    </row>
    <row r="59" spans="1:7">
      <c r="A59" s="2">
        <v>12</v>
      </c>
      <c r="B59" s="3" t="s">
        <v>39</v>
      </c>
      <c r="C59" s="3"/>
      <c r="D59" s="2"/>
      <c r="E59" s="4"/>
      <c r="F59" s="2"/>
      <c r="G59" s="2"/>
    </row>
    <row r="60" spans="1:7">
      <c r="A60" s="2"/>
      <c r="B60" s="3" t="s">
        <v>40</v>
      </c>
      <c r="C60" s="3"/>
      <c r="D60" s="2">
        <v>84</v>
      </c>
      <c r="E60" s="4">
        <v>190.72</v>
      </c>
      <c r="F60" s="2" t="s">
        <v>36</v>
      </c>
      <c r="G60" s="5">
        <f>E60*D60</f>
        <v>16020.48</v>
      </c>
    </row>
    <row r="61" spans="1:7">
      <c r="A61" s="2"/>
      <c r="B61" s="3"/>
      <c r="C61" s="3"/>
      <c r="D61" s="2"/>
      <c r="E61" s="4"/>
      <c r="F61" s="2"/>
      <c r="G61" s="5"/>
    </row>
    <row r="62" spans="1:7">
      <c r="A62" s="2"/>
      <c r="B62" s="3"/>
      <c r="C62" s="3"/>
      <c r="D62" s="2"/>
      <c r="E62" s="4"/>
      <c r="F62" s="2"/>
      <c r="G62" s="5"/>
    </row>
    <row r="63" spans="1:7">
      <c r="A63" s="2">
        <v>13</v>
      </c>
      <c r="B63" s="3" t="s">
        <v>41</v>
      </c>
      <c r="C63" s="3"/>
      <c r="D63" s="2"/>
      <c r="E63" s="4"/>
      <c r="F63" s="2"/>
      <c r="G63" s="2"/>
    </row>
    <row r="64" spans="1:7">
      <c r="A64" s="2"/>
      <c r="B64" s="3" t="s">
        <v>42</v>
      </c>
      <c r="C64" s="3"/>
      <c r="D64" s="2">
        <v>5751</v>
      </c>
      <c r="E64" s="4">
        <v>1043.9000000000001</v>
      </c>
      <c r="F64" s="2" t="s">
        <v>11</v>
      </c>
      <c r="G64" s="5">
        <f>D64*E64%</f>
        <v>60034.688999999998</v>
      </c>
    </row>
    <row r="65" spans="1:7">
      <c r="A65" s="2"/>
      <c r="B65" s="3"/>
      <c r="C65" s="3"/>
      <c r="D65" s="2"/>
      <c r="E65" s="4"/>
      <c r="F65" s="2"/>
      <c r="G65" s="2"/>
    </row>
    <row r="66" spans="1:7">
      <c r="A66" s="2">
        <v>14</v>
      </c>
      <c r="B66" s="3" t="s">
        <v>43</v>
      </c>
      <c r="C66" s="3"/>
      <c r="D66" s="2"/>
      <c r="E66" s="4"/>
      <c r="F66" s="2"/>
      <c r="G66" s="2"/>
    </row>
    <row r="67" spans="1:7">
      <c r="A67" s="2"/>
      <c r="B67" s="3" t="s">
        <v>44</v>
      </c>
      <c r="C67" s="3"/>
      <c r="D67" s="2">
        <v>384</v>
      </c>
      <c r="E67" s="4">
        <v>25293.42</v>
      </c>
      <c r="F67" s="2" t="s">
        <v>11</v>
      </c>
      <c r="G67" s="5">
        <f>D67*E67%</f>
        <v>97126.732799999998</v>
      </c>
    </row>
    <row r="68" spans="1:7">
      <c r="A68" s="2"/>
      <c r="B68" s="3" t="s">
        <v>45</v>
      </c>
      <c r="C68" s="3"/>
      <c r="D68" s="2"/>
      <c r="E68" s="4"/>
      <c r="F68" s="2"/>
      <c r="G68" s="2"/>
    </row>
    <row r="69" spans="1:7">
      <c r="A69" s="2"/>
      <c r="B69" s="3"/>
      <c r="C69" s="3"/>
      <c r="D69" s="2"/>
      <c r="E69" s="4"/>
      <c r="F69" s="2"/>
      <c r="G69" s="2"/>
    </row>
    <row r="70" spans="1:7">
      <c r="A70" s="2">
        <v>15</v>
      </c>
      <c r="B70" s="3" t="s">
        <v>46</v>
      </c>
      <c r="C70" s="3"/>
      <c r="D70" s="2"/>
      <c r="E70" s="4"/>
      <c r="F70" s="2"/>
      <c r="G70" s="2"/>
    </row>
    <row r="71" spans="1:7">
      <c r="A71" s="2"/>
      <c r="B71" s="3" t="s">
        <v>47</v>
      </c>
      <c r="C71" s="3"/>
      <c r="D71" s="2"/>
      <c r="E71" s="4"/>
      <c r="F71" s="2"/>
      <c r="G71" s="2"/>
    </row>
    <row r="72" spans="1:7">
      <c r="A72" s="2"/>
      <c r="B72" s="3" t="s">
        <v>48</v>
      </c>
      <c r="C72" s="3"/>
      <c r="D72" s="2">
        <v>56</v>
      </c>
      <c r="E72" s="4">
        <v>2116.41</v>
      </c>
      <c r="F72" s="2" t="s">
        <v>11</v>
      </c>
      <c r="G72" s="5">
        <f>D72*E72%</f>
        <v>1185.1895999999999</v>
      </c>
    </row>
    <row r="73" spans="1:7">
      <c r="A73" s="2"/>
      <c r="B73" s="3"/>
      <c r="C73" s="3"/>
      <c r="D73" s="2"/>
      <c r="E73" s="4"/>
      <c r="F73" s="2"/>
      <c r="G73" s="2"/>
    </row>
    <row r="74" spans="1:7">
      <c r="A74" s="2">
        <v>16</v>
      </c>
      <c r="B74" s="3" t="s">
        <v>46</v>
      </c>
      <c r="C74" s="3"/>
      <c r="D74" s="2"/>
      <c r="E74" s="2"/>
      <c r="F74" s="2"/>
      <c r="G74" s="2"/>
    </row>
    <row r="75" spans="1:7">
      <c r="A75" s="2"/>
      <c r="B75" s="3" t="s">
        <v>49</v>
      </c>
      <c r="C75" s="3"/>
      <c r="D75" s="2"/>
      <c r="E75" s="2"/>
      <c r="F75" s="2"/>
      <c r="G75" s="2"/>
    </row>
    <row r="76" spans="1:7">
      <c r="A76" s="2"/>
      <c r="B76" s="3" t="s">
        <v>50</v>
      </c>
      <c r="C76" s="3"/>
      <c r="D76" s="2">
        <v>740</v>
      </c>
      <c r="E76" s="2">
        <v>1160.06</v>
      </c>
      <c r="F76" s="2" t="s">
        <v>11</v>
      </c>
      <c r="G76" s="5">
        <f>D76*E76%</f>
        <v>8584.4439999999995</v>
      </c>
    </row>
    <row r="77" spans="1:7">
      <c r="A77" s="2"/>
      <c r="B77" s="3"/>
      <c r="C77" s="3"/>
      <c r="D77" s="2"/>
      <c r="E77" s="2"/>
      <c r="F77" s="2"/>
      <c r="G77" s="2"/>
    </row>
    <row r="78" spans="1:7" ht="23.25" customHeight="1">
      <c r="B78" s="7" t="s">
        <v>51</v>
      </c>
      <c r="C78" s="8"/>
      <c r="D78" s="8"/>
      <c r="E78" s="8"/>
      <c r="F78" s="8"/>
      <c r="G78" s="11">
        <v>707503</v>
      </c>
    </row>
    <row r="79" spans="1:7">
      <c r="G79" s="9"/>
    </row>
    <row r="81" spans="1:7">
      <c r="B81" s="15" t="s">
        <v>60</v>
      </c>
    </row>
    <row r="83" spans="1:7">
      <c r="A83" s="16">
        <v>1</v>
      </c>
      <c r="B83" s="17" t="s">
        <v>82</v>
      </c>
      <c r="C83" s="16"/>
      <c r="D83" s="16"/>
      <c r="E83" s="16"/>
      <c r="F83" s="16"/>
      <c r="G83" s="17"/>
    </row>
    <row r="84" spans="1:7">
      <c r="A84" s="16"/>
      <c r="B84" s="17" t="s">
        <v>83</v>
      </c>
      <c r="C84" s="16">
        <v>1</v>
      </c>
      <c r="D84" s="16">
        <v>1</v>
      </c>
      <c r="E84" s="16">
        <v>795</v>
      </c>
      <c r="F84" s="16" t="s">
        <v>61</v>
      </c>
      <c r="G84" s="17">
        <v>795</v>
      </c>
    </row>
    <row r="86" spans="1:7">
      <c r="A86" s="16">
        <v>2</v>
      </c>
      <c r="B86" s="17" t="s">
        <v>62</v>
      </c>
      <c r="C86" s="16"/>
      <c r="D86" s="16"/>
      <c r="E86" s="16"/>
      <c r="F86" s="16"/>
      <c r="G86" s="17"/>
    </row>
    <row r="87" spans="1:7">
      <c r="A87" s="16"/>
      <c r="B87" s="17" t="s">
        <v>63</v>
      </c>
      <c r="C87" s="16"/>
      <c r="D87" s="16"/>
      <c r="E87" s="16"/>
      <c r="F87" s="16"/>
      <c r="G87" s="17"/>
    </row>
    <row r="88" spans="1:7">
      <c r="A88" s="16"/>
      <c r="B88" s="17" t="s">
        <v>64</v>
      </c>
      <c r="C88" s="16">
        <v>1</v>
      </c>
      <c r="D88" s="16">
        <v>4</v>
      </c>
      <c r="E88" s="16">
        <v>447.15</v>
      </c>
      <c r="F88" s="16" t="s">
        <v>61</v>
      </c>
      <c r="G88" s="17">
        <v>1789</v>
      </c>
    </row>
    <row r="89" spans="1:7">
      <c r="A89" s="16"/>
      <c r="B89" s="17" t="s">
        <v>65</v>
      </c>
      <c r="C89" s="16"/>
      <c r="D89" s="16"/>
      <c r="E89" s="16"/>
      <c r="F89" s="16"/>
      <c r="G89" s="17"/>
    </row>
    <row r="91" spans="1:7">
      <c r="A91" s="16">
        <v>3</v>
      </c>
      <c r="B91" s="17" t="s">
        <v>66</v>
      </c>
      <c r="C91" s="16"/>
      <c r="D91" s="16"/>
    </row>
    <row r="92" spans="1:7">
      <c r="A92" s="16"/>
      <c r="B92" s="17" t="s">
        <v>67</v>
      </c>
      <c r="C92" s="16">
        <v>2</v>
      </c>
      <c r="D92" s="16">
        <v>4</v>
      </c>
      <c r="E92" s="16">
        <v>271.92</v>
      </c>
      <c r="F92" s="16" t="s">
        <v>61</v>
      </c>
      <c r="G92" s="17">
        <v>1088</v>
      </c>
    </row>
    <row r="94" spans="1:7">
      <c r="A94" s="18">
        <v>4</v>
      </c>
      <c r="B94" s="24" t="s">
        <v>96</v>
      </c>
      <c r="C94" s="20" t="s">
        <v>97</v>
      </c>
      <c r="D94" s="13">
        <v>6</v>
      </c>
      <c r="E94" s="25">
        <v>509.74</v>
      </c>
      <c r="F94" s="22" t="s">
        <v>61</v>
      </c>
      <c r="G94" s="26">
        <v>3058</v>
      </c>
    </row>
    <row r="96" spans="1:7">
      <c r="A96" s="16">
        <v>5</v>
      </c>
      <c r="B96" s="17" t="s">
        <v>68</v>
      </c>
      <c r="C96" s="16"/>
      <c r="D96" s="16"/>
      <c r="E96" s="16"/>
      <c r="F96" s="16"/>
      <c r="G96" s="17"/>
    </row>
    <row r="97" spans="1:7">
      <c r="A97" s="16"/>
      <c r="B97" s="17" t="s">
        <v>69</v>
      </c>
      <c r="C97" s="16"/>
      <c r="D97" s="16"/>
      <c r="E97" s="16"/>
      <c r="F97" s="16"/>
      <c r="G97" s="17"/>
    </row>
    <row r="98" spans="1:7">
      <c r="A98" s="16"/>
      <c r="B98" s="17" t="s">
        <v>70</v>
      </c>
      <c r="C98" s="16"/>
      <c r="D98" s="16"/>
      <c r="E98" s="16"/>
      <c r="F98" s="16"/>
      <c r="G98" s="17"/>
    </row>
    <row r="99" spans="1:7">
      <c r="A99" s="16"/>
      <c r="B99" s="17" t="s">
        <v>71</v>
      </c>
      <c r="C99" s="16"/>
      <c r="D99" s="16"/>
      <c r="E99" s="16"/>
      <c r="F99" s="16"/>
      <c r="G99" s="17"/>
    </row>
    <row r="100" spans="1:7">
      <c r="A100" s="16"/>
      <c r="B100" s="17" t="s">
        <v>72</v>
      </c>
      <c r="C100" s="16">
        <v>2</v>
      </c>
      <c r="D100" s="16">
        <v>2</v>
      </c>
      <c r="E100" s="16">
        <v>1830.94</v>
      </c>
      <c r="F100" s="16" t="s">
        <v>61</v>
      </c>
      <c r="G100" s="17">
        <v>3662</v>
      </c>
    </row>
    <row r="101" spans="1:7">
      <c r="A101" s="16"/>
      <c r="B101" s="17" t="s">
        <v>73</v>
      </c>
      <c r="C101" s="16"/>
      <c r="D101" s="16"/>
      <c r="E101" s="16"/>
      <c r="F101" s="16"/>
      <c r="G101" s="17"/>
    </row>
    <row r="102" spans="1:7">
      <c r="A102" s="16"/>
      <c r="B102" s="17" t="s">
        <v>74</v>
      </c>
      <c r="C102" s="16"/>
      <c r="D102" s="16"/>
      <c r="E102" s="16"/>
      <c r="F102" s="16"/>
      <c r="G102" s="17"/>
    </row>
    <row r="103" spans="1:7">
      <c r="A103" s="16"/>
      <c r="B103" s="17" t="s">
        <v>75</v>
      </c>
      <c r="C103" s="16"/>
      <c r="D103" s="16"/>
      <c r="E103" s="16"/>
      <c r="F103" s="16"/>
      <c r="G103" s="17"/>
    </row>
    <row r="104" spans="1:7">
      <c r="A104" s="16"/>
      <c r="B104" s="17"/>
      <c r="C104" s="16"/>
      <c r="D104" s="16"/>
      <c r="E104" s="16"/>
      <c r="F104" s="16"/>
      <c r="G104" s="17"/>
    </row>
    <row r="105" spans="1:7">
      <c r="A105" s="16">
        <v>6</v>
      </c>
      <c r="B105" s="17" t="s">
        <v>76</v>
      </c>
      <c r="C105" s="16"/>
      <c r="D105" s="16"/>
      <c r="E105" s="16"/>
      <c r="F105" s="16"/>
      <c r="G105" s="17"/>
    </row>
    <row r="106" spans="1:7">
      <c r="A106" s="16"/>
      <c r="B106" s="17" t="s">
        <v>77</v>
      </c>
      <c r="C106" s="16">
        <v>2</v>
      </c>
      <c r="D106" s="16">
        <v>4</v>
      </c>
      <c r="E106" s="16">
        <v>348.92</v>
      </c>
      <c r="F106" s="16" t="s">
        <v>61</v>
      </c>
      <c r="G106" s="17">
        <v>1396</v>
      </c>
    </row>
    <row r="107" spans="1:7">
      <c r="A107" s="16"/>
      <c r="B107" s="17"/>
      <c r="C107" s="16"/>
      <c r="D107" s="16"/>
      <c r="E107" s="16"/>
      <c r="F107" s="16"/>
      <c r="G107" s="17"/>
    </row>
    <row r="108" spans="1:7">
      <c r="A108" s="16"/>
      <c r="B108" s="17"/>
      <c r="C108" s="16"/>
      <c r="D108" s="16"/>
      <c r="E108" s="16"/>
      <c r="F108" s="16"/>
      <c r="G108" s="17"/>
    </row>
    <row r="109" spans="1:7">
      <c r="A109" s="16"/>
      <c r="B109" s="17"/>
      <c r="C109" s="16"/>
      <c r="D109" s="16"/>
      <c r="E109" s="16"/>
      <c r="F109" s="16"/>
      <c r="G109" s="17"/>
    </row>
    <row r="110" spans="1:7">
      <c r="A110" s="16"/>
      <c r="B110" s="17"/>
      <c r="C110" s="16"/>
      <c r="D110" s="16"/>
      <c r="E110" s="16"/>
      <c r="F110" s="16"/>
      <c r="G110" s="17"/>
    </row>
    <row r="111" spans="1:7">
      <c r="A111" s="16"/>
      <c r="B111" s="17"/>
      <c r="C111" s="16"/>
      <c r="D111" s="16"/>
      <c r="E111" s="16"/>
      <c r="F111" s="16"/>
      <c r="G111" s="17"/>
    </row>
    <row r="112" spans="1:7">
      <c r="A112" s="16">
        <v>7</v>
      </c>
      <c r="B112" s="17" t="s">
        <v>78</v>
      </c>
      <c r="C112" s="16"/>
      <c r="D112" s="16"/>
      <c r="E112" s="16"/>
      <c r="F112" s="16"/>
      <c r="G112" s="17"/>
    </row>
    <row r="113" spans="1:7">
      <c r="A113" s="16"/>
      <c r="B113" s="17" t="s">
        <v>79</v>
      </c>
      <c r="C113" s="16"/>
      <c r="D113" s="16"/>
      <c r="E113" s="16"/>
      <c r="F113" s="16"/>
      <c r="G113" s="16"/>
    </row>
    <row r="114" spans="1:7">
      <c r="A114" s="17"/>
      <c r="B114" s="17" t="s">
        <v>80</v>
      </c>
      <c r="C114" s="16"/>
      <c r="D114" s="16"/>
      <c r="E114" s="16"/>
      <c r="F114" s="16"/>
      <c r="G114" s="16"/>
    </row>
    <row r="115" spans="1:7">
      <c r="A115" s="17"/>
      <c r="B115" s="17" t="s">
        <v>81</v>
      </c>
      <c r="C115" s="16"/>
      <c r="D115" s="16"/>
      <c r="E115" s="16"/>
      <c r="F115" s="16"/>
      <c r="G115" s="16"/>
    </row>
    <row r="116" spans="1:7">
      <c r="A116" s="17"/>
      <c r="B116" s="17" t="s">
        <v>98</v>
      </c>
      <c r="C116" s="16">
        <v>1</v>
      </c>
      <c r="D116" s="16">
        <v>2</v>
      </c>
      <c r="E116" s="16">
        <v>4905.67</v>
      </c>
      <c r="F116" s="16" t="s">
        <v>61</v>
      </c>
      <c r="G116" s="17">
        <v>9811</v>
      </c>
    </row>
    <row r="117" spans="1:7">
      <c r="A117" s="17"/>
      <c r="B117" s="17"/>
      <c r="C117" s="16"/>
      <c r="D117" s="16"/>
      <c r="E117" s="16"/>
      <c r="F117" s="16"/>
      <c r="G117" s="16"/>
    </row>
    <row r="118" spans="1:7" ht="38.25">
      <c r="A118" s="18">
        <v>8</v>
      </c>
      <c r="B118" s="19" t="s">
        <v>100</v>
      </c>
      <c r="C118" s="20" t="s">
        <v>99</v>
      </c>
      <c r="D118" s="13">
        <v>2</v>
      </c>
      <c r="E118" s="21">
        <v>1259.5</v>
      </c>
      <c r="F118" s="22" t="s">
        <v>61</v>
      </c>
      <c r="G118" s="23">
        <v>2519</v>
      </c>
    </row>
    <row r="119" spans="1:7">
      <c r="A119" s="16"/>
      <c r="B119" s="17"/>
      <c r="C119" s="16"/>
      <c r="D119" s="16"/>
      <c r="E119" s="16"/>
      <c r="F119" s="16"/>
      <c r="G119" s="17"/>
    </row>
    <row r="120" spans="1:7">
      <c r="A120" s="18">
        <v>9</v>
      </c>
      <c r="B120" s="44" t="s">
        <v>101</v>
      </c>
      <c r="C120" s="28"/>
      <c r="D120" s="28"/>
      <c r="E120" s="28"/>
      <c r="F120" s="29"/>
      <c r="G120" s="17"/>
    </row>
    <row r="121" spans="1:7" ht="26.25" customHeight="1">
      <c r="A121" s="30"/>
      <c r="B121" s="44"/>
      <c r="C121" s="31" t="s">
        <v>95</v>
      </c>
      <c r="D121" s="13">
        <v>1</v>
      </c>
      <c r="E121" s="32">
        <v>245</v>
      </c>
      <c r="F121" s="31" t="s">
        <v>61</v>
      </c>
      <c r="G121" s="33">
        <v>245</v>
      </c>
    </row>
    <row r="122" spans="1:7">
      <c r="A122" s="16"/>
      <c r="B122" s="17"/>
      <c r="C122" s="16"/>
      <c r="D122" s="16"/>
      <c r="E122" s="16"/>
      <c r="F122" s="16"/>
      <c r="G122" s="17"/>
    </row>
    <row r="123" spans="1:7">
      <c r="A123" s="31">
        <v>10</v>
      </c>
      <c r="B123" s="45" t="s">
        <v>107</v>
      </c>
      <c r="C123" s="30"/>
      <c r="D123" s="30"/>
      <c r="E123" s="30"/>
      <c r="F123" s="33"/>
      <c r="G123" s="17"/>
    </row>
    <row r="124" spans="1:7">
      <c r="A124" s="30"/>
      <c r="B124" s="45"/>
      <c r="C124" s="30"/>
      <c r="D124" s="30"/>
      <c r="E124" s="30"/>
      <c r="F124" s="33"/>
      <c r="G124" s="17"/>
    </row>
    <row r="125" spans="1:7" ht="35.25" customHeight="1">
      <c r="A125" s="30"/>
      <c r="B125" s="45"/>
      <c r="C125" s="30"/>
      <c r="D125" s="30"/>
      <c r="E125" s="30"/>
      <c r="F125" s="30"/>
      <c r="G125" s="17"/>
    </row>
    <row r="126" spans="1:7">
      <c r="A126" s="30"/>
      <c r="B126" s="30" t="s">
        <v>103</v>
      </c>
      <c r="C126" s="31">
        <v>300</v>
      </c>
      <c r="D126" s="13">
        <v>40</v>
      </c>
      <c r="E126" s="31">
        <v>105.35</v>
      </c>
      <c r="F126" s="31" t="s">
        <v>102</v>
      </c>
      <c r="G126" s="33">
        <v>4214</v>
      </c>
    </row>
    <row r="127" spans="1:7">
      <c r="A127" s="30"/>
      <c r="B127" s="30" t="s">
        <v>104</v>
      </c>
      <c r="C127" s="31">
        <v>709</v>
      </c>
      <c r="D127" s="13">
        <v>45</v>
      </c>
      <c r="E127" s="31">
        <v>126</v>
      </c>
      <c r="F127" s="31" t="s">
        <v>102</v>
      </c>
      <c r="G127" s="33">
        <v>5670</v>
      </c>
    </row>
    <row r="128" spans="1:7">
      <c r="A128" s="30"/>
      <c r="B128" s="30" t="s">
        <v>105</v>
      </c>
      <c r="C128" s="31">
        <v>914</v>
      </c>
      <c r="D128" s="13">
        <v>30</v>
      </c>
      <c r="E128" s="31">
        <v>356</v>
      </c>
      <c r="F128" s="31" t="s">
        <v>102</v>
      </c>
      <c r="G128" s="33">
        <v>10680</v>
      </c>
    </row>
    <row r="129" spans="1:7">
      <c r="A129" s="16"/>
      <c r="B129" s="17"/>
      <c r="C129" s="16"/>
      <c r="D129" s="16"/>
      <c r="E129" s="16"/>
      <c r="F129" s="16"/>
      <c r="G129" s="17"/>
    </row>
    <row r="130" spans="1:7">
      <c r="A130" s="31">
        <v>11</v>
      </c>
      <c r="B130" s="45" t="s">
        <v>106</v>
      </c>
      <c r="C130" s="30"/>
      <c r="D130" s="30"/>
      <c r="E130" s="30"/>
      <c r="F130" s="33"/>
      <c r="G130" s="17"/>
    </row>
    <row r="131" spans="1:7" ht="48" customHeight="1">
      <c r="A131" s="30"/>
      <c r="B131" s="45"/>
      <c r="C131" s="30"/>
      <c r="D131" s="30"/>
      <c r="E131" s="30"/>
      <c r="F131" s="30"/>
      <c r="G131" s="17"/>
    </row>
    <row r="132" spans="1:7">
      <c r="A132" s="30"/>
      <c r="B132" s="30" t="s">
        <v>108</v>
      </c>
      <c r="C132" s="31">
        <v>300</v>
      </c>
      <c r="D132" s="13">
        <v>2</v>
      </c>
      <c r="E132" s="31">
        <v>788</v>
      </c>
      <c r="F132" s="31" t="s">
        <v>61</v>
      </c>
      <c r="G132" s="33">
        <v>1576</v>
      </c>
    </row>
    <row r="134" spans="1:7">
      <c r="A134" s="31">
        <v>12</v>
      </c>
      <c r="B134" s="45" t="s">
        <v>109</v>
      </c>
      <c r="C134" s="30"/>
      <c r="D134" s="30"/>
      <c r="E134" s="30"/>
      <c r="F134" s="33"/>
    </row>
    <row r="135" spans="1:7">
      <c r="A135" s="30"/>
      <c r="B135" s="45"/>
      <c r="C135" s="30"/>
      <c r="D135" s="30"/>
      <c r="E135" s="30"/>
      <c r="F135" s="33"/>
      <c r="G135" s="17"/>
    </row>
    <row r="136" spans="1:7" ht="25.5" customHeight="1">
      <c r="A136" s="30"/>
      <c r="B136" s="45"/>
      <c r="C136" s="31" t="s">
        <v>110</v>
      </c>
      <c r="D136" s="13">
        <v>2</v>
      </c>
      <c r="E136" s="31">
        <v>895</v>
      </c>
      <c r="F136" s="31" t="s">
        <v>61</v>
      </c>
      <c r="G136" s="33">
        <v>1790</v>
      </c>
    </row>
    <row r="138" spans="1:7">
      <c r="A138" s="31">
        <v>13</v>
      </c>
      <c r="B138" s="45" t="s">
        <v>106</v>
      </c>
      <c r="C138" s="30"/>
      <c r="D138" s="30"/>
      <c r="E138" s="30"/>
      <c r="F138" s="33"/>
      <c r="G138" s="17"/>
    </row>
    <row r="139" spans="1:7" ht="50.25" customHeight="1">
      <c r="A139" s="30"/>
      <c r="B139" s="45"/>
      <c r="C139" s="30"/>
      <c r="D139" s="30"/>
      <c r="E139" s="30"/>
      <c r="F139" s="30"/>
      <c r="G139" s="17"/>
    </row>
    <row r="140" spans="1:7">
      <c r="A140" s="30"/>
      <c r="B140" s="30" t="s">
        <v>111</v>
      </c>
      <c r="C140" s="31">
        <v>300</v>
      </c>
      <c r="D140" s="13">
        <v>2</v>
      </c>
      <c r="E140" s="31">
        <v>1211.83</v>
      </c>
      <c r="F140" s="31" t="s">
        <v>61</v>
      </c>
      <c r="G140" s="33">
        <v>2424</v>
      </c>
    </row>
    <row r="142" spans="1:7">
      <c r="A142" s="31">
        <v>14</v>
      </c>
      <c r="B142" s="45" t="s">
        <v>106</v>
      </c>
      <c r="C142" s="30"/>
      <c r="D142" s="30"/>
      <c r="E142" s="30"/>
      <c r="F142" s="33"/>
      <c r="G142" s="17"/>
    </row>
    <row r="143" spans="1:7" ht="50.25" customHeight="1">
      <c r="A143" s="30"/>
      <c r="B143" s="45"/>
      <c r="C143" s="30"/>
      <c r="D143" s="13">
        <v>4</v>
      </c>
      <c r="E143" s="31">
        <v>67</v>
      </c>
      <c r="F143" s="31" t="s">
        <v>61</v>
      </c>
      <c r="G143" s="33">
        <v>268</v>
      </c>
    </row>
    <row r="144" spans="1:7">
      <c r="A144" s="16"/>
      <c r="B144" s="17"/>
      <c r="C144" s="16"/>
      <c r="D144" s="16"/>
      <c r="E144" s="16"/>
      <c r="F144" s="16"/>
      <c r="G144" s="17"/>
    </row>
    <row r="145" spans="1:7">
      <c r="A145" s="31">
        <v>15</v>
      </c>
      <c r="B145" s="45" t="s">
        <v>106</v>
      </c>
      <c r="C145" s="30"/>
      <c r="D145" s="30"/>
      <c r="E145" s="30"/>
      <c r="F145" s="33"/>
      <c r="G145" s="17"/>
    </row>
    <row r="146" spans="1:7" ht="52.5" customHeight="1">
      <c r="A146" s="30"/>
      <c r="B146" s="45"/>
      <c r="C146" s="30"/>
      <c r="D146" s="30"/>
      <c r="E146" s="30"/>
      <c r="F146" s="30"/>
      <c r="G146" s="17"/>
    </row>
    <row r="147" spans="1:7">
      <c r="A147" s="30"/>
      <c r="B147" s="30" t="s">
        <v>112</v>
      </c>
      <c r="C147" s="31">
        <v>300</v>
      </c>
      <c r="D147" s="13">
        <v>2</v>
      </c>
      <c r="E147" s="31">
        <v>293</v>
      </c>
      <c r="F147" s="31" t="s">
        <v>61</v>
      </c>
      <c r="G147" s="33">
        <v>586</v>
      </c>
    </row>
    <row r="149" spans="1:7" ht="15.75">
      <c r="B149" s="7" t="s">
        <v>51</v>
      </c>
      <c r="C149" s="8"/>
      <c r="D149" s="8"/>
      <c r="E149" s="8"/>
      <c r="F149" s="8"/>
      <c r="G149" s="11">
        <v>51570</v>
      </c>
    </row>
    <row r="150" spans="1:7" ht="15.75">
      <c r="B150" s="61"/>
      <c r="C150" s="61"/>
      <c r="D150" s="61"/>
      <c r="E150" s="61"/>
      <c r="F150" s="61"/>
      <c r="G150" s="62"/>
    </row>
    <row r="152" spans="1:7">
      <c r="A152" s="42" t="s">
        <v>133</v>
      </c>
      <c r="B152" s="42"/>
    </row>
    <row r="154" spans="1:7">
      <c r="A154" s="13">
        <v>1</v>
      </c>
      <c r="B154" t="s">
        <v>85</v>
      </c>
      <c r="C154" s="13"/>
      <c r="D154" s="13"/>
      <c r="E154" s="13"/>
      <c r="F154" s="13"/>
      <c r="G154" s="13"/>
    </row>
    <row r="155" spans="1:7">
      <c r="A155" s="13"/>
      <c r="B155" t="s">
        <v>86</v>
      </c>
      <c r="C155" s="13"/>
      <c r="D155" s="13"/>
      <c r="E155" s="13"/>
      <c r="F155" s="13"/>
      <c r="G155" s="13"/>
    </row>
    <row r="156" spans="1:7">
      <c r="A156" s="13"/>
      <c r="B156" t="s">
        <v>87</v>
      </c>
      <c r="C156" s="13"/>
      <c r="D156" s="13">
        <v>36</v>
      </c>
      <c r="E156" s="13">
        <v>910</v>
      </c>
      <c r="F156" s="13" t="s">
        <v>88</v>
      </c>
      <c r="G156" s="55">
        <v>32760</v>
      </c>
    </row>
    <row r="157" spans="1:7" ht="24" customHeight="1">
      <c r="G157" s="55"/>
    </row>
    <row r="158" spans="1:7">
      <c r="A158" s="18">
        <v>2</v>
      </c>
      <c r="B158" s="44" t="s">
        <v>113</v>
      </c>
      <c r="C158" s="34"/>
      <c r="D158" s="31"/>
      <c r="E158" s="34"/>
      <c r="F158" s="35"/>
      <c r="G158" s="55"/>
    </row>
    <row r="159" spans="1:7">
      <c r="A159" s="30"/>
      <c r="B159" s="46"/>
      <c r="C159" s="31" t="s">
        <v>114</v>
      </c>
      <c r="D159" s="13">
        <v>1</v>
      </c>
      <c r="E159" s="32">
        <v>1590</v>
      </c>
      <c r="F159" s="31" t="s">
        <v>115</v>
      </c>
      <c r="G159" s="33">
        <f>1*E159</f>
        <v>1590</v>
      </c>
    </row>
    <row r="160" spans="1:7" ht="22.5" customHeight="1">
      <c r="G160" s="55"/>
    </row>
    <row r="161" spans="1:7" ht="45">
      <c r="A161" s="37">
        <v>3</v>
      </c>
      <c r="B161" s="38" t="s">
        <v>116</v>
      </c>
      <c r="C161" s="39" t="s">
        <v>117</v>
      </c>
      <c r="D161" s="13">
        <v>100</v>
      </c>
      <c r="E161" s="39">
        <v>171</v>
      </c>
      <c r="F161" s="40" t="s">
        <v>118</v>
      </c>
      <c r="G161" s="41">
        <v>17100</v>
      </c>
    </row>
    <row r="162" spans="1:7" ht="22.5" customHeight="1">
      <c r="G162" s="55"/>
    </row>
    <row r="163" spans="1:7" ht="25.5">
      <c r="A163" s="18">
        <v>4</v>
      </c>
      <c r="B163" s="28" t="s">
        <v>119</v>
      </c>
      <c r="C163" s="20" t="s">
        <v>120</v>
      </c>
      <c r="D163" s="14">
        <v>60</v>
      </c>
      <c r="E163" s="20">
        <v>200</v>
      </c>
      <c r="F163" s="22" t="s">
        <v>118</v>
      </c>
      <c r="G163" s="26">
        <v>12000</v>
      </c>
    </row>
    <row r="164" spans="1:7" ht="24" customHeight="1">
      <c r="G164" s="55"/>
    </row>
    <row r="165" spans="1:7" ht="25.5">
      <c r="A165" s="18">
        <v>5</v>
      </c>
      <c r="B165" s="28" t="s">
        <v>121</v>
      </c>
      <c r="C165" s="20" t="s">
        <v>122</v>
      </c>
      <c r="D165" s="14">
        <v>60</v>
      </c>
      <c r="E165" s="20">
        <v>305</v>
      </c>
      <c r="F165" s="22" t="s">
        <v>118</v>
      </c>
      <c r="G165" s="26">
        <v>18300</v>
      </c>
    </row>
    <row r="166" spans="1:7" ht="23.25" customHeight="1">
      <c r="G166" s="55"/>
    </row>
    <row r="167" spans="1:7" ht="25.5">
      <c r="A167" s="18">
        <v>6</v>
      </c>
      <c r="B167" s="28" t="s">
        <v>123</v>
      </c>
      <c r="C167" s="20" t="s">
        <v>124</v>
      </c>
      <c r="D167" s="14">
        <v>36</v>
      </c>
      <c r="E167" s="20">
        <v>58</v>
      </c>
      <c r="F167" s="22" t="s">
        <v>61</v>
      </c>
      <c r="G167" s="26">
        <v>2088</v>
      </c>
    </row>
    <row r="168" spans="1:7" ht="25.5" customHeight="1">
      <c r="G168" s="55"/>
    </row>
    <row r="169" spans="1:7">
      <c r="A169" s="18">
        <v>7</v>
      </c>
      <c r="B169" s="28" t="s">
        <v>125</v>
      </c>
      <c r="C169" s="20" t="s">
        <v>126</v>
      </c>
      <c r="D169" s="14">
        <v>9</v>
      </c>
      <c r="E169" s="20">
        <v>80</v>
      </c>
      <c r="F169" s="22" t="s">
        <v>61</v>
      </c>
      <c r="G169" s="26">
        <v>720</v>
      </c>
    </row>
    <row r="170" spans="1:7" ht="23.25" customHeight="1">
      <c r="G170" s="55"/>
    </row>
    <row r="171" spans="1:7">
      <c r="A171" s="37">
        <v>8</v>
      </c>
      <c r="B171" s="38" t="s">
        <v>127</v>
      </c>
      <c r="C171" s="39" t="s">
        <v>126</v>
      </c>
      <c r="D171" s="14">
        <v>4</v>
      </c>
      <c r="E171" s="39">
        <v>162</v>
      </c>
      <c r="F171" s="40" t="s">
        <v>61</v>
      </c>
      <c r="G171" s="41">
        <v>648</v>
      </c>
    </row>
    <row r="172" spans="1:7" ht="20.25" customHeight="1">
      <c r="G172" s="55"/>
    </row>
    <row r="173" spans="1:7">
      <c r="A173" s="13">
        <v>9</v>
      </c>
      <c r="B173" t="s">
        <v>90</v>
      </c>
      <c r="C173" s="13"/>
      <c r="D173" s="13"/>
      <c r="E173" s="13"/>
      <c r="F173" s="13"/>
      <c r="G173" s="55"/>
    </row>
    <row r="174" spans="1:7">
      <c r="A174" s="13"/>
      <c r="B174" t="s">
        <v>91</v>
      </c>
      <c r="C174" s="13">
        <v>2</v>
      </c>
      <c r="D174" s="13">
        <v>15</v>
      </c>
      <c r="E174" s="13">
        <v>72</v>
      </c>
      <c r="F174" s="13" t="s">
        <v>89</v>
      </c>
      <c r="G174" s="55">
        <v>1080</v>
      </c>
    </row>
    <row r="175" spans="1:7" ht="22.5" customHeight="1">
      <c r="A175" s="13"/>
      <c r="C175" s="13"/>
      <c r="D175" s="13"/>
      <c r="E175" s="13"/>
      <c r="F175" s="13"/>
      <c r="G175" s="55"/>
    </row>
    <row r="176" spans="1:7">
      <c r="A176" s="37">
        <v>10</v>
      </c>
      <c r="B176" s="54" t="s">
        <v>128</v>
      </c>
      <c r="C176" s="52"/>
      <c r="D176" s="53"/>
      <c r="E176" s="52"/>
      <c r="F176" s="52"/>
      <c r="G176" s="55"/>
    </row>
    <row r="177" spans="1:7">
      <c r="A177" s="37"/>
      <c r="B177" s="54"/>
      <c r="C177" s="39" t="s">
        <v>95</v>
      </c>
      <c r="D177" s="14">
        <v>8</v>
      </c>
      <c r="E177" s="39">
        <v>916</v>
      </c>
      <c r="F177" s="40" t="s">
        <v>61</v>
      </c>
      <c r="G177" s="41">
        <v>7328</v>
      </c>
    </row>
    <row r="178" spans="1:7" ht="23.25" customHeight="1">
      <c r="A178" s="14"/>
      <c r="C178" s="14"/>
      <c r="D178" s="14"/>
      <c r="E178" s="14"/>
      <c r="F178" s="14"/>
      <c r="G178" s="55"/>
    </row>
    <row r="179" spans="1:7">
      <c r="A179" s="13">
        <v>11</v>
      </c>
      <c r="B179" t="s">
        <v>92</v>
      </c>
      <c r="C179" s="13">
        <v>6</v>
      </c>
      <c r="D179" s="13">
        <v>14</v>
      </c>
      <c r="E179" s="13">
        <v>70</v>
      </c>
      <c r="F179" s="13" t="s">
        <v>89</v>
      </c>
      <c r="G179" s="55">
        <v>980</v>
      </c>
    </row>
    <row r="180" spans="1:7" ht="24" customHeight="1">
      <c r="A180" s="14"/>
      <c r="C180" s="14"/>
      <c r="D180" s="14"/>
      <c r="E180" s="14"/>
      <c r="F180" s="14"/>
      <c r="G180" s="55"/>
    </row>
    <row r="181" spans="1:7" ht="30">
      <c r="A181" s="37">
        <v>12</v>
      </c>
      <c r="B181" s="38" t="s">
        <v>130</v>
      </c>
      <c r="C181" s="39" t="s">
        <v>129</v>
      </c>
      <c r="D181" s="14">
        <v>1</v>
      </c>
      <c r="E181" s="39">
        <v>2456</v>
      </c>
      <c r="F181" s="40" t="s">
        <v>61</v>
      </c>
      <c r="G181" s="41">
        <v>2456</v>
      </c>
    </row>
    <row r="182" spans="1:7" ht="21" customHeight="1">
      <c r="A182" s="13"/>
      <c r="C182" s="13"/>
      <c r="D182" s="13"/>
      <c r="E182" s="13"/>
      <c r="F182" s="13"/>
      <c r="G182" s="55"/>
    </row>
    <row r="183" spans="1:7">
      <c r="A183" s="13">
        <v>13</v>
      </c>
      <c r="B183" t="s">
        <v>93</v>
      </c>
      <c r="C183" s="13"/>
      <c r="D183" s="13"/>
      <c r="E183" s="13"/>
      <c r="F183" s="13"/>
      <c r="G183" s="55"/>
    </row>
    <row r="184" spans="1:7">
      <c r="A184" s="13"/>
      <c r="B184" t="s">
        <v>94</v>
      </c>
      <c r="C184" s="13">
        <v>1</v>
      </c>
      <c r="D184" s="13">
        <v>7</v>
      </c>
      <c r="E184" s="13">
        <v>3185</v>
      </c>
      <c r="F184" s="13" t="s">
        <v>89</v>
      </c>
      <c r="G184" s="55">
        <v>22295</v>
      </c>
    </row>
    <row r="185" spans="1:7" ht="19.5" customHeight="1">
      <c r="A185" s="13"/>
      <c r="C185" s="13"/>
      <c r="D185" s="13"/>
      <c r="E185" s="13"/>
      <c r="F185" s="13"/>
      <c r="G185" s="55"/>
    </row>
    <row r="186" spans="1:7">
      <c r="A186" s="13">
        <v>14</v>
      </c>
      <c r="B186" t="s">
        <v>131</v>
      </c>
      <c r="C186" s="13"/>
      <c r="D186" s="13"/>
      <c r="E186" s="13"/>
      <c r="F186" s="13"/>
      <c r="G186" s="55"/>
    </row>
    <row r="187" spans="1:7">
      <c r="A187" s="13"/>
      <c r="B187" t="s">
        <v>132</v>
      </c>
      <c r="C187" s="13">
        <v>1</v>
      </c>
      <c r="D187" s="13">
        <v>1</v>
      </c>
      <c r="E187" s="13">
        <v>7612</v>
      </c>
      <c r="F187" s="13" t="s">
        <v>89</v>
      </c>
      <c r="G187" s="55">
        <f>E187*C187</f>
        <v>7612</v>
      </c>
    </row>
    <row r="188" spans="1:7">
      <c r="A188" s="13"/>
      <c r="C188" s="13"/>
      <c r="D188" s="59"/>
      <c r="E188" s="13"/>
      <c r="F188" s="13"/>
      <c r="G188" s="55"/>
    </row>
    <row r="189" spans="1:7">
      <c r="A189" s="13"/>
      <c r="B189" s="56" t="s">
        <v>84</v>
      </c>
      <c r="C189" s="57"/>
      <c r="D189" s="57"/>
      <c r="E189" s="57"/>
      <c r="F189" s="58"/>
      <c r="G189" s="60">
        <f>SUM(G156:G188)</f>
        <v>126957</v>
      </c>
    </row>
    <row r="190" spans="1:7">
      <c r="A190" s="13"/>
    </row>
    <row r="191" spans="1:7">
      <c r="A191" s="13"/>
    </row>
    <row r="192" spans="1:7">
      <c r="A192" s="14"/>
    </row>
    <row r="193" spans="1:7">
      <c r="A193" s="14"/>
    </row>
    <row r="194" spans="1:7">
      <c r="A194" s="14"/>
      <c r="B194" s="42" t="s">
        <v>134</v>
      </c>
      <c r="C194" s="42"/>
    </row>
    <row r="195" spans="1:7">
      <c r="A195" s="14"/>
    </row>
    <row r="196" spans="1:7" ht="30">
      <c r="A196" s="37">
        <v>1</v>
      </c>
      <c r="B196" s="38" t="s">
        <v>135</v>
      </c>
      <c r="C196" s="39" t="s">
        <v>129</v>
      </c>
      <c r="D196" s="14">
        <v>5</v>
      </c>
      <c r="E196" s="39"/>
      <c r="F196" s="40" t="s">
        <v>61</v>
      </c>
      <c r="G196" s="41"/>
    </row>
    <row r="197" spans="1:7">
      <c r="A197" s="14"/>
    </row>
    <row r="198" spans="1:7" ht="30">
      <c r="A198" s="37">
        <v>2</v>
      </c>
      <c r="B198" s="38" t="s">
        <v>136</v>
      </c>
      <c r="C198" s="39" t="s">
        <v>129</v>
      </c>
      <c r="D198" s="14">
        <v>5</v>
      </c>
      <c r="E198" s="39"/>
      <c r="F198" s="40" t="s">
        <v>61</v>
      </c>
      <c r="G198" s="41"/>
    </row>
    <row r="199" spans="1:7">
      <c r="A199" s="14"/>
    </row>
    <row r="200" spans="1:7">
      <c r="A200" s="37">
        <v>3</v>
      </c>
      <c r="B200" s="38" t="s">
        <v>146</v>
      </c>
      <c r="C200" s="39" t="s">
        <v>129</v>
      </c>
      <c r="D200" s="14">
        <v>7</v>
      </c>
      <c r="E200" s="39"/>
      <c r="F200" s="40" t="s">
        <v>61</v>
      </c>
    </row>
    <row r="201" spans="1:7">
      <c r="A201" s="14"/>
    </row>
    <row r="202" spans="1:7" ht="30">
      <c r="A202" s="37">
        <v>4</v>
      </c>
      <c r="B202" s="38" t="s">
        <v>137</v>
      </c>
      <c r="C202" s="39" t="s">
        <v>129</v>
      </c>
      <c r="D202" s="14">
        <v>200</v>
      </c>
      <c r="E202" s="39"/>
      <c r="F202" s="40" t="s">
        <v>141</v>
      </c>
      <c r="G202" s="41"/>
    </row>
    <row r="203" spans="1:7">
      <c r="A203" s="14"/>
    </row>
    <row r="204" spans="1:7">
      <c r="A204" s="37">
        <v>5</v>
      </c>
      <c r="B204" s="38" t="s">
        <v>138</v>
      </c>
      <c r="C204" s="39" t="s">
        <v>129</v>
      </c>
      <c r="D204" s="14">
        <v>14</v>
      </c>
      <c r="E204" s="39"/>
      <c r="F204" s="40" t="s">
        <v>61</v>
      </c>
      <c r="G204" s="41"/>
    </row>
    <row r="205" spans="1:7">
      <c r="A205" s="14"/>
    </row>
    <row r="206" spans="1:7" ht="30">
      <c r="A206" s="37">
        <v>6</v>
      </c>
      <c r="B206" s="38" t="s">
        <v>139</v>
      </c>
      <c r="C206" s="39" t="s">
        <v>129</v>
      </c>
      <c r="D206" s="14">
        <v>1</v>
      </c>
      <c r="E206" s="39"/>
      <c r="F206" s="40" t="s">
        <v>140</v>
      </c>
      <c r="G206" s="41"/>
    </row>
    <row r="207" spans="1:7">
      <c r="A207" s="14"/>
    </row>
    <row r="208" spans="1:7">
      <c r="A208" s="37">
        <v>7</v>
      </c>
      <c r="B208" s="38" t="s">
        <v>142</v>
      </c>
      <c r="C208" s="39" t="s">
        <v>129</v>
      </c>
      <c r="D208" s="14">
        <v>2</v>
      </c>
      <c r="E208" s="39"/>
      <c r="F208" s="40" t="s">
        <v>61</v>
      </c>
      <c r="G208" s="41"/>
    </row>
    <row r="209" spans="1:7">
      <c r="A209" s="14"/>
    </row>
    <row r="210" spans="1:7">
      <c r="A210" s="37">
        <v>8</v>
      </c>
      <c r="B210" s="38" t="s">
        <v>143</v>
      </c>
      <c r="C210" s="39" t="s">
        <v>129</v>
      </c>
      <c r="D210" s="14">
        <v>3</v>
      </c>
      <c r="E210" s="39"/>
      <c r="F210" s="40" t="s">
        <v>61</v>
      </c>
      <c r="G210" s="41"/>
    </row>
    <row r="211" spans="1:7">
      <c r="A211" s="14"/>
    </row>
    <row r="212" spans="1:7">
      <c r="A212" s="37">
        <v>9</v>
      </c>
      <c r="B212" s="38" t="s">
        <v>144</v>
      </c>
      <c r="C212" s="39" t="s">
        <v>129</v>
      </c>
      <c r="D212" s="14">
        <v>1</v>
      </c>
      <c r="E212" s="39"/>
      <c r="F212" s="40" t="s">
        <v>61</v>
      </c>
      <c r="G212" s="41"/>
    </row>
    <row r="213" spans="1:7">
      <c r="A213" s="14"/>
    </row>
    <row r="214" spans="1:7">
      <c r="A214" s="37">
        <v>10</v>
      </c>
      <c r="B214" s="38" t="s">
        <v>145</v>
      </c>
      <c r="C214" s="39" t="s">
        <v>129</v>
      </c>
      <c r="D214" s="14">
        <v>1</v>
      </c>
      <c r="E214" s="39"/>
      <c r="F214" s="40" t="s">
        <v>61</v>
      </c>
      <c r="G214" s="41"/>
    </row>
    <row r="215" spans="1:7">
      <c r="A215" s="14"/>
    </row>
    <row r="216" spans="1:7">
      <c r="A216" s="37">
        <v>11</v>
      </c>
      <c r="B216" s="38" t="s">
        <v>147</v>
      </c>
      <c r="C216" s="39" t="s">
        <v>129</v>
      </c>
      <c r="G216" s="41"/>
    </row>
    <row r="217" spans="1:7" ht="30" customHeight="1">
      <c r="A217" s="37"/>
      <c r="B217" s="73" t="s">
        <v>148</v>
      </c>
      <c r="C217" s="74"/>
      <c r="D217" s="75">
        <v>7</v>
      </c>
      <c r="E217" s="74"/>
      <c r="F217" s="76" t="s">
        <v>61</v>
      </c>
      <c r="G217" s="41"/>
    </row>
    <row r="218" spans="1:7" ht="30" customHeight="1">
      <c r="A218" s="37"/>
      <c r="B218" s="73" t="s">
        <v>149</v>
      </c>
      <c r="C218" s="74"/>
      <c r="D218" s="75">
        <v>3</v>
      </c>
      <c r="E218" s="74"/>
      <c r="F218" s="76" t="s">
        <v>61</v>
      </c>
      <c r="G218" s="41"/>
    </row>
    <row r="219" spans="1:7" ht="30" customHeight="1">
      <c r="A219" s="37"/>
      <c r="B219" s="73" t="s">
        <v>150</v>
      </c>
      <c r="C219" s="74"/>
      <c r="D219" s="75">
        <v>1</v>
      </c>
      <c r="E219" s="74"/>
      <c r="F219" s="76" t="s">
        <v>61</v>
      </c>
      <c r="G219" s="41"/>
    </row>
    <row r="220" spans="1:7">
      <c r="A220" s="14"/>
    </row>
    <row r="221" spans="1:7">
      <c r="A221" s="14"/>
      <c r="B221" s="56" t="s">
        <v>84</v>
      </c>
      <c r="C221" s="57"/>
      <c r="D221" s="57"/>
      <c r="E221" s="57"/>
      <c r="F221" s="58"/>
      <c r="G221" s="60"/>
    </row>
    <row r="222" spans="1:7">
      <c r="A222" s="14"/>
    </row>
    <row r="223" spans="1:7">
      <c r="A223" s="14"/>
    </row>
    <row r="224" spans="1:7">
      <c r="A224" s="13"/>
    </row>
    <row r="225" spans="1:7" ht="15.75">
      <c r="A225" s="13"/>
      <c r="B225" s="68" t="s">
        <v>151</v>
      </c>
      <c r="C225" s="68"/>
    </row>
    <row r="226" spans="1:7">
      <c r="A226" s="13"/>
    </row>
    <row r="227" spans="1:7">
      <c r="A227" s="18">
        <v>1</v>
      </c>
      <c r="B227" s="63" t="s">
        <v>153</v>
      </c>
      <c r="C227" s="64"/>
      <c r="D227" s="64"/>
      <c r="E227" s="64"/>
      <c r="F227" s="64"/>
    </row>
    <row r="228" spans="1:7">
      <c r="A228" s="18"/>
      <c r="B228" s="63"/>
      <c r="C228" s="65"/>
      <c r="D228" s="65"/>
      <c r="E228" s="65"/>
      <c r="F228" s="65"/>
    </row>
    <row r="229" spans="1:7" ht="22.5" customHeight="1">
      <c r="A229" s="18"/>
      <c r="B229" s="63"/>
      <c r="C229" s="20">
        <v>1548</v>
      </c>
      <c r="D229" s="14">
        <v>603</v>
      </c>
      <c r="E229" s="22">
        <v>3176.25</v>
      </c>
      <c r="F229" s="22" t="s">
        <v>152</v>
      </c>
      <c r="G229" s="26">
        <f>D229*E229/1000</f>
        <v>1915.2787499999999</v>
      </c>
    </row>
    <row r="230" spans="1:7">
      <c r="A230" s="14"/>
      <c r="D230" s="14"/>
    </row>
    <row r="231" spans="1:7">
      <c r="A231" s="18">
        <v>2</v>
      </c>
      <c r="B231" s="44" t="s">
        <v>154</v>
      </c>
      <c r="C231" s="34"/>
      <c r="D231" s="31"/>
      <c r="E231" s="34"/>
      <c r="F231" s="33"/>
    </row>
    <row r="232" spans="1:7">
      <c r="A232" s="30"/>
      <c r="B232" s="46"/>
      <c r="C232" s="31">
        <v>2780</v>
      </c>
      <c r="D232" s="14">
        <v>121</v>
      </c>
      <c r="E232" s="66">
        <v>9416.2800000000007</v>
      </c>
      <c r="F232" s="31" t="s">
        <v>152</v>
      </c>
      <c r="G232" s="33">
        <v>11393</v>
      </c>
    </row>
    <row r="233" spans="1:7">
      <c r="A233" s="30"/>
      <c r="B233" s="36"/>
      <c r="C233" s="31"/>
      <c r="D233" s="14"/>
      <c r="E233" s="66"/>
      <c r="F233" s="31"/>
      <c r="G233" s="33"/>
    </row>
    <row r="234" spans="1:7">
      <c r="A234" s="14"/>
      <c r="D234" s="14"/>
    </row>
    <row r="235" spans="1:7">
      <c r="A235" s="18">
        <v>3</v>
      </c>
      <c r="B235" s="44" t="s">
        <v>163</v>
      </c>
      <c r="C235" s="28"/>
      <c r="D235" s="18"/>
      <c r="E235" s="28"/>
      <c r="F235" s="33"/>
    </row>
    <row r="236" spans="1:7" ht="24" customHeight="1">
      <c r="A236" s="30"/>
      <c r="B236" s="44"/>
      <c r="C236" s="31">
        <v>365.09</v>
      </c>
      <c r="D236" s="14">
        <v>9.7919999999999998</v>
      </c>
      <c r="E236" s="66">
        <v>5001.7</v>
      </c>
      <c r="F236" s="31" t="s">
        <v>155</v>
      </c>
      <c r="G236" s="33">
        <f>D236*E236</f>
        <v>48976.646399999998</v>
      </c>
    </row>
    <row r="237" spans="1:7">
      <c r="A237" s="30"/>
      <c r="B237" s="30"/>
      <c r="C237" s="30"/>
      <c r="D237" s="14"/>
      <c r="E237" s="30"/>
      <c r="F237" s="30"/>
      <c r="G237" s="33"/>
    </row>
    <row r="238" spans="1:7">
      <c r="A238" s="30"/>
      <c r="B238" s="30"/>
      <c r="C238" s="30"/>
      <c r="D238" s="14"/>
      <c r="E238" s="30"/>
      <c r="F238" s="30"/>
      <c r="G238" s="33"/>
    </row>
    <row r="239" spans="1:7">
      <c r="A239" s="31">
        <v>4</v>
      </c>
      <c r="B239" s="45" t="s">
        <v>156</v>
      </c>
      <c r="C239" s="30"/>
      <c r="D239" s="14"/>
      <c r="E239" s="30"/>
      <c r="F239" s="30"/>
      <c r="G239" s="33"/>
    </row>
    <row r="240" spans="1:7">
      <c r="A240" s="30"/>
      <c r="B240" s="45"/>
      <c r="C240" s="30"/>
      <c r="D240" s="14"/>
      <c r="E240" s="30"/>
      <c r="F240" s="30"/>
      <c r="G240" s="33"/>
    </row>
    <row r="241" spans="1:7">
      <c r="A241" s="30"/>
      <c r="B241" s="45"/>
      <c r="C241" s="30"/>
      <c r="D241" s="14"/>
      <c r="E241" s="30"/>
      <c r="F241" s="30"/>
      <c r="G241" s="33"/>
    </row>
    <row r="242" spans="1:7">
      <c r="A242" s="30"/>
      <c r="B242" s="45"/>
      <c r="C242" s="30"/>
      <c r="D242" s="14"/>
      <c r="E242" s="30"/>
      <c r="F242" s="30"/>
      <c r="G242" s="33"/>
    </row>
    <row r="243" spans="1:7">
      <c r="A243" s="30"/>
      <c r="B243" s="45"/>
      <c r="C243" s="30"/>
      <c r="D243" s="14"/>
      <c r="E243" s="30"/>
      <c r="F243" s="30"/>
      <c r="G243" s="33"/>
    </row>
    <row r="244" spans="1:7">
      <c r="A244" s="30"/>
      <c r="B244" s="45"/>
      <c r="C244" s="30"/>
      <c r="D244" s="14"/>
      <c r="E244" s="30"/>
      <c r="F244" s="30"/>
      <c r="G244" s="33"/>
    </row>
    <row r="245" spans="1:7">
      <c r="A245" s="30"/>
      <c r="B245" s="45"/>
      <c r="C245" s="31">
        <v>6386</v>
      </c>
      <c r="D245" s="14">
        <v>253</v>
      </c>
      <c r="E245" s="31">
        <v>337</v>
      </c>
      <c r="F245" s="31" t="s">
        <v>157</v>
      </c>
      <c r="G245" s="33">
        <v>85261</v>
      </c>
    </row>
    <row r="246" spans="1:7">
      <c r="A246" s="30"/>
      <c r="B246" s="30"/>
      <c r="C246" s="30"/>
      <c r="D246" s="14"/>
      <c r="E246" s="30"/>
      <c r="F246" s="30"/>
      <c r="G246" s="33"/>
    </row>
    <row r="247" spans="1:7">
      <c r="A247" s="18">
        <v>5</v>
      </c>
      <c r="B247" s="44" t="s">
        <v>158</v>
      </c>
      <c r="C247" s="28"/>
      <c r="D247" s="14"/>
      <c r="E247" s="28"/>
      <c r="F247" s="28"/>
      <c r="G247" s="33"/>
    </row>
    <row r="248" spans="1:7">
      <c r="A248" s="31"/>
      <c r="B248" s="44"/>
      <c r="C248" s="31">
        <v>8198</v>
      </c>
      <c r="D248" s="14">
        <v>305</v>
      </c>
      <c r="E248" s="66">
        <v>11948.36</v>
      </c>
      <c r="F248" s="31" t="s">
        <v>159</v>
      </c>
      <c r="G248" s="33">
        <v>36441</v>
      </c>
    </row>
    <row r="249" spans="1:7">
      <c r="A249" s="30"/>
      <c r="B249" s="30"/>
      <c r="C249" s="30"/>
      <c r="D249" s="14"/>
      <c r="E249" s="30"/>
      <c r="F249" s="30"/>
      <c r="G249" s="33"/>
    </row>
    <row r="250" spans="1:7">
      <c r="A250" s="18">
        <v>6</v>
      </c>
      <c r="B250" s="44" t="s">
        <v>160</v>
      </c>
      <c r="C250" s="28"/>
      <c r="D250" s="14"/>
      <c r="E250" s="28"/>
      <c r="F250" s="28"/>
      <c r="G250" s="33"/>
    </row>
    <row r="251" spans="1:7">
      <c r="A251" s="31"/>
      <c r="B251" s="44"/>
      <c r="C251" s="31">
        <v>11092</v>
      </c>
      <c r="D251" s="14">
        <v>169</v>
      </c>
      <c r="E251" s="66">
        <v>12346.65</v>
      </c>
      <c r="F251" s="31" t="s">
        <v>159</v>
      </c>
      <c r="G251" s="33">
        <f>D251*E251%</f>
        <v>20865.838499999998</v>
      </c>
    </row>
    <row r="252" spans="1:7" ht="16.5">
      <c r="A252" s="30"/>
      <c r="B252" s="30"/>
      <c r="C252" s="30"/>
      <c r="D252" s="14"/>
      <c r="E252" s="30"/>
      <c r="F252" s="67"/>
      <c r="G252" s="33"/>
    </row>
    <row r="253" spans="1:7">
      <c r="A253" s="18">
        <v>7</v>
      </c>
      <c r="B253" s="28" t="s">
        <v>164</v>
      </c>
      <c r="C253" s="31">
        <v>44000</v>
      </c>
      <c r="D253" s="14">
        <v>832</v>
      </c>
      <c r="E253" s="66">
        <v>2206.6</v>
      </c>
      <c r="F253" s="31" t="s">
        <v>161</v>
      </c>
      <c r="G253" s="33">
        <f>D253*E253%</f>
        <v>18358.912</v>
      </c>
    </row>
    <row r="254" spans="1:7">
      <c r="A254" s="18"/>
      <c r="B254" s="28"/>
      <c r="C254" s="31"/>
      <c r="D254" s="14"/>
      <c r="E254" s="66"/>
      <c r="F254" s="31"/>
      <c r="G254" s="33"/>
    </row>
    <row r="255" spans="1:7" ht="16.5" customHeight="1">
      <c r="A255" s="18">
        <v>8</v>
      </c>
      <c r="B255" s="28" t="s">
        <v>162</v>
      </c>
      <c r="C255" s="31">
        <v>44000</v>
      </c>
      <c r="D255" s="14">
        <v>832</v>
      </c>
      <c r="E255" s="31">
        <v>2197.52</v>
      </c>
      <c r="F255" s="31" t="s">
        <v>161</v>
      </c>
      <c r="G255" s="33">
        <v>18283</v>
      </c>
    </row>
    <row r="256" spans="1:7" ht="16.5" customHeight="1">
      <c r="A256" s="18"/>
      <c r="B256" s="28"/>
      <c r="C256" s="31"/>
      <c r="D256" s="14"/>
      <c r="E256" s="31"/>
      <c r="F256" s="31"/>
      <c r="G256" s="33"/>
    </row>
    <row r="257" spans="1:7" ht="16.5" customHeight="1">
      <c r="A257" s="18">
        <v>9</v>
      </c>
      <c r="B257" s="28" t="s">
        <v>170</v>
      </c>
      <c r="C257" s="31">
        <v>44000</v>
      </c>
      <c r="D257" s="14">
        <v>451</v>
      </c>
      <c r="E257" s="31">
        <v>1213.58</v>
      </c>
      <c r="F257" s="31" t="s">
        <v>161</v>
      </c>
      <c r="G257" s="33">
        <v>5473</v>
      </c>
    </row>
    <row r="258" spans="1:7">
      <c r="A258" s="14"/>
    </row>
    <row r="259" spans="1:7">
      <c r="A259" s="31">
        <v>10</v>
      </c>
      <c r="B259" s="45" t="s">
        <v>165</v>
      </c>
      <c r="C259" s="30"/>
      <c r="D259" s="30"/>
      <c r="E259" s="30"/>
      <c r="F259" s="33"/>
    </row>
    <row r="260" spans="1:7">
      <c r="A260" s="30"/>
      <c r="B260" s="45"/>
      <c r="C260" s="30"/>
      <c r="D260" s="30"/>
      <c r="E260" s="30"/>
      <c r="F260" s="33"/>
    </row>
    <row r="261" spans="1:7" ht="33" customHeight="1">
      <c r="A261" s="30"/>
      <c r="B261" s="45"/>
      <c r="C261" s="31">
        <v>45</v>
      </c>
      <c r="D261" s="14">
        <v>65</v>
      </c>
      <c r="E261" s="66">
        <v>169.18</v>
      </c>
      <c r="F261" s="31" t="s">
        <v>157</v>
      </c>
      <c r="G261" s="26">
        <v>10997</v>
      </c>
    </row>
    <row r="262" spans="1:7">
      <c r="A262" s="14"/>
    </row>
    <row r="263" spans="1:7">
      <c r="A263" s="18">
        <v>11</v>
      </c>
      <c r="B263" s="44" t="s">
        <v>168</v>
      </c>
      <c r="C263" s="28"/>
      <c r="D263" s="28"/>
      <c r="E263" s="28"/>
      <c r="F263" s="29"/>
    </row>
    <row r="264" spans="1:7">
      <c r="A264" s="30"/>
      <c r="B264" s="44"/>
      <c r="C264" s="31">
        <v>400</v>
      </c>
      <c r="D264" s="14">
        <v>400</v>
      </c>
      <c r="E264" s="31">
        <v>8.3800000000000008</v>
      </c>
      <c r="F264" s="31" t="s">
        <v>141</v>
      </c>
      <c r="G264" s="69">
        <v>3352</v>
      </c>
    </row>
    <row r="265" spans="1:7">
      <c r="A265" s="30"/>
      <c r="B265" s="27"/>
      <c r="C265" s="31"/>
      <c r="E265" s="31"/>
      <c r="F265" s="31"/>
      <c r="G265" s="69"/>
    </row>
    <row r="266" spans="1:7">
      <c r="A266" s="31">
        <v>12</v>
      </c>
      <c r="B266" s="30" t="s">
        <v>169</v>
      </c>
      <c r="C266" s="31">
        <v>1600</v>
      </c>
      <c r="D266" s="14">
        <v>832</v>
      </c>
      <c r="E266" s="66">
        <v>829.95</v>
      </c>
      <c r="F266" s="31" t="s">
        <v>161</v>
      </c>
      <c r="G266" s="33">
        <v>6905</v>
      </c>
    </row>
    <row r="267" spans="1:7">
      <c r="A267" s="18"/>
      <c r="B267" s="27"/>
      <c r="C267" s="22"/>
      <c r="D267" s="14"/>
      <c r="E267" s="21"/>
      <c r="F267" s="22"/>
      <c r="G267" s="23"/>
    </row>
    <row r="268" spans="1:7">
      <c r="A268" s="31">
        <v>13</v>
      </c>
      <c r="B268" s="30" t="s">
        <v>166</v>
      </c>
      <c r="C268" s="31">
        <v>1600</v>
      </c>
      <c r="D268" s="14">
        <v>832</v>
      </c>
      <c r="E268" s="66">
        <v>1043.9000000000001</v>
      </c>
      <c r="F268" s="31" t="s">
        <v>161</v>
      </c>
      <c r="G268" s="33">
        <v>8685</v>
      </c>
    </row>
    <row r="269" spans="1:7">
      <c r="A269" s="30"/>
      <c r="B269" s="30"/>
      <c r="C269" s="30"/>
      <c r="D269" s="14"/>
      <c r="E269" s="30"/>
      <c r="F269" s="30"/>
      <c r="G269" s="70"/>
    </row>
    <row r="270" spans="1:7">
      <c r="A270" s="30"/>
      <c r="B270" s="30"/>
      <c r="C270" s="30"/>
      <c r="E270" s="30"/>
      <c r="F270" s="71" t="s">
        <v>167</v>
      </c>
      <c r="G270" s="72">
        <v>276908</v>
      </c>
    </row>
    <row r="271" spans="1:7">
      <c r="A271" s="14"/>
    </row>
    <row r="272" spans="1:7" ht="15.75">
      <c r="A272" s="14"/>
      <c r="B272" s="68" t="s">
        <v>171</v>
      </c>
      <c r="C272" s="68"/>
    </row>
    <row r="273" spans="1:7">
      <c r="A273" s="14"/>
    </row>
    <row r="274" spans="1:7" ht="39">
      <c r="A274" s="77">
        <v>1</v>
      </c>
      <c r="B274" s="36" t="s">
        <v>172</v>
      </c>
      <c r="C274" s="31">
        <v>1600</v>
      </c>
      <c r="D274" s="14">
        <v>1000</v>
      </c>
      <c r="E274" s="66">
        <v>3630</v>
      </c>
      <c r="F274" s="31" t="s">
        <v>173</v>
      </c>
      <c r="G274" s="33">
        <v>3630</v>
      </c>
    </row>
    <row r="275" spans="1:7">
      <c r="A275" s="18"/>
      <c r="B275" s="27"/>
      <c r="C275" s="22"/>
      <c r="D275" s="14"/>
      <c r="E275" s="21"/>
      <c r="F275" s="22"/>
      <c r="G275" s="23"/>
    </row>
    <row r="276" spans="1:7">
      <c r="A276" s="31">
        <v>2</v>
      </c>
      <c r="B276" s="30" t="s">
        <v>174</v>
      </c>
      <c r="C276" s="31">
        <v>1600</v>
      </c>
      <c r="D276" s="14">
        <v>1000</v>
      </c>
      <c r="E276" s="66">
        <v>579.41</v>
      </c>
      <c r="F276" s="31" t="s">
        <v>152</v>
      </c>
      <c r="G276" s="33">
        <v>5794</v>
      </c>
    </row>
    <row r="277" spans="1:7">
      <c r="A277" s="30"/>
      <c r="B277" s="30"/>
      <c r="C277" s="30"/>
      <c r="D277" s="14"/>
      <c r="E277" s="30"/>
      <c r="F277" s="30"/>
      <c r="G277" s="70"/>
    </row>
    <row r="278" spans="1:7">
      <c r="A278" s="30"/>
      <c r="B278" s="30"/>
      <c r="C278" s="30"/>
      <c r="E278" s="30"/>
      <c r="F278" s="71" t="s">
        <v>167</v>
      </c>
      <c r="G278" s="72">
        <f>SUM(G274:G277)</f>
        <v>9424</v>
      </c>
    </row>
    <row r="279" spans="1:7">
      <c r="A279" s="14"/>
    </row>
    <row r="280" spans="1:7">
      <c r="A280" s="14"/>
    </row>
    <row r="281" spans="1:7">
      <c r="A281" s="14"/>
    </row>
    <row r="282" spans="1:7">
      <c r="A282" s="14"/>
    </row>
    <row r="283" spans="1:7">
      <c r="A283" s="14"/>
    </row>
    <row r="284" spans="1:7">
      <c r="A284" s="14"/>
    </row>
    <row r="285" spans="1:7">
      <c r="A285" s="13"/>
      <c r="B285" s="12" t="s">
        <v>56</v>
      </c>
      <c r="C285" s="43" t="s">
        <v>57</v>
      </c>
      <c r="D285" s="43"/>
      <c r="E285" s="43"/>
      <c r="F285" s="43"/>
    </row>
    <row r="286" spans="1:7">
      <c r="A286" s="13"/>
      <c r="C286" s="43" t="s">
        <v>58</v>
      </c>
      <c r="D286" s="43"/>
      <c r="E286" s="43"/>
      <c r="F286" s="43"/>
    </row>
    <row r="287" spans="1:7">
      <c r="A287" s="13"/>
      <c r="C287" s="43" t="s">
        <v>59</v>
      </c>
      <c r="D287" s="43"/>
      <c r="E287" s="43"/>
      <c r="F287" s="43"/>
    </row>
  </sheetData>
  <mergeCells count="30">
    <mergeCell ref="B263:B264"/>
    <mergeCell ref="B272:C272"/>
    <mergeCell ref="B259:B261"/>
    <mergeCell ref="B239:B245"/>
    <mergeCell ref="B247:B248"/>
    <mergeCell ref="B250:B251"/>
    <mergeCell ref="B221:F221"/>
    <mergeCell ref="B225:C225"/>
    <mergeCell ref="B227:B229"/>
    <mergeCell ref="B231:B232"/>
    <mergeCell ref="B235:B236"/>
    <mergeCell ref="A1:G1"/>
    <mergeCell ref="A2:G2"/>
    <mergeCell ref="A3:G3"/>
    <mergeCell ref="B4:C4"/>
    <mergeCell ref="B176:B177"/>
    <mergeCell ref="A152:B152"/>
    <mergeCell ref="C285:F285"/>
    <mergeCell ref="C286:F286"/>
    <mergeCell ref="C287:F287"/>
    <mergeCell ref="B120:B121"/>
    <mergeCell ref="B123:B125"/>
    <mergeCell ref="B130:B131"/>
    <mergeCell ref="B134:B136"/>
    <mergeCell ref="B138:B139"/>
    <mergeCell ref="B142:B143"/>
    <mergeCell ref="B145:B146"/>
    <mergeCell ref="B158:B159"/>
    <mergeCell ref="B194:C194"/>
    <mergeCell ref="B189:F189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2016-12-29T11:14:01Z</cp:lastPrinted>
  <dcterms:created xsi:type="dcterms:W3CDTF">2016-10-14T20:32:41Z</dcterms:created>
  <dcterms:modified xsi:type="dcterms:W3CDTF">2016-12-29T11:14:02Z</dcterms:modified>
</cp:coreProperties>
</file>