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NO.11" sheetId="102" r:id="rId1"/>
  </sheets>
  <definedNames>
    <definedName name="_xlnm.Print_Titles" localSheetId="0">'B.O.Q NO.11'!$5:$5</definedName>
  </definedNames>
  <calcPr calcId="124519"/>
</workbook>
</file>

<file path=xl/calcChain.xml><?xml version="1.0" encoding="utf-8"?>
<calcChain xmlns="http://schemas.openxmlformats.org/spreadsheetml/2006/main">
  <c r="F110" i="102"/>
  <c r="F106"/>
  <c r="F104"/>
  <c r="F102"/>
  <c r="F95"/>
  <c r="F92"/>
  <c r="F89"/>
  <c r="C84"/>
  <c r="F84" s="1"/>
  <c r="C81"/>
  <c r="F81" s="1"/>
  <c r="C78"/>
  <c r="F78" s="1"/>
  <c r="C75"/>
  <c r="F75" s="1"/>
  <c r="C72"/>
  <c r="F72" s="1"/>
  <c r="C69"/>
  <c r="F69" s="1"/>
  <c r="F66"/>
  <c r="F63"/>
  <c r="F60"/>
  <c r="F59"/>
  <c r="F58"/>
  <c r="F57"/>
  <c r="F56"/>
  <c r="F55"/>
  <c r="F54"/>
  <c r="F52"/>
  <c r="F51"/>
  <c r="F49"/>
  <c r="F46"/>
  <c r="F44"/>
  <c r="F45"/>
  <c r="F43"/>
  <c r="F42"/>
  <c r="F41"/>
  <c r="F40"/>
  <c r="F38"/>
  <c r="F36"/>
  <c r="F34"/>
  <c r="F33"/>
  <c r="F32"/>
  <c r="F30"/>
  <c r="F28"/>
  <c r="F26"/>
  <c r="F25"/>
  <c r="F24"/>
  <c r="F20"/>
  <c r="F19"/>
  <c r="F16"/>
  <c r="F13"/>
  <c r="F11"/>
  <c r="F7"/>
  <c r="F6"/>
</calcChain>
</file>

<file path=xl/sharedStrings.xml><?xml version="1.0" encoding="utf-8"?>
<sst xmlns="http://schemas.openxmlformats.org/spreadsheetml/2006/main" count="128" uniqueCount="81">
  <si>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</si>
  <si>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</si>
  <si>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</si>
  <si>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</si>
  <si>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</si>
  <si>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</si>
  <si>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</si>
  <si>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</si>
  <si>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</si>
  <si>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</si>
  <si>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Dismantling cement concrete reinforced separating reinfor cement from concrete cleaning and straightening the same                                           (S.I.No:20-P/10)</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</si>
  <si>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</si>
  <si>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</si>
  <si>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</si>
  <si>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</si>
  <si>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</si>
  <si>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</si>
  <si>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White glazed tiles 1/4" thick dado jointed in white cement and laid over 1:2 cement sand mortar 3/4" thick including finishing. (S.I.No:37-P/44)</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</si>
  <si>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</si>
  <si>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</si>
  <si>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</si>
  <si>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</si>
  <si>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</si>
  <si>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</si>
  <si>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Pacca brick work other than building i/c stricking of joints on walls Ratio 1:6. (S.I.No:7(e)-P/21)</t>
  </si>
  <si>
    <t>Making and fixing steel grated door with 1/16" thick sheeting including angle iron frame 2"x2"x3/8" and 3/4" square bars 4" center to center with locking arrangement. (S.I.No:24-P/91)</t>
  </si>
  <si>
    <t>Cement pointing strucking of joints on walls Ratio 1:2 (S.I.No:19(a)-P/52)</t>
  </si>
  <si>
    <t>White wash Three coats (S.I.No:26©-P/53)</t>
  </si>
  <si>
    <t>Qnty:</t>
  </si>
  <si>
    <t>Rate</t>
  </si>
  <si>
    <t>Unit</t>
  </si>
  <si>
    <t>Amount</t>
  </si>
  <si>
    <t>%.Cft</t>
  </si>
  <si>
    <t>P.Sft</t>
  </si>
  <si>
    <t>P.Cwt</t>
  </si>
  <si>
    <t>P.Cft</t>
  </si>
  <si>
    <t>Total Part-A Civil Work</t>
  </si>
  <si>
    <t>Dismantling brick masonary . (S.I.No;13©-P/10)</t>
  </si>
  <si>
    <t xml:space="preserve">Making and fixing steel grill 1 /4 x3/4 flat rion of approve design including paiting three coats etc let not to be less than  (SIN 26 p/92)  </t>
  </si>
  <si>
    <t>PRFT</t>
  </si>
  <si>
    <t>Dismantling 2nd class tiles roofing. (S.I.No;22(b)-P/11)</t>
  </si>
  <si>
    <t>Supplying Girder at the site of work (Sch: of Material)</t>
  </si>
  <si>
    <t>Supplying T.Iron at the site of work. (Sch: of Material)</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</si>
  <si>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</si>
  <si>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</si>
  <si>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</si>
  <si>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Errection of rolled Steel beam 0.13 mm.</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</si>
  <si>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</si>
  <si>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</si>
  <si>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</si>
  <si>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</si>
  <si>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</si>
  <si>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</si>
  <si>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</si>
  <si>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</si>
  <si>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</si>
  <si>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</si>
  <si>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</si>
  <si>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</si>
  <si>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</si>
  <si>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</si>
  <si>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</si>
  <si>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P/F 15"x12" bevled edge mirror of belguim glass complete (S.I.NO:3p/7)</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</si>
  <si>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</si>
  <si>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</si>
  <si>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</si>
  <si>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</si>
  <si>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</si>
  <si>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</si>
  <si>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</si>
  <si>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</si>
  <si>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Faceing in requiered floor &amp;pattren of STILE jointed i white cement &amp;pigment over a base of 1:2 grey cement mortar 3/4" thick etc i/c the cost of polish &amp; cutting tiles to proper (S.I.NO:62P/47)</t>
  </si>
  <si>
    <t>White glazed tiles flooring Using windows (S.I.No /p46 )</t>
  </si>
  <si>
    <t>b</t>
  </si>
  <si>
    <t>Total RS:</t>
  </si>
  <si>
    <t>D</t>
  </si>
  <si>
    <t>S.I RS:</t>
  </si>
  <si>
    <t>N.S.I  RS:</t>
  </si>
  <si>
    <t>Grand TOTAL Part A &amp; Part B RS:</t>
  </si>
  <si>
    <t>M&amp;R PROGRAMME 2016-17@GGPS KARIRA TALUKA MIROKHAN</t>
  </si>
  <si>
    <t>BOQ-11</t>
  </si>
</sst>
</file>

<file path=xl/styles.xml><?xml version="1.0" encoding="utf-8"?>
<styleSheet xmlns="http://schemas.openxmlformats.org/spreadsheetml/2006/main">
  <fonts count="12">
    <font>
      <sz val="10"/>
      <name val="Arial"/>
    </font>
    <font>
      <sz val="10"/>
      <name val="Arial"/>
      <family val="2"/>
    </font>
    <font>
      <b/>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u/>
      <sz val="10"/>
      <name val="Arial"/>
      <family val="2"/>
    </font>
    <font>
      <b/>
      <u/>
      <sz val="1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0" fontId="1" fillId="0" borderId="0"/>
  </cellStyleXfs>
  <cellXfs count="96">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3" fontId="9" fillId="0" borderId="1" xfId="0" applyNumberFormat="1" applyFont="1" applyBorder="1" applyAlignment="1">
      <alignment horizontal="center" vertical="center"/>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0" fontId="5" fillId="0" borderId="3"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5" fillId="0" borderId="1" xfId="0" applyFont="1" applyBorder="1" applyAlignment="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0" fillId="0" borderId="1" xfId="0" applyBorder="1" applyAlignment="1">
      <alignment horizontal="right"/>
    </xf>
    <xf numFmtId="0" fontId="4" fillId="0" borderId="1" xfId="0" applyFont="1" applyBorder="1" applyAlignment="1">
      <alignment horizontal="center" wrapText="1"/>
    </xf>
    <xf numFmtId="0" fontId="2" fillId="0" borderId="1" xfId="0" applyFont="1" applyBorder="1" applyAlignment="1">
      <alignment horizontal="center"/>
    </xf>
    <xf numFmtId="0" fontId="2" fillId="0" borderId="1" xfId="0" applyFont="1" applyBorder="1" applyAlignment="1"/>
    <xf numFmtId="0" fontId="5" fillId="0" borderId="1" xfId="0" applyFont="1" applyBorder="1" applyAlignment="1">
      <alignment horizontal="center" wrapText="1"/>
    </xf>
    <xf numFmtId="0" fontId="5" fillId="0" borderId="1" xfId="0" applyFont="1" applyBorder="1" applyAlignment="1">
      <alignment horizontal="justify" wrapText="1"/>
    </xf>
    <xf numFmtId="0" fontId="5" fillId="0" borderId="1" xfId="0" applyFont="1" applyBorder="1" applyAlignment="1">
      <alignment horizontal="center"/>
    </xf>
    <xf numFmtId="0" fontId="5" fillId="0" borderId="1" xfId="0" applyFont="1" applyBorder="1" applyAlignment="1">
      <alignment horizontal="left"/>
    </xf>
    <xf numFmtId="0" fontId="0" fillId="0" borderId="1" xfId="0" applyBorder="1" applyAlignment="1"/>
    <xf numFmtId="3" fontId="4" fillId="0" borderId="1" xfId="0" applyNumberFormat="1" applyFont="1" applyBorder="1" applyAlignment="1">
      <alignment horizontal="center"/>
    </xf>
    <xf numFmtId="0" fontId="4" fillId="0" borderId="1" xfId="0" applyFont="1" applyBorder="1" applyAlignment="1">
      <alignment horizontal="center"/>
    </xf>
    <xf numFmtId="3" fontId="4" fillId="0" borderId="1" xfId="0" applyNumberFormat="1" applyFont="1" applyBorder="1" applyAlignment="1">
      <alignment horizontal="center" wrapText="1"/>
    </xf>
    <xf numFmtId="3" fontId="9" fillId="0" borderId="1" xfId="0" applyNumberFormat="1" applyFont="1" applyBorder="1" applyAlignment="1">
      <alignment wrapText="1"/>
    </xf>
    <xf numFmtId="0" fontId="11" fillId="0" borderId="1" xfId="0" applyFont="1" applyBorder="1" applyAlignment="1"/>
    <xf numFmtId="0" fontId="10" fillId="0" borderId="1" xfId="0" applyFont="1" applyBorder="1" applyAlignment="1"/>
    <xf numFmtId="0" fontId="0" fillId="0" borderId="1" xfId="0" applyBorder="1" applyAlignment="1">
      <alignment vertical="center"/>
    </xf>
    <xf numFmtId="3" fontId="0" fillId="0" borderId="1" xfId="0" applyNumberFormat="1" applyBorder="1" applyAlignment="1">
      <alignment vertical="center"/>
    </xf>
    <xf numFmtId="0" fontId="4" fillId="0" borderId="5" xfId="0" applyFont="1" applyBorder="1" applyAlignment="1">
      <alignment horizontal="center" vertical="center" wrapText="1"/>
    </xf>
    <xf numFmtId="3" fontId="4" fillId="0" borderId="1" xfId="0" applyNumberFormat="1" applyFont="1" applyBorder="1" applyAlignment="1">
      <alignment horizontal="right" wrapText="1"/>
    </xf>
    <xf numFmtId="0" fontId="4" fillId="0" borderId="5" xfId="0" applyFont="1" applyBorder="1" applyAlignment="1">
      <alignment horizontal="right" vertical="center" wrapText="1"/>
    </xf>
    <xf numFmtId="0" fontId="4" fillId="0" borderId="6" xfId="0" applyFont="1" applyBorder="1" applyAlignment="1">
      <alignment horizontal="right" vertical="center" wrapText="1"/>
    </xf>
    <xf numFmtId="0" fontId="4" fillId="0" borderId="7" xfId="0" applyFont="1" applyBorder="1" applyAlignment="1">
      <alignment horizontal="righ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3" fontId="5" fillId="0" borderId="2" xfId="0" applyNumberFormat="1" applyFont="1" applyBorder="1" applyAlignment="1">
      <alignment horizontal="center" vertical="center" wrapText="1"/>
    </xf>
    <xf numFmtId="3" fontId="5" fillId="0" borderId="4"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4" fontId="5" fillId="0" borderId="2"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2" fontId="5" fillId="0" borderId="2" xfId="0" applyNumberFormat="1" applyFont="1" applyBorder="1" applyAlignment="1">
      <alignment horizontal="center" vertical="center" wrapText="1"/>
    </xf>
    <xf numFmtId="2" fontId="5" fillId="0" borderId="3"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4"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left" vertical="top"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4" fontId="5" fillId="0" borderId="2" xfId="0" applyNumberFormat="1" applyFont="1" applyBorder="1" applyAlignment="1">
      <alignment horizontal="center" vertical="center"/>
    </xf>
    <xf numFmtId="4" fontId="5" fillId="0" borderId="4" xfId="0" applyNumberFormat="1" applyFont="1" applyBorder="1" applyAlignment="1">
      <alignment horizontal="center" vertical="center"/>
    </xf>
    <xf numFmtId="4" fontId="5" fillId="0" borderId="3" xfId="0" applyNumberFormat="1" applyFont="1" applyBorder="1" applyAlignment="1">
      <alignment horizontal="center" vertical="center"/>
    </xf>
    <xf numFmtId="4" fontId="5" fillId="0" borderId="1" xfId="0" applyNumberFormat="1" applyFont="1" applyBorder="1" applyAlignment="1">
      <alignment horizontal="center" vertical="center"/>
    </xf>
    <xf numFmtId="0" fontId="4" fillId="0" borderId="2" xfId="0" applyFont="1" applyBorder="1" applyAlignment="1">
      <alignment horizontal="center" vertical="center"/>
    </xf>
    <xf numFmtId="0" fontId="0" fillId="0" borderId="4" xfId="0" applyBorder="1"/>
    <xf numFmtId="0" fontId="0" fillId="0" borderId="3" xfId="0" applyBorder="1"/>
    <xf numFmtId="0" fontId="5" fillId="0" borderId="1" xfId="0" applyFont="1" applyBorder="1" applyAlignment="1">
      <alignment horizontal="center" wrapText="1"/>
    </xf>
    <xf numFmtId="0" fontId="5" fillId="0" borderId="1" xfId="0" applyFont="1" applyBorder="1" applyAlignment="1">
      <alignment wrapText="1"/>
    </xf>
    <xf numFmtId="0" fontId="5" fillId="0" borderId="1" xfId="0" applyFont="1" applyBorder="1" applyAlignment="1">
      <alignment horizontal="left" wrapText="1"/>
    </xf>
    <xf numFmtId="0" fontId="4" fillId="0" borderId="1" xfId="0" applyFont="1" applyBorder="1" applyAlignment="1">
      <alignment horizontal="right"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10"/>
  <sheetViews>
    <sheetView showGridLines="0" tabSelected="1" workbookViewId="0">
      <selection activeCell="A5" sqref="A5"/>
    </sheetView>
  </sheetViews>
  <sheetFormatPr defaultRowHeight="12.75"/>
  <cols>
    <col min="1" max="1" width="4.7109375" customWidth="1"/>
    <col min="2" max="2" width="43.85546875" customWidth="1"/>
    <col min="3" max="3" width="8.140625" bestFit="1" customWidth="1"/>
    <col min="4" max="5" width="9.140625" bestFit="1" customWidth="1"/>
    <col min="6" max="6" width="12.7109375" bestFit="1" customWidth="1"/>
    <col min="8" max="8" width="10.140625" bestFit="1" customWidth="1"/>
  </cols>
  <sheetData>
    <row r="1" spans="1:16" ht="15.75" customHeight="1">
      <c r="A1" s="72" t="s">
        <v>80</v>
      </c>
      <c r="B1" s="72"/>
      <c r="C1" s="72"/>
      <c r="D1" s="72"/>
      <c r="E1" s="72"/>
      <c r="F1" s="72"/>
      <c r="G1" s="16"/>
      <c r="H1" s="16"/>
      <c r="I1" s="13"/>
    </row>
    <row r="2" spans="1:16" ht="15.75" customHeight="1">
      <c r="A2" s="12"/>
      <c r="B2" s="12"/>
      <c r="C2" s="12"/>
      <c r="D2" s="13"/>
      <c r="E2" s="16"/>
      <c r="F2" s="16"/>
      <c r="G2" s="16"/>
      <c r="H2" s="16"/>
      <c r="I2" s="13"/>
      <c r="J2" s="11"/>
      <c r="K2" s="11"/>
      <c r="L2" s="11"/>
    </row>
    <row r="3" spans="1:16" ht="34.5" customHeight="1">
      <c r="A3" s="12"/>
      <c r="B3" s="12" t="s">
        <v>1</v>
      </c>
      <c r="C3" s="71" t="s">
        <v>79</v>
      </c>
      <c r="D3" s="71"/>
      <c r="E3" s="71"/>
      <c r="F3" s="71"/>
      <c r="G3" s="15"/>
      <c r="H3" s="15"/>
      <c r="K3" s="11"/>
      <c r="L3" s="11"/>
    </row>
    <row r="4" spans="1:16" ht="19.5" customHeight="1">
      <c r="A4" s="73" t="s">
        <v>58</v>
      </c>
      <c r="B4" s="74"/>
      <c r="C4" s="74"/>
      <c r="D4" s="74"/>
      <c r="E4" s="74"/>
      <c r="F4" s="74"/>
      <c r="G4" s="17"/>
      <c r="H4" s="17"/>
      <c r="I4" s="17"/>
      <c r="J4" s="17"/>
      <c r="K4" s="17"/>
      <c r="L4" s="1"/>
      <c r="M4" s="1"/>
      <c r="N4" s="1"/>
      <c r="O4" s="1"/>
      <c r="P4" s="1"/>
    </row>
    <row r="5" spans="1:16" ht="15.75">
      <c r="A5" s="46" t="s">
        <v>2</v>
      </c>
      <c r="B5" s="10" t="s">
        <v>0</v>
      </c>
      <c r="C5" s="10" t="s">
        <v>28</v>
      </c>
      <c r="D5" s="10" t="s">
        <v>29</v>
      </c>
      <c r="E5" s="10" t="s">
        <v>30</v>
      </c>
      <c r="F5" s="10" t="s">
        <v>31</v>
      </c>
    </row>
    <row r="6" spans="1:16" ht="31.5">
      <c r="A6" s="22">
        <v>1</v>
      </c>
      <c r="B6" s="2" t="s">
        <v>40</v>
      </c>
      <c r="C6" s="19">
        <v>1232</v>
      </c>
      <c r="D6" s="20">
        <v>378.13</v>
      </c>
      <c r="E6" s="20" t="s">
        <v>32</v>
      </c>
      <c r="F6" s="21">
        <f>C6*D6/100</f>
        <v>4658.5616</v>
      </c>
    </row>
    <row r="7" spans="1:16">
      <c r="A7" s="75">
        <v>2</v>
      </c>
      <c r="B7" s="78" t="s">
        <v>10</v>
      </c>
      <c r="C7" s="67">
        <v>785</v>
      </c>
      <c r="D7" s="69">
        <v>5445</v>
      </c>
      <c r="E7" s="69" t="s">
        <v>32</v>
      </c>
      <c r="F7" s="70">
        <f>C7*D7/100</f>
        <v>42743.25</v>
      </c>
    </row>
    <row r="8" spans="1:16">
      <c r="A8" s="76"/>
      <c r="B8" s="78"/>
      <c r="C8" s="67"/>
      <c r="D8" s="69"/>
      <c r="E8" s="69"/>
      <c r="F8" s="70"/>
    </row>
    <row r="9" spans="1:16">
      <c r="A9" s="76"/>
      <c r="B9" s="78"/>
      <c r="C9" s="67"/>
      <c r="D9" s="69"/>
      <c r="E9" s="69"/>
      <c r="F9" s="70"/>
    </row>
    <row r="10" spans="1:16">
      <c r="A10" s="77"/>
      <c r="B10" s="78"/>
      <c r="C10" s="67"/>
      <c r="D10" s="69"/>
      <c r="E10" s="69"/>
      <c r="F10" s="70"/>
    </row>
    <row r="11" spans="1:16">
      <c r="A11" s="51">
        <v>3</v>
      </c>
      <c r="B11" s="60" t="s">
        <v>37</v>
      </c>
      <c r="C11" s="57">
        <v>2321</v>
      </c>
      <c r="D11" s="63">
        <v>1285.6300000000001</v>
      </c>
      <c r="E11" s="51" t="s">
        <v>32</v>
      </c>
      <c r="F11" s="54">
        <f>C11*D11/100</f>
        <v>29839.472300000005</v>
      </c>
    </row>
    <row r="12" spans="1:16">
      <c r="A12" s="53"/>
      <c r="B12" s="62"/>
      <c r="C12" s="59"/>
      <c r="D12" s="64"/>
      <c r="E12" s="53"/>
      <c r="F12" s="56"/>
    </row>
    <row r="13" spans="1:16">
      <c r="A13" s="65">
        <v>4</v>
      </c>
      <c r="B13" s="66" t="s">
        <v>18</v>
      </c>
      <c r="C13" s="67">
        <v>1070</v>
      </c>
      <c r="D13" s="68">
        <v>8694.9500000000007</v>
      </c>
      <c r="E13" s="69" t="s">
        <v>32</v>
      </c>
      <c r="F13" s="70">
        <f>C13*D13/100</f>
        <v>93035.964999999997</v>
      </c>
    </row>
    <row r="14" spans="1:16">
      <c r="A14" s="65"/>
      <c r="B14" s="66"/>
      <c r="C14" s="67"/>
      <c r="D14" s="68"/>
      <c r="E14" s="69"/>
      <c r="F14" s="70"/>
    </row>
    <row r="15" spans="1:16">
      <c r="A15" s="65"/>
      <c r="B15" s="66"/>
      <c r="C15" s="67"/>
      <c r="D15" s="68"/>
      <c r="E15" s="69"/>
      <c r="F15" s="70"/>
    </row>
    <row r="16" spans="1:16">
      <c r="A16" s="79">
        <v>5</v>
      </c>
      <c r="B16" s="82" t="s">
        <v>11</v>
      </c>
      <c r="C16" s="57">
        <v>555</v>
      </c>
      <c r="D16" s="85">
        <v>11948.36</v>
      </c>
      <c r="E16" s="51" t="s">
        <v>32</v>
      </c>
      <c r="F16" s="54">
        <f>C16*D16/100</f>
        <v>66313.398000000001</v>
      </c>
    </row>
    <row r="17" spans="1:6">
      <c r="A17" s="80"/>
      <c r="B17" s="83"/>
      <c r="C17" s="58"/>
      <c r="D17" s="86"/>
      <c r="E17" s="52"/>
      <c r="F17" s="55"/>
    </row>
    <row r="18" spans="1:6">
      <c r="A18" s="81"/>
      <c r="B18" s="84"/>
      <c r="C18" s="59"/>
      <c r="D18" s="87"/>
      <c r="E18" s="53"/>
      <c r="F18" s="56"/>
    </row>
    <row r="19" spans="1:6" ht="204.75">
      <c r="A19" s="20">
        <v>6</v>
      </c>
      <c r="B19" s="2" t="s">
        <v>12</v>
      </c>
      <c r="C19" s="19">
        <v>488</v>
      </c>
      <c r="D19" s="19">
        <v>337</v>
      </c>
      <c r="E19" s="20" t="s">
        <v>35</v>
      </c>
      <c r="F19" s="21">
        <f>C19*D19</f>
        <v>164456</v>
      </c>
    </row>
    <row r="20" spans="1:6">
      <c r="A20" s="65">
        <v>7</v>
      </c>
      <c r="B20" s="69" t="s">
        <v>13</v>
      </c>
      <c r="C20" s="67">
        <v>17.428999999999998</v>
      </c>
      <c r="D20" s="88">
        <v>5001.7</v>
      </c>
      <c r="E20" s="69" t="s">
        <v>34</v>
      </c>
      <c r="F20" s="70">
        <f>C20*D20</f>
        <v>87174.629299999986</v>
      </c>
    </row>
    <row r="21" spans="1:6">
      <c r="A21" s="65"/>
      <c r="B21" s="69"/>
      <c r="C21" s="67"/>
      <c r="D21" s="88"/>
      <c r="E21" s="69"/>
      <c r="F21" s="70"/>
    </row>
    <row r="22" spans="1:6">
      <c r="A22" s="65"/>
      <c r="B22" s="69"/>
      <c r="C22" s="67"/>
      <c r="D22" s="88"/>
      <c r="E22" s="69"/>
      <c r="F22" s="70"/>
    </row>
    <row r="23" spans="1:6">
      <c r="A23" s="65"/>
      <c r="B23" s="69"/>
      <c r="C23" s="67"/>
      <c r="D23" s="88"/>
      <c r="E23" s="69"/>
      <c r="F23" s="70"/>
    </row>
    <row r="24" spans="1:6" ht="31.5">
      <c r="A24" s="22">
        <v>8</v>
      </c>
      <c r="B24" s="2" t="s">
        <v>15</v>
      </c>
      <c r="C24" s="19">
        <v>7730</v>
      </c>
      <c r="D24" s="23">
        <v>1141.25</v>
      </c>
      <c r="E24" s="20" t="s">
        <v>32</v>
      </c>
      <c r="F24" s="21">
        <f>C24*D24/100</f>
        <v>88218.625</v>
      </c>
    </row>
    <row r="25" spans="1:6" ht="15.75">
      <c r="A25" s="22">
        <v>9</v>
      </c>
      <c r="B25" s="2" t="s">
        <v>16</v>
      </c>
      <c r="C25" s="19">
        <v>7730</v>
      </c>
      <c r="D25" s="23">
        <v>579.41</v>
      </c>
      <c r="E25" s="20" t="s">
        <v>32</v>
      </c>
      <c r="F25" s="21">
        <f>C25*D25/100</f>
        <v>44788.392999999996</v>
      </c>
    </row>
    <row r="26" spans="1:6">
      <c r="A26" s="79">
        <v>10</v>
      </c>
      <c r="B26" s="60" t="s">
        <v>14</v>
      </c>
      <c r="C26" s="57">
        <v>1593</v>
      </c>
      <c r="D26" s="85">
        <v>12674.36</v>
      </c>
      <c r="E26" s="51" t="s">
        <v>32</v>
      </c>
      <c r="F26" s="54">
        <f>C26*D26/100</f>
        <v>201902.55480000001</v>
      </c>
    </row>
    <row r="27" spans="1:6" ht="21.75" customHeight="1">
      <c r="A27" s="81"/>
      <c r="B27" s="62"/>
      <c r="C27" s="59"/>
      <c r="D27" s="87"/>
      <c r="E27" s="53"/>
      <c r="F27" s="56"/>
    </row>
    <row r="28" spans="1:6" ht="27" customHeight="1">
      <c r="A28" s="79">
        <v>11</v>
      </c>
      <c r="B28" s="60" t="s">
        <v>70</v>
      </c>
      <c r="C28" s="57">
        <v>35</v>
      </c>
      <c r="D28" s="85">
        <v>902.93</v>
      </c>
      <c r="E28" s="51" t="s">
        <v>33</v>
      </c>
      <c r="F28" s="54">
        <f>C28*D28</f>
        <v>31602.55</v>
      </c>
    </row>
    <row r="29" spans="1:6" ht="40.5" customHeight="1">
      <c r="A29" s="81"/>
      <c r="B29" s="62"/>
      <c r="C29" s="59"/>
      <c r="D29" s="87"/>
      <c r="E29" s="53"/>
      <c r="F29" s="56"/>
    </row>
    <row r="30" spans="1:6">
      <c r="A30" s="79">
        <v>12</v>
      </c>
      <c r="B30" s="60" t="s">
        <v>41</v>
      </c>
      <c r="C30" s="57">
        <v>17.8</v>
      </c>
      <c r="D30" s="85">
        <v>3850</v>
      </c>
      <c r="E30" s="51" t="s">
        <v>34</v>
      </c>
      <c r="F30" s="54">
        <f>C30*D30</f>
        <v>68530</v>
      </c>
    </row>
    <row r="31" spans="1:6" ht="20.25" customHeight="1">
      <c r="A31" s="81"/>
      <c r="B31" s="62"/>
      <c r="C31" s="59"/>
      <c r="D31" s="87"/>
      <c r="E31" s="53"/>
      <c r="F31" s="56"/>
    </row>
    <row r="32" spans="1:6" ht="35.25" customHeight="1">
      <c r="A32" s="22">
        <v>13</v>
      </c>
      <c r="B32" s="2" t="s">
        <v>42</v>
      </c>
      <c r="C32" s="19">
        <v>18.64</v>
      </c>
      <c r="D32" s="23">
        <v>3575</v>
      </c>
      <c r="E32" s="20" t="s">
        <v>34</v>
      </c>
      <c r="F32" s="21">
        <f>C32*D32</f>
        <v>66638</v>
      </c>
    </row>
    <row r="33" spans="1:6" ht="24.75" customHeight="1">
      <c r="A33" s="20">
        <v>14</v>
      </c>
      <c r="B33" s="24" t="s">
        <v>46</v>
      </c>
      <c r="C33" s="19">
        <v>36.442999999999998</v>
      </c>
      <c r="D33" s="23">
        <v>186.34</v>
      </c>
      <c r="E33" s="20" t="s">
        <v>34</v>
      </c>
      <c r="F33" s="21">
        <f>C33*D33</f>
        <v>6790.7886199999994</v>
      </c>
    </row>
    <row r="34" spans="1:6" ht="20.25" customHeight="1">
      <c r="A34" s="79">
        <v>15</v>
      </c>
      <c r="B34" s="51" t="s">
        <v>43</v>
      </c>
      <c r="C34" s="57">
        <v>1049</v>
      </c>
      <c r="D34" s="85">
        <v>11443.1</v>
      </c>
      <c r="E34" s="51" t="s">
        <v>32</v>
      </c>
      <c r="F34" s="54">
        <f>C34*D34/100</f>
        <v>120038.11900000001</v>
      </c>
    </row>
    <row r="35" spans="1:6" ht="42.75" customHeight="1">
      <c r="A35" s="81"/>
      <c r="B35" s="53"/>
      <c r="C35" s="59"/>
      <c r="D35" s="87"/>
      <c r="E35" s="53"/>
      <c r="F35" s="56"/>
    </row>
    <row r="36" spans="1:6" ht="18" customHeight="1">
      <c r="A36" s="79">
        <v>16</v>
      </c>
      <c r="B36" s="51" t="s">
        <v>8</v>
      </c>
      <c r="C36" s="57">
        <v>1316</v>
      </c>
      <c r="D36" s="85">
        <v>10.7</v>
      </c>
      <c r="E36" s="51" t="s">
        <v>33</v>
      </c>
      <c r="F36" s="54">
        <f>C36*D36</f>
        <v>14081.199999999999</v>
      </c>
    </row>
    <row r="37" spans="1:6" ht="18" customHeight="1">
      <c r="A37" s="81"/>
      <c r="B37" s="53"/>
      <c r="C37" s="59"/>
      <c r="D37" s="87"/>
      <c r="E37" s="53"/>
      <c r="F37" s="56"/>
    </row>
    <row r="38" spans="1:6" ht="23.25" customHeight="1">
      <c r="A38" s="79">
        <v>17</v>
      </c>
      <c r="B38" s="60" t="s">
        <v>44</v>
      </c>
      <c r="C38" s="57">
        <v>6</v>
      </c>
      <c r="D38" s="85">
        <v>261.25</v>
      </c>
      <c r="E38" s="51" t="s">
        <v>45</v>
      </c>
      <c r="F38" s="54">
        <f>C38*D38</f>
        <v>1567.5</v>
      </c>
    </row>
    <row r="39" spans="1:6">
      <c r="A39" s="81"/>
      <c r="B39" s="62"/>
      <c r="C39" s="59"/>
      <c r="D39" s="87"/>
      <c r="E39" s="53"/>
      <c r="F39" s="56"/>
    </row>
    <row r="40" spans="1:6" ht="31.5">
      <c r="A40" s="22">
        <v>18</v>
      </c>
      <c r="B40" s="2" t="s">
        <v>24</v>
      </c>
      <c r="C40" s="19">
        <v>825</v>
      </c>
      <c r="D40" s="23">
        <v>12346.65</v>
      </c>
      <c r="E40" s="20" t="s">
        <v>32</v>
      </c>
      <c r="F40" s="21">
        <f>C40*D40/100</f>
        <v>101859.8625</v>
      </c>
    </row>
    <row r="41" spans="1:6" ht="31.5">
      <c r="A41" s="22">
        <v>19</v>
      </c>
      <c r="B41" s="2" t="s">
        <v>3</v>
      </c>
      <c r="C41" s="19">
        <v>6632</v>
      </c>
      <c r="D41" s="23">
        <v>2206.6</v>
      </c>
      <c r="E41" s="20" t="s">
        <v>32</v>
      </c>
      <c r="F41" s="21">
        <f>C41*D41/100</f>
        <v>146341.712</v>
      </c>
    </row>
    <row r="42" spans="1:6" ht="31.5">
      <c r="A42" s="22">
        <v>20</v>
      </c>
      <c r="B42" s="2" t="s">
        <v>4</v>
      </c>
      <c r="C42" s="19">
        <v>6632</v>
      </c>
      <c r="D42" s="23">
        <v>2197.52</v>
      </c>
      <c r="E42" s="20" t="s">
        <v>32</v>
      </c>
      <c r="F42" s="21">
        <f>C42*D42/100</f>
        <v>145739.5264</v>
      </c>
    </row>
    <row r="43" spans="1:6" ht="47.25">
      <c r="A43" s="22">
        <v>21</v>
      </c>
      <c r="B43" s="2" t="s">
        <v>7</v>
      </c>
      <c r="C43" s="19">
        <v>1340</v>
      </c>
      <c r="D43" s="23">
        <v>4411.82</v>
      </c>
      <c r="E43" s="20" t="s">
        <v>32</v>
      </c>
      <c r="F43" s="21">
        <f>C43*D43/100</f>
        <v>59118.387999999999</v>
      </c>
    </row>
    <row r="44" spans="1:6" ht="63">
      <c r="A44" s="22">
        <v>22</v>
      </c>
      <c r="B44" s="2" t="s">
        <v>25</v>
      </c>
      <c r="C44" s="19">
        <v>48</v>
      </c>
      <c r="D44" s="23">
        <v>726.72</v>
      </c>
      <c r="E44" s="20" t="s">
        <v>33</v>
      </c>
      <c r="F44" s="21">
        <f>C44*D44</f>
        <v>34882.559999999998</v>
      </c>
    </row>
    <row r="45" spans="1:6" ht="47.25">
      <c r="A45" s="22">
        <v>23</v>
      </c>
      <c r="B45" s="2" t="s">
        <v>17</v>
      </c>
      <c r="C45" s="19">
        <v>261</v>
      </c>
      <c r="D45" s="23">
        <v>28253.61</v>
      </c>
      <c r="E45" s="20" t="s">
        <v>32</v>
      </c>
      <c r="F45" s="21">
        <f t="shared" ref="F45:F46" si="0">C45*D45/100</f>
        <v>73741.922099999996</v>
      </c>
    </row>
    <row r="46" spans="1:6">
      <c r="A46" s="79">
        <v>24</v>
      </c>
      <c r="B46" s="60" t="s">
        <v>71</v>
      </c>
      <c r="C46" s="85">
        <v>84</v>
      </c>
      <c r="D46" s="85">
        <v>34520.31</v>
      </c>
      <c r="E46" s="51" t="s">
        <v>32</v>
      </c>
      <c r="F46" s="54">
        <f t="shared" si="0"/>
        <v>28997.060400000002</v>
      </c>
    </row>
    <row r="47" spans="1:6">
      <c r="A47" s="80"/>
      <c r="B47" s="61"/>
      <c r="C47" s="86"/>
      <c r="D47" s="86"/>
      <c r="E47" s="52"/>
      <c r="F47" s="55"/>
    </row>
    <row r="48" spans="1:6" ht="45" customHeight="1">
      <c r="A48" s="81"/>
      <c r="B48" s="62"/>
      <c r="C48" s="87"/>
      <c r="D48" s="87"/>
      <c r="E48" s="53"/>
      <c r="F48" s="56"/>
    </row>
    <row r="49" spans="1:6">
      <c r="A49" s="89" t="s">
        <v>73</v>
      </c>
      <c r="B49" s="60" t="s">
        <v>72</v>
      </c>
      <c r="C49" s="57">
        <v>285.25</v>
      </c>
      <c r="D49" s="85">
        <v>30509.77</v>
      </c>
      <c r="E49" s="51" t="s">
        <v>32</v>
      </c>
      <c r="F49" s="54">
        <f>C49*D49/100</f>
        <v>87029.118925000002</v>
      </c>
    </row>
    <row r="50" spans="1:6" ht="18" customHeight="1">
      <c r="A50" s="81"/>
      <c r="B50" s="62"/>
      <c r="C50" s="59"/>
      <c r="D50" s="87"/>
      <c r="E50" s="53"/>
      <c r="F50" s="56"/>
    </row>
    <row r="51" spans="1:6" ht="31.5">
      <c r="A51" s="22">
        <v>25</v>
      </c>
      <c r="B51" s="2" t="s">
        <v>26</v>
      </c>
      <c r="C51" s="19">
        <v>2303</v>
      </c>
      <c r="D51" s="23">
        <v>1287.44</v>
      </c>
      <c r="E51" s="20" t="s">
        <v>32</v>
      </c>
      <c r="F51" s="21">
        <f t="shared" ref="F51" si="1">C51*D51/100</f>
        <v>29649.743200000004</v>
      </c>
    </row>
    <row r="52" spans="1:6" ht="45.75" customHeight="1">
      <c r="A52" s="79">
        <v>26</v>
      </c>
      <c r="B52" s="60" t="s">
        <v>9</v>
      </c>
      <c r="C52" s="57">
        <v>2303</v>
      </c>
      <c r="D52" s="85">
        <v>1948.1</v>
      </c>
      <c r="E52" s="51" t="s">
        <v>32</v>
      </c>
      <c r="F52" s="54">
        <f>C52*D52/100</f>
        <v>44864.742999999995</v>
      </c>
    </row>
    <row r="53" spans="1:6" ht="35.25" customHeight="1">
      <c r="A53" s="81"/>
      <c r="B53" s="62"/>
      <c r="C53" s="59"/>
      <c r="D53" s="87"/>
      <c r="E53" s="53"/>
      <c r="F53" s="56"/>
    </row>
    <row r="54" spans="1:6" ht="78.75">
      <c r="A54" s="22">
        <v>27</v>
      </c>
      <c r="B54" s="2" t="s">
        <v>23</v>
      </c>
      <c r="C54" s="19">
        <v>46</v>
      </c>
      <c r="D54" s="23">
        <v>14429.25</v>
      </c>
      <c r="E54" s="20" t="s">
        <v>32</v>
      </c>
      <c r="F54" s="21">
        <f>C54*D54/100</f>
        <v>6637.4549999999999</v>
      </c>
    </row>
    <row r="55" spans="1:6" ht="31.5">
      <c r="A55" s="22">
        <v>28</v>
      </c>
      <c r="B55" s="2" t="s">
        <v>19</v>
      </c>
      <c r="C55" s="19">
        <v>6632</v>
      </c>
      <c r="D55" s="23">
        <v>442.75</v>
      </c>
      <c r="E55" s="20" t="s">
        <v>32</v>
      </c>
      <c r="F55" s="21">
        <f>C55*D55/100</f>
        <v>29363.18</v>
      </c>
    </row>
    <row r="56" spans="1:6" ht="15.75">
      <c r="A56" s="22">
        <v>29</v>
      </c>
      <c r="B56" s="2" t="s">
        <v>20</v>
      </c>
      <c r="C56" s="19">
        <v>6632</v>
      </c>
      <c r="D56" s="23">
        <v>1079.6500000000001</v>
      </c>
      <c r="E56" s="20" t="s">
        <v>32</v>
      </c>
      <c r="F56" s="21">
        <f t="shared" ref="F56" si="2">C56*D56/100</f>
        <v>71602.388000000006</v>
      </c>
    </row>
    <row r="57" spans="1:6" ht="15.75">
      <c r="A57" s="22">
        <v>30</v>
      </c>
      <c r="B57" s="2" t="s">
        <v>27</v>
      </c>
      <c r="C57" s="19">
        <v>1340</v>
      </c>
      <c r="D57" s="23">
        <v>829.95</v>
      </c>
      <c r="E57" s="20" t="s">
        <v>32</v>
      </c>
      <c r="F57" s="21">
        <f>C57*D57/100</f>
        <v>11121.33</v>
      </c>
    </row>
    <row r="58" spans="1:6" ht="31.5">
      <c r="A58" s="22">
        <v>31</v>
      </c>
      <c r="B58" s="2" t="s">
        <v>21</v>
      </c>
      <c r="C58" s="19">
        <v>140</v>
      </c>
      <c r="D58" s="23">
        <v>2116.6999999999998</v>
      </c>
      <c r="E58" s="20" t="s">
        <v>32</v>
      </c>
      <c r="F58" s="21">
        <f>C58*D58/100</f>
        <v>2963.38</v>
      </c>
    </row>
    <row r="59" spans="1:6" ht="47.25">
      <c r="A59" s="22">
        <v>32</v>
      </c>
      <c r="B59" s="2" t="s">
        <v>22</v>
      </c>
      <c r="C59" s="19">
        <v>1103</v>
      </c>
      <c r="D59" s="23">
        <v>1270.83</v>
      </c>
      <c r="E59" s="20" t="s">
        <v>32</v>
      </c>
      <c r="F59" s="21">
        <f>C59*D59/100</f>
        <v>14017.2549</v>
      </c>
    </row>
    <row r="60" spans="1:6" ht="47.25">
      <c r="A60" s="22">
        <v>33</v>
      </c>
      <c r="B60" s="2" t="s">
        <v>38</v>
      </c>
      <c r="C60" s="19">
        <v>6</v>
      </c>
      <c r="D60" s="23">
        <v>180.5</v>
      </c>
      <c r="E60" s="20" t="s">
        <v>39</v>
      </c>
      <c r="F60" s="21">
        <f>C60*D60</f>
        <v>1083</v>
      </c>
    </row>
    <row r="61" spans="1:6" ht="18">
      <c r="B61" s="48" t="s">
        <v>36</v>
      </c>
      <c r="C61" s="49"/>
      <c r="D61" s="49"/>
      <c r="E61" s="50"/>
      <c r="F61" s="14">
        <v>2021400</v>
      </c>
    </row>
    <row r="62" spans="1:6" ht="15.75">
      <c r="A62" s="9" t="s">
        <v>5</v>
      </c>
      <c r="B62" s="4" t="s">
        <v>47</v>
      </c>
      <c r="C62" s="5"/>
      <c r="D62" s="6"/>
      <c r="E62" s="6"/>
      <c r="F62" s="7"/>
    </row>
    <row r="63" spans="1:6" ht="12.75" customHeight="1">
      <c r="A63" s="51">
        <v>1</v>
      </c>
      <c r="B63" s="51" t="s">
        <v>48</v>
      </c>
      <c r="C63" s="51">
        <v>2</v>
      </c>
      <c r="D63" s="57">
        <v>4802.6099999999997</v>
      </c>
      <c r="E63" s="51" t="s">
        <v>49</v>
      </c>
      <c r="F63" s="54">
        <f t="shared" ref="F63" si="3">C63*D63</f>
        <v>9605.2199999999993</v>
      </c>
    </row>
    <row r="64" spans="1:6" ht="12.75" customHeight="1">
      <c r="A64" s="52"/>
      <c r="B64" s="90"/>
      <c r="C64" s="52"/>
      <c r="D64" s="58"/>
      <c r="E64" s="52"/>
      <c r="F64" s="55"/>
    </row>
    <row r="65" spans="1:6" ht="42.75" customHeight="1">
      <c r="A65" s="53"/>
      <c r="B65" s="91"/>
      <c r="C65" s="53"/>
      <c r="D65" s="59"/>
      <c r="E65" s="53"/>
      <c r="F65" s="56"/>
    </row>
    <row r="66" spans="1:6" ht="21.75" customHeight="1">
      <c r="A66" s="51">
        <v>2</v>
      </c>
      <c r="B66" s="60" t="s">
        <v>59</v>
      </c>
      <c r="C66" s="51">
        <v>2</v>
      </c>
      <c r="D66" s="57">
        <v>4928</v>
      </c>
      <c r="E66" s="51" t="s">
        <v>49</v>
      </c>
      <c r="F66" s="54">
        <f t="shared" ref="F66" si="4">C66*D66</f>
        <v>9856</v>
      </c>
    </row>
    <row r="67" spans="1:6" ht="21" customHeight="1">
      <c r="A67" s="52"/>
      <c r="B67" s="61"/>
      <c r="C67" s="52"/>
      <c r="D67" s="58"/>
      <c r="E67" s="52"/>
      <c r="F67" s="55"/>
    </row>
    <row r="68" spans="1:6" ht="30" customHeight="1">
      <c r="A68" s="53"/>
      <c r="B68" s="62"/>
      <c r="C68" s="53"/>
      <c r="D68" s="59"/>
      <c r="E68" s="53"/>
      <c r="F68" s="56"/>
    </row>
    <row r="69" spans="1:6">
      <c r="A69" s="51">
        <v>3</v>
      </c>
      <c r="B69" s="60" t="s">
        <v>60</v>
      </c>
      <c r="C69" s="51">
        <f>2</f>
        <v>2</v>
      </c>
      <c r="D69" s="57">
        <v>2533.4699999999998</v>
      </c>
      <c r="E69" s="51" t="s">
        <v>49</v>
      </c>
      <c r="F69" s="54">
        <f t="shared" ref="F69" si="5">C69*D69</f>
        <v>5066.9399999999996</v>
      </c>
    </row>
    <row r="70" spans="1:6">
      <c r="A70" s="52"/>
      <c r="B70" s="61"/>
      <c r="C70" s="52"/>
      <c r="D70" s="58"/>
      <c r="E70" s="52"/>
      <c r="F70" s="55"/>
    </row>
    <row r="71" spans="1:6">
      <c r="A71" s="53"/>
      <c r="B71" s="62"/>
      <c r="C71" s="53"/>
      <c r="D71" s="59"/>
      <c r="E71" s="53"/>
      <c r="F71" s="56"/>
    </row>
    <row r="72" spans="1:6">
      <c r="A72" s="51">
        <v>4</v>
      </c>
      <c r="B72" s="51" t="s">
        <v>61</v>
      </c>
      <c r="C72" s="51">
        <f>2</f>
        <v>2</v>
      </c>
      <c r="D72" s="57">
        <v>447.15</v>
      </c>
      <c r="E72" s="51" t="s">
        <v>49</v>
      </c>
      <c r="F72" s="54">
        <f t="shared" ref="F72" si="6">C72*D72</f>
        <v>894.3</v>
      </c>
    </row>
    <row r="73" spans="1:6">
      <c r="A73" s="52"/>
      <c r="B73" s="52"/>
      <c r="C73" s="52"/>
      <c r="D73" s="58"/>
      <c r="E73" s="52"/>
      <c r="F73" s="55"/>
    </row>
    <row r="74" spans="1:6" ht="19.5" customHeight="1">
      <c r="A74" s="53"/>
      <c r="B74" s="53"/>
      <c r="C74" s="53"/>
      <c r="D74" s="59"/>
      <c r="E74" s="53"/>
      <c r="F74" s="56"/>
    </row>
    <row r="75" spans="1:6">
      <c r="A75" s="51">
        <v>5</v>
      </c>
      <c r="B75" s="51" t="s">
        <v>62</v>
      </c>
      <c r="C75" s="51">
        <f>2</f>
        <v>2</v>
      </c>
      <c r="D75" s="57">
        <v>2376</v>
      </c>
      <c r="E75" s="51" t="s">
        <v>49</v>
      </c>
      <c r="F75" s="54">
        <f t="shared" ref="F75" si="7">C75*D75</f>
        <v>4752</v>
      </c>
    </row>
    <row r="76" spans="1:6" ht="17.25" customHeight="1">
      <c r="A76" s="52"/>
      <c r="B76" s="52"/>
      <c r="C76" s="52"/>
      <c r="D76" s="58"/>
      <c r="E76" s="52"/>
      <c r="F76" s="55"/>
    </row>
    <row r="77" spans="1:6" ht="1.5" customHeight="1">
      <c r="A77" s="53"/>
      <c r="B77" s="53"/>
      <c r="C77" s="53"/>
      <c r="D77" s="59"/>
      <c r="E77" s="53"/>
      <c r="F77" s="56"/>
    </row>
    <row r="78" spans="1:6" ht="30.75" customHeight="1">
      <c r="A78" s="51">
        <v>6</v>
      </c>
      <c r="B78" s="51" t="s">
        <v>63</v>
      </c>
      <c r="C78" s="51">
        <f>2</f>
        <v>2</v>
      </c>
      <c r="D78" s="57">
        <v>889.46</v>
      </c>
      <c r="E78" s="51" t="s">
        <v>49</v>
      </c>
      <c r="F78" s="54">
        <f t="shared" ref="F78" si="8">C78*D78</f>
        <v>1778.92</v>
      </c>
    </row>
    <row r="79" spans="1:6" ht="12.75" hidden="1" customHeight="1">
      <c r="A79" s="52"/>
      <c r="B79" s="52"/>
      <c r="C79" s="52"/>
      <c r="D79" s="58"/>
      <c r="E79" s="52"/>
      <c r="F79" s="55"/>
    </row>
    <row r="80" spans="1:6" ht="12.75" hidden="1" customHeight="1">
      <c r="A80" s="53"/>
      <c r="B80" s="53"/>
      <c r="C80" s="53"/>
      <c r="D80" s="59"/>
      <c r="E80" s="53"/>
      <c r="F80" s="56"/>
    </row>
    <row r="81" spans="1:6" ht="12.75" customHeight="1">
      <c r="A81" s="51">
        <v>7</v>
      </c>
      <c r="B81" s="51" t="s">
        <v>64</v>
      </c>
      <c r="C81" s="51">
        <f>2</f>
        <v>2</v>
      </c>
      <c r="D81" s="57">
        <v>1384.24</v>
      </c>
      <c r="E81" s="51" t="s">
        <v>49</v>
      </c>
      <c r="F81" s="54">
        <f t="shared" ref="F81" si="9">C81*D81</f>
        <v>2768.48</v>
      </c>
    </row>
    <row r="82" spans="1:6" ht="16.5" customHeight="1">
      <c r="A82" s="52"/>
      <c r="B82" s="52"/>
      <c r="C82" s="52"/>
      <c r="D82" s="58"/>
      <c r="E82" s="52"/>
      <c r="F82" s="55"/>
    </row>
    <row r="83" spans="1:6" hidden="1">
      <c r="A83" s="53"/>
      <c r="B83" s="53"/>
      <c r="C83" s="53"/>
      <c r="D83" s="59"/>
      <c r="E83" s="53"/>
      <c r="F83" s="56"/>
    </row>
    <row r="84" spans="1:6" ht="12.75" customHeight="1">
      <c r="A84" s="51">
        <v>8</v>
      </c>
      <c r="B84" s="51" t="s">
        <v>65</v>
      </c>
      <c r="C84" s="51">
        <f>2</f>
        <v>2</v>
      </c>
      <c r="D84" s="57">
        <v>877.8</v>
      </c>
      <c r="E84" s="51" t="s">
        <v>49</v>
      </c>
      <c r="F84" s="54">
        <f t="shared" ref="F84" si="10">C84*D84</f>
        <v>1755.6</v>
      </c>
    </row>
    <row r="85" spans="1:6" ht="12" customHeight="1">
      <c r="A85" s="52"/>
      <c r="B85" s="52"/>
      <c r="C85" s="52"/>
      <c r="D85" s="58"/>
      <c r="E85" s="52"/>
      <c r="F85" s="55"/>
    </row>
    <row r="86" spans="1:6" ht="5.25" hidden="1" customHeight="1">
      <c r="A86" s="53"/>
      <c r="B86" s="53"/>
      <c r="C86" s="53"/>
      <c r="D86" s="59"/>
      <c r="E86" s="53"/>
      <c r="F86" s="56"/>
    </row>
    <row r="87" spans="1:6" ht="20.25" customHeight="1">
      <c r="A87" s="18"/>
      <c r="B87" s="48" t="s">
        <v>74</v>
      </c>
      <c r="C87" s="49"/>
      <c r="D87" s="49"/>
      <c r="E87" s="50"/>
      <c r="F87" s="3">
        <v>36477</v>
      </c>
    </row>
    <row r="88" spans="1:6" ht="15.75">
      <c r="A88" s="30" t="s">
        <v>5</v>
      </c>
      <c r="B88" s="42" t="s">
        <v>66</v>
      </c>
      <c r="C88" s="43"/>
      <c r="D88" s="43"/>
      <c r="E88" s="43"/>
      <c r="F88" s="43"/>
    </row>
    <row r="89" spans="1:6">
      <c r="A89" s="92">
        <v>1</v>
      </c>
      <c r="B89" s="93" t="s">
        <v>67</v>
      </c>
      <c r="C89" s="69">
        <v>50</v>
      </c>
      <c r="D89" s="67">
        <v>66.81</v>
      </c>
      <c r="E89" s="69" t="s">
        <v>49</v>
      </c>
      <c r="F89" s="70">
        <f t="shared" ref="F89" si="11">C89*D89</f>
        <v>3340.5</v>
      </c>
    </row>
    <row r="90" spans="1:6">
      <c r="A90" s="92"/>
      <c r="B90" s="93"/>
      <c r="C90" s="69"/>
      <c r="D90" s="67"/>
      <c r="E90" s="69"/>
      <c r="F90" s="70"/>
    </row>
    <row r="91" spans="1:6" ht="28.5" customHeight="1">
      <c r="A91" s="92"/>
      <c r="B91" s="93"/>
      <c r="C91" s="69"/>
      <c r="D91" s="67"/>
      <c r="E91" s="69"/>
      <c r="F91" s="70"/>
    </row>
    <row r="92" spans="1:6" ht="15.75">
      <c r="A92" s="30" t="s">
        <v>5</v>
      </c>
      <c r="B92" s="42" t="s">
        <v>68</v>
      </c>
      <c r="C92" s="26">
        <v>50</v>
      </c>
      <c r="D92" s="27">
        <v>78.010000000000005</v>
      </c>
      <c r="E92" s="26" t="s">
        <v>49</v>
      </c>
      <c r="F92" s="28">
        <f t="shared" ref="F92" si="12">C92*D92</f>
        <v>3900.5000000000005</v>
      </c>
    </row>
    <row r="93" spans="1:6" ht="15.75">
      <c r="A93" s="31" t="s">
        <v>54</v>
      </c>
      <c r="B93" s="32" t="s">
        <v>69</v>
      </c>
      <c r="C93" s="26">
        <v>50</v>
      </c>
      <c r="D93" s="27">
        <v>97.91</v>
      </c>
      <c r="E93" s="26" t="s">
        <v>49</v>
      </c>
      <c r="F93" s="28">
        <v>2937</v>
      </c>
    </row>
    <row r="94" spans="1:6" ht="15.75">
      <c r="A94" s="31" t="s">
        <v>75</v>
      </c>
      <c r="B94" s="32" t="s">
        <v>69</v>
      </c>
      <c r="C94" s="26">
        <v>25</v>
      </c>
      <c r="D94" s="27">
        <v>97.91</v>
      </c>
      <c r="E94" s="26" t="s">
        <v>49</v>
      </c>
      <c r="F94" s="28">
        <v>2937</v>
      </c>
    </row>
    <row r="95" spans="1:6">
      <c r="A95" s="92">
        <v>9</v>
      </c>
      <c r="B95" s="94" t="s">
        <v>56</v>
      </c>
      <c r="C95" s="69">
        <v>1</v>
      </c>
      <c r="D95" s="67">
        <v>1420</v>
      </c>
      <c r="E95" s="69" t="s">
        <v>50</v>
      </c>
      <c r="F95" s="70">
        <f>C95*D95</f>
        <v>1420</v>
      </c>
    </row>
    <row r="96" spans="1:6">
      <c r="A96" s="92"/>
      <c r="B96" s="94"/>
      <c r="C96" s="69"/>
      <c r="D96" s="67"/>
      <c r="E96" s="69"/>
      <c r="F96" s="70"/>
    </row>
    <row r="97" spans="1:6" ht="35.25" customHeight="1">
      <c r="A97" s="92"/>
      <c r="B97" s="94"/>
      <c r="C97" s="69"/>
      <c r="D97" s="67"/>
      <c r="E97" s="69"/>
      <c r="F97" s="70"/>
    </row>
    <row r="98" spans="1:6" ht="45" customHeight="1">
      <c r="A98" s="92"/>
      <c r="B98" s="94"/>
      <c r="C98" s="69"/>
      <c r="D98" s="67"/>
      <c r="E98" s="69"/>
      <c r="F98" s="70"/>
    </row>
    <row r="99" spans="1:6" ht="24" customHeight="1">
      <c r="A99" s="92">
        <v>6</v>
      </c>
      <c r="B99" s="94" t="s">
        <v>51</v>
      </c>
      <c r="C99" s="69"/>
      <c r="D99" s="67"/>
      <c r="E99" s="69"/>
      <c r="F99" s="70"/>
    </row>
    <row r="100" spans="1:6">
      <c r="A100" s="92"/>
      <c r="B100" s="94"/>
      <c r="C100" s="69"/>
      <c r="D100" s="67"/>
      <c r="E100" s="69"/>
      <c r="F100" s="70"/>
    </row>
    <row r="101" spans="1:6" ht="20.25" customHeight="1">
      <c r="A101" s="92"/>
      <c r="B101" s="94"/>
      <c r="C101" s="69"/>
      <c r="D101" s="67"/>
      <c r="E101" s="69"/>
      <c r="F101" s="70"/>
    </row>
    <row r="102" spans="1:6" ht="15.75">
      <c r="A102" s="33" t="s">
        <v>6</v>
      </c>
      <c r="B102" s="34" t="s">
        <v>52</v>
      </c>
      <c r="C102" s="26">
        <v>10</v>
      </c>
      <c r="D102" s="27">
        <v>76.05</v>
      </c>
      <c r="E102" s="26" t="s">
        <v>50</v>
      </c>
      <c r="F102" s="28">
        <f t="shared" ref="F102" si="13">C102*D102</f>
        <v>760.5</v>
      </c>
    </row>
    <row r="103" spans="1:6" ht="15.75">
      <c r="A103" s="35"/>
      <c r="B103" s="36"/>
      <c r="C103" s="8"/>
      <c r="D103" s="5"/>
      <c r="E103" s="25"/>
      <c r="F103" s="7"/>
    </row>
    <row r="104" spans="1:6" ht="15.75">
      <c r="A104" s="33" t="s">
        <v>5</v>
      </c>
      <c r="B104" s="34" t="s">
        <v>53</v>
      </c>
      <c r="C104" s="26">
        <v>90</v>
      </c>
      <c r="D104" s="27">
        <v>38.950000000000003</v>
      </c>
      <c r="E104" s="26" t="s">
        <v>50</v>
      </c>
      <c r="F104" s="28">
        <f>C104*D104</f>
        <v>3505.5000000000005</v>
      </c>
    </row>
    <row r="105" spans="1:6">
      <c r="A105" s="37"/>
      <c r="B105" s="37"/>
      <c r="C105" s="44"/>
      <c r="D105" s="44"/>
      <c r="E105" s="44"/>
      <c r="F105" s="45"/>
    </row>
    <row r="106" spans="1:6" ht="15.75">
      <c r="A106" s="33" t="s">
        <v>54</v>
      </c>
      <c r="B106" s="34" t="s">
        <v>55</v>
      </c>
      <c r="C106" s="26">
        <v>1</v>
      </c>
      <c r="D106" s="27">
        <v>4500</v>
      </c>
      <c r="E106" s="26" t="s">
        <v>50</v>
      </c>
      <c r="F106" s="28">
        <f>C106*D106</f>
        <v>4500</v>
      </c>
    </row>
    <row r="107" spans="1:6" ht="15.75" customHeight="1">
      <c r="A107" s="29"/>
      <c r="B107" s="95" t="s">
        <v>76</v>
      </c>
      <c r="C107" s="95"/>
      <c r="D107" s="95"/>
      <c r="E107" s="95"/>
      <c r="F107" s="38">
        <v>36477</v>
      </c>
    </row>
    <row r="108" spans="1:6" ht="15.75">
      <c r="A108" s="29"/>
      <c r="B108" s="95" t="s">
        <v>77</v>
      </c>
      <c r="C108" s="95"/>
      <c r="D108" s="95"/>
      <c r="E108" s="95"/>
      <c r="F108" s="38">
        <v>52741</v>
      </c>
    </row>
    <row r="109" spans="1:6" ht="15.75">
      <c r="A109" s="39"/>
      <c r="B109" s="47" t="s">
        <v>57</v>
      </c>
      <c r="C109" s="47"/>
      <c r="D109" s="47"/>
      <c r="E109" s="47"/>
      <c r="F109" s="40">
        <v>89219</v>
      </c>
    </row>
    <row r="110" spans="1:6" ht="18">
      <c r="A110" s="37"/>
      <c r="B110" s="47" t="s">
        <v>78</v>
      </c>
      <c r="C110" s="47"/>
      <c r="D110" s="47"/>
      <c r="E110" s="47"/>
      <c r="F110" s="41">
        <f>SUM(89219+2021400)</f>
        <v>2110619</v>
      </c>
    </row>
  </sheetData>
  <mergeCells count="159">
    <mergeCell ref="B109:E109"/>
    <mergeCell ref="B107:E107"/>
    <mergeCell ref="B87:E87"/>
    <mergeCell ref="B108:E108"/>
    <mergeCell ref="A99:A101"/>
    <mergeCell ref="B99:B101"/>
    <mergeCell ref="C99:C101"/>
    <mergeCell ref="D99:D101"/>
    <mergeCell ref="E99:E101"/>
    <mergeCell ref="F99:F101"/>
    <mergeCell ref="E81:E83"/>
    <mergeCell ref="F81:F83"/>
    <mergeCell ref="A89:A91"/>
    <mergeCell ref="B89:B91"/>
    <mergeCell ref="C89:C91"/>
    <mergeCell ref="D89:D91"/>
    <mergeCell ref="E89:E91"/>
    <mergeCell ref="F89:F91"/>
    <mergeCell ref="A95:A98"/>
    <mergeCell ref="B95:B98"/>
    <mergeCell ref="C95:C98"/>
    <mergeCell ref="D95:D98"/>
    <mergeCell ref="E95:E98"/>
    <mergeCell ref="F95:F98"/>
    <mergeCell ref="A66:A68"/>
    <mergeCell ref="B66:B68"/>
    <mergeCell ref="C66:C68"/>
    <mergeCell ref="D66:D68"/>
    <mergeCell ref="E66:E68"/>
    <mergeCell ref="F66:F68"/>
    <mergeCell ref="A52:A53"/>
    <mergeCell ref="B52:B53"/>
    <mergeCell ref="C52:C53"/>
    <mergeCell ref="D52:D53"/>
    <mergeCell ref="E52:E53"/>
    <mergeCell ref="F52:F53"/>
    <mergeCell ref="A63:A65"/>
    <mergeCell ref="B63:B65"/>
    <mergeCell ref="C63:C65"/>
    <mergeCell ref="D63:D65"/>
    <mergeCell ref="E63:E65"/>
    <mergeCell ref="F63:F65"/>
    <mergeCell ref="A46:A48"/>
    <mergeCell ref="B46:B48"/>
    <mergeCell ref="C46:C48"/>
    <mergeCell ref="D46:D48"/>
    <mergeCell ref="E46:E48"/>
    <mergeCell ref="F46:F48"/>
    <mergeCell ref="A49:A50"/>
    <mergeCell ref="B49:B50"/>
    <mergeCell ref="C49:C50"/>
    <mergeCell ref="D49:D50"/>
    <mergeCell ref="E49:E50"/>
    <mergeCell ref="F49:F50"/>
    <mergeCell ref="A36:A37"/>
    <mergeCell ref="B36:B37"/>
    <mergeCell ref="C36:C37"/>
    <mergeCell ref="D36:D37"/>
    <mergeCell ref="E36:E37"/>
    <mergeCell ref="F36:F37"/>
    <mergeCell ref="A38:A39"/>
    <mergeCell ref="B38:B39"/>
    <mergeCell ref="C38:C39"/>
    <mergeCell ref="D38:D39"/>
    <mergeCell ref="E38:E39"/>
    <mergeCell ref="F38:F39"/>
    <mergeCell ref="A30:A31"/>
    <mergeCell ref="B30:B31"/>
    <mergeCell ref="C30:C31"/>
    <mergeCell ref="D30:D31"/>
    <mergeCell ref="E30:E31"/>
    <mergeCell ref="F30:F31"/>
    <mergeCell ref="A34:A35"/>
    <mergeCell ref="B34:B35"/>
    <mergeCell ref="C34:C35"/>
    <mergeCell ref="D34:D35"/>
    <mergeCell ref="E34:E35"/>
    <mergeCell ref="F34:F35"/>
    <mergeCell ref="A26:A27"/>
    <mergeCell ref="B26:B27"/>
    <mergeCell ref="C26:C27"/>
    <mergeCell ref="D26:D27"/>
    <mergeCell ref="E26:E27"/>
    <mergeCell ref="F26:F27"/>
    <mergeCell ref="A28:A29"/>
    <mergeCell ref="B28:B29"/>
    <mergeCell ref="C28:C29"/>
    <mergeCell ref="D28:D29"/>
    <mergeCell ref="E28:E29"/>
    <mergeCell ref="F28:F29"/>
    <mergeCell ref="A16:A18"/>
    <mergeCell ref="B16:B18"/>
    <mergeCell ref="C16:C18"/>
    <mergeCell ref="D16:D18"/>
    <mergeCell ref="E16:E18"/>
    <mergeCell ref="F16:F18"/>
    <mergeCell ref="A20:A23"/>
    <mergeCell ref="B20:B23"/>
    <mergeCell ref="C20:C23"/>
    <mergeCell ref="D20:D23"/>
    <mergeCell ref="E20:E23"/>
    <mergeCell ref="F20:F23"/>
    <mergeCell ref="C3:F3"/>
    <mergeCell ref="A1:F1"/>
    <mergeCell ref="A4:F4"/>
    <mergeCell ref="A7:A10"/>
    <mergeCell ref="B7:B10"/>
    <mergeCell ref="C7:C10"/>
    <mergeCell ref="D7:D10"/>
    <mergeCell ref="E7:E10"/>
    <mergeCell ref="F7:F10"/>
    <mergeCell ref="A11:A12"/>
    <mergeCell ref="B11:B12"/>
    <mergeCell ref="C11:C12"/>
    <mergeCell ref="D11:D12"/>
    <mergeCell ref="E11:E12"/>
    <mergeCell ref="F11:F12"/>
    <mergeCell ref="A13:A15"/>
    <mergeCell ref="B13:B15"/>
    <mergeCell ref="C13:C15"/>
    <mergeCell ref="D13:D15"/>
    <mergeCell ref="E13:E15"/>
    <mergeCell ref="F13:F15"/>
    <mergeCell ref="A72:A74"/>
    <mergeCell ref="B72:B74"/>
    <mergeCell ref="C72:C74"/>
    <mergeCell ref="D72:D74"/>
    <mergeCell ref="E72:E74"/>
    <mergeCell ref="F72:F74"/>
    <mergeCell ref="A69:A71"/>
    <mergeCell ref="B69:B71"/>
    <mergeCell ref="C69:C71"/>
    <mergeCell ref="D69:D71"/>
    <mergeCell ref="E69:E71"/>
    <mergeCell ref="F69:F71"/>
    <mergeCell ref="B110:E110"/>
    <mergeCell ref="B61:E61"/>
    <mergeCell ref="E84:E86"/>
    <mergeCell ref="F84:F86"/>
    <mergeCell ref="A75:A77"/>
    <mergeCell ref="B75:B77"/>
    <mergeCell ref="C75:C77"/>
    <mergeCell ref="A84:A86"/>
    <mergeCell ref="B84:B86"/>
    <mergeCell ref="C84:C86"/>
    <mergeCell ref="D84:D86"/>
    <mergeCell ref="D75:D77"/>
    <mergeCell ref="E75:E77"/>
    <mergeCell ref="F75:F77"/>
    <mergeCell ref="A78:A80"/>
    <mergeCell ref="B78:B80"/>
    <mergeCell ref="C78:C80"/>
    <mergeCell ref="D78:D80"/>
    <mergeCell ref="E78:E80"/>
    <mergeCell ref="F78:F80"/>
    <mergeCell ref="A81:A83"/>
    <mergeCell ref="B81:B83"/>
    <mergeCell ref="C81:C83"/>
    <mergeCell ref="D81:D83"/>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 NO.11</vt:lpstr>
      <vt:lpstr>'B.O.Q NO.11'!Print_Titles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2001-12-31T19:52:45Z</cp:lastPrinted>
  <dcterms:created xsi:type="dcterms:W3CDTF">2003-07-19T10:48:28Z</dcterms:created>
  <dcterms:modified xsi:type="dcterms:W3CDTF">2017-02-06T06:07:28Z</dcterms:modified>
</cp:coreProperties>
</file>