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19" sheetId="102" r:id="rId1"/>
  </sheets>
  <definedNames>
    <definedName name="_xlnm.Print_Titles" localSheetId="0">'BOQ-19'!$5:$5</definedName>
  </definedNames>
  <calcPr calcId="124519"/>
</workbook>
</file>

<file path=xl/calcChain.xml><?xml version="1.0" encoding="utf-8"?>
<calcChain xmlns="http://schemas.openxmlformats.org/spreadsheetml/2006/main">
  <c r="F59" i="102"/>
  <c r="F16"/>
  <c r="F42"/>
  <c r="F41"/>
  <c r="C36"/>
  <c r="F36" s="1"/>
  <c r="F40"/>
  <c r="F39"/>
  <c r="F38"/>
  <c r="F37"/>
  <c r="F34"/>
  <c r="F35" l="1"/>
  <c r="F23"/>
  <c r="F50"/>
  <c r="F49"/>
  <c r="F48"/>
  <c r="F47"/>
  <c r="F46"/>
  <c r="F45"/>
  <c r="F22"/>
  <c r="F12"/>
  <c r="F11"/>
  <c r="F10"/>
  <c r="F9"/>
  <c r="F8"/>
  <c r="F7"/>
  <c r="F28"/>
  <c r="F27"/>
  <c r="F20"/>
  <c r="F56"/>
  <c r="F54"/>
  <c r="F52"/>
  <c r="F33"/>
  <c r="F32"/>
  <c r="F31"/>
  <c r="F30"/>
  <c r="F29"/>
  <c r="F26"/>
  <c r="F25"/>
  <c r="F24"/>
  <c r="F19"/>
  <c r="F21"/>
  <c r="F18"/>
  <c r="F17"/>
  <c r="F15"/>
  <c r="F14"/>
  <c r="F13"/>
</calcChain>
</file>

<file path=xl/sharedStrings.xml><?xml version="1.0" encoding="utf-8"?>
<sst xmlns="http://schemas.openxmlformats.org/spreadsheetml/2006/main" count="112" uniqueCount="73">
  <si>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</si>
  <si>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</si>
  <si>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</si>
  <si>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</si>
  <si>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</si>
  <si>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</si>
  <si>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</si>
  <si>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</si>
  <si>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</si>
  <si>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</si>
  <si>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</si>
  <si>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</si>
  <si>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</si>
  <si>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</si>
  <si>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</si>
  <si>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</si>
  <si>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</si>
  <si>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</si>
  <si>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</si>
  <si>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</si>
  <si>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</si>
  <si>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</si>
  <si>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</si>
  <si>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</si>
  <si>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</si>
  <si>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</si>
  <si>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</si>
  <si>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</si>
  <si>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</si>
  <si>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%.Cft</t>
  </si>
  <si>
    <t>P.Sft</t>
  </si>
  <si>
    <t>P.Cwt</t>
  </si>
  <si>
    <t>P.Cft</t>
  </si>
  <si>
    <t>Total Part-A Civil Work</t>
  </si>
  <si>
    <t>Dismantling brick masonary . (S.I.No;13©-P/10)</t>
  </si>
  <si>
    <t xml:space="preserve">Making and fixing steel grill 1 /4 x3/4 flat rion of approve design including paiting three coats etc let not to be less than  (SIN 26 p/92)  </t>
  </si>
  <si>
    <t>PRFT</t>
  </si>
  <si>
    <t>P.Rft</t>
  </si>
  <si>
    <t>Removing cement or lime plasterfrom walls (S.I.No:  P. )</t>
  </si>
  <si>
    <t>Dissmentling cement concret plain 1:2:4</t>
  </si>
  <si>
    <t xml:space="preserve">Spilite tiles </t>
  </si>
  <si>
    <t>%.Sft</t>
  </si>
  <si>
    <t>White glazed tiles flooring Using windows (S.I.No /p )</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</si>
  <si>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</si>
  <si>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</si>
  <si>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</si>
  <si>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S/F Fibre glass tank of approved quality and design and wall thickness as specified i/c the cost of nuts &amp; bolts &amp; fixing in plate iron of cement concrete 1:2:4 and making and commoction for inlet-outlet and over flow pipe etc complete (350 gallongs) (S.I.No:3(b)-P/21)</t>
  </si>
  <si>
    <t>P.Nos.</t>
  </si>
  <si>
    <t>Providing G.I pipe and special etc i/c fixing cutting and fitting complete with and i/c the cost of cutting trench to 2-1/2" fitt deep refilling watering ramming and disposal of surplus earth and painting two coat of bitumen and special after cleaning 3''/4'' dia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</si>
  <si>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</si>
  <si>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</si>
  <si>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</si>
  <si>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</si>
  <si>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</si>
  <si>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</si>
  <si>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</si>
  <si>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</si>
  <si>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S/F in position brass bib cock1/2" dia</t>
  </si>
  <si>
    <t xml:space="preserve">                 BILL OF QUANITITES B.O.Q (CIVIL WORK)</t>
  </si>
  <si>
    <t>Total Part-B</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</si>
  <si>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</si>
  <si>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2"thick</t>
  </si>
  <si>
    <t>BOQ-19</t>
  </si>
  <si>
    <t>Supplying Girder at the site of work (Sch: of Material)</t>
  </si>
  <si>
    <t>Supplying T.Iron at the site of work. (Sch: of Material)</t>
  </si>
  <si>
    <t>Erection rolled steel beams or rails etection for posts etc (other than in roof) (S.I.No:7-P/90)</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</si>
  <si>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</si>
  <si>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P/L single per layer of polythene sheet 0.13mm thick for water proffing as per specification and instruction of Engineer incharge. (S.I.No:38-P/37)</t>
  </si>
  <si>
    <t>Reinforced cement concrete Spout including fixing in position 21/2"x6"x5". (S.I.No:14-P/17)</t>
  </si>
  <si>
    <t>two coats of bitumen laid hot using 34 lbs sg:over roof and blinded with sand atone cft per %sft (S.I.No13 p/34)</t>
  </si>
  <si>
    <t>laying murum flooring consiting of 1"layer of fine powedery of flaky vareity of murum laid over 6"good hard layer of murum (S.I.No:1 p/39)</t>
  </si>
  <si>
    <t>Pavar block</t>
  </si>
  <si>
    <t>M&amp;R PROGRAMME 2016-17@ G.G. Middle school Bagodero taluka kambar</t>
  </si>
</sst>
</file>

<file path=xl/styles.xml><?xml version="1.0" encoding="utf-8"?>
<styleSheet xmlns="http://schemas.openxmlformats.org/spreadsheetml/2006/main">
  <fonts count="10">
    <font>
      <sz val="10"/>
      <name val="Arial"/>
    </font>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xf numFmtId="9" fontId="1" fillId="0" borderId="0" applyFont="0" applyFill="0" applyBorder="0" applyAlignment="0" applyProtection="0"/>
  </cellStyleXfs>
  <cellXfs count="52">
    <xf numFmtId="0" fontId="0" fillId="0" borderId="0" xfId="0"/>
    <xf numFmtId="0" fontId="0" fillId="0" borderId="0" xfId="0" applyBorder="1"/>
    <xf numFmtId="0" fontId="5" fillId="0" borderId="1" xfId="0" applyFont="1" applyBorder="1" applyAlignment="1">
      <alignment horizontal="justify" vertical="center" wrapText="1"/>
    </xf>
    <xf numFmtId="3" fontId="4" fillId="0" borderId="1" xfId="0" applyNumberFormat="1" applyFont="1" applyBorder="1" applyAlignment="1">
      <alignment horizontal="center" vertical="center"/>
    </xf>
    <xf numFmtId="3" fontId="4" fillId="0" borderId="1" xfId="0" applyNumberFormat="1" applyFont="1" applyBorder="1" applyAlignment="1">
      <alignment horizontal="center" vertical="center" wrapText="1"/>
    </xf>
    <xf numFmtId="0" fontId="4" fillId="0" borderId="1" xfId="0" applyFont="1" applyBorder="1" applyAlignment="1">
      <alignment horizontal="left" vertical="center"/>
    </xf>
    <xf numFmtId="0" fontId="5" fillId="0" borderId="1" xfId="0" applyFont="1" applyBorder="1" applyAlignment="1">
      <alignment horizontal="left" vertical="center"/>
    </xf>
    <xf numFmtId="0" fontId="8" fillId="0" borderId="1" xfId="0" applyFont="1" applyBorder="1" applyAlignment="1">
      <alignment horizontal="center" vertical="center"/>
    </xf>
    <xf numFmtId="3"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0" fontId="0" fillId="0" borderId="1" xfId="0" applyBorder="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0" xfId="0" applyAlignment="1"/>
    <xf numFmtId="0" fontId="3" fillId="0" borderId="0" xfId="0" applyFont="1" applyBorder="1" applyAlignment="1">
      <alignment vertical="center"/>
    </xf>
    <xf numFmtId="0" fontId="6" fillId="0" borderId="0" xfId="0" applyFont="1" applyAlignment="1">
      <alignment vertical="top"/>
    </xf>
    <xf numFmtId="0" fontId="4" fillId="0" borderId="3" xfId="0" applyFont="1" applyBorder="1" applyAlignment="1">
      <alignment vertical="center" wrapText="1"/>
    </xf>
    <xf numFmtId="3" fontId="5" fillId="0" borderId="0" xfId="0" applyNumberFormat="1" applyFont="1" applyBorder="1" applyAlignment="1">
      <alignment vertical="center" wrapText="1"/>
    </xf>
    <xf numFmtId="0" fontId="4" fillId="0" borderId="3" xfId="0" applyFont="1" applyBorder="1" applyAlignment="1">
      <alignment horizontal="center" vertical="center"/>
    </xf>
    <xf numFmtId="3" fontId="0" fillId="0" borderId="0" xfId="0" applyNumberFormat="1"/>
    <xf numFmtId="0" fontId="3" fillId="0" borderId="0" xfId="0" applyFont="1" applyBorder="1" applyAlignment="1">
      <alignment vertical="center" wrapText="1"/>
    </xf>
    <xf numFmtId="0" fontId="9" fillId="0" borderId="0" xfId="0" applyFont="1" applyAlignment="1">
      <alignment vertical="top"/>
    </xf>
    <xf numFmtId="0" fontId="7" fillId="0" borderId="0" xfId="0" applyFont="1" applyBorder="1" applyAlignment="1">
      <alignment vertical="center"/>
    </xf>
    <xf numFmtId="0" fontId="5" fillId="0" borderId="1" xfId="0" applyFont="1" applyBorder="1" applyAlignment="1">
      <alignment horizontal="center" vertical="center"/>
    </xf>
    <xf numFmtId="0" fontId="5" fillId="0" borderId="2" xfId="0" applyFont="1" applyBorder="1" applyAlignment="1">
      <alignment horizontal="center" vertical="center" wrapText="1"/>
    </xf>
    <xf numFmtId="4" fontId="5" fillId="0" borderId="2" xfId="0" applyNumberFormat="1" applyFont="1" applyBorder="1" applyAlignment="1">
      <alignment horizontal="center" vertical="center" wrapText="1"/>
    </xf>
    <xf numFmtId="1" fontId="5" fillId="0" borderId="2" xfId="0" applyNumberFormat="1" applyFont="1" applyBorder="1" applyAlignment="1">
      <alignment horizontal="center" vertical="center" wrapText="1"/>
    </xf>
    <xf numFmtId="2" fontId="5" fillId="0" borderId="2" xfId="0" applyNumberFormat="1" applyFont="1" applyBorder="1" applyAlignment="1">
      <alignment horizontal="center" vertical="center" wrapText="1"/>
    </xf>
    <xf numFmtId="3" fontId="5" fillId="0" borderId="2"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0" borderId="2" xfId="0" applyFont="1" applyBorder="1" applyAlignment="1">
      <alignment horizontal="center" vertical="center"/>
    </xf>
    <xf numFmtId="4" fontId="5" fillId="0" borderId="2" xfId="0" applyNumberFormat="1" applyFont="1" applyBorder="1" applyAlignment="1">
      <alignment horizontal="center" vertical="center"/>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xf>
    <xf numFmtId="0" fontId="5" fillId="0" borderId="2" xfId="0" applyFont="1" applyBorder="1" applyAlignment="1">
      <alignment horizontal="justify" vertical="center" wrapText="1"/>
    </xf>
    <xf numFmtId="9" fontId="5" fillId="0" borderId="2" xfId="2" applyFont="1" applyBorder="1" applyAlignment="1">
      <alignment horizontal="justify" vertical="center" wrapText="1"/>
    </xf>
    <xf numFmtId="0" fontId="5" fillId="0" borderId="1" xfId="0" applyFont="1" applyBorder="1" applyAlignment="1">
      <alignment horizontal="justify" vertical="center" wrapText="1"/>
    </xf>
    <xf numFmtId="0" fontId="4" fillId="0" borderId="1" xfId="0" applyFont="1" applyBorder="1" applyAlignment="1">
      <alignment horizontal="justify" vertical="center" wrapText="1"/>
    </xf>
    <xf numFmtId="3" fontId="4" fillId="0" borderId="4" xfId="0" applyNumberFormat="1" applyFont="1" applyBorder="1" applyAlignment="1">
      <alignment horizontal="center" vertical="center" wrapText="1"/>
    </xf>
    <xf numFmtId="3" fontId="4" fillId="0" borderId="5" xfId="0" applyNumberFormat="1" applyFont="1" applyBorder="1" applyAlignment="1">
      <alignment horizontal="center" vertical="center" wrapText="1"/>
    </xf>
    <xf numFmtId="0" fontId="4" fillId="0" borderId="3" xfId="0" applyFont="1" applyBorder="1" applyAlignment="1">
      <alignment horizontal="left" vertical="center" wrapText="1" indent="28"/>
    </xf>
    <xf numFmtId="0" fontId="4" fillId="0" borderId="4" xfId="0" applyFont="1" applyBorder="1" applyAlignment="1">
      <alignment horizontal="left" vertical="center" wrapText="1" indent="28"/>
    </xf>
    <xf numFmtId="0" fontId="4" fillId="0" borderId="5" xfId="0" applyFont="1" applyBorder="1" applyAlignment="1">
      <alignment horizontal="left" vertical="center" wrapText="1" indent="28"/>
    </xf>
    <xf numFmtId="0" fontId="4" fillId="0" borderId="1" xfId="0" applyFont="1" applyBorder="1" applyAlignment="1">
      <alignment horizontal="left" vertical="center" wrapText="1" indent="37"/>
    </xf>
    <xf numFmtId="0" fontId="3" fillId="0" borderId="0" xfId="0" applyFont="1" applyBorder="1" applyAlignment="1">
      <alignment horizontal="justify" vertical="center" wrapText="1"/>
    </xf>
    <xf numFmtId="0" fontId="3" fillId="0" borderId="0" xfId="0" applyFont="1" applyBorder="1" applyAlignment="1">
      <alignment horizontal="center"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0" fillId="0" borderId="1" xfId="0" applyBorder="1" applyAlignment="1">
      <alignment horizontal="center"/>
    </xf>
    <xf numFmtId="3" fontId="0" fillId="0" borderId="1" xfId="0" applyNumberFormat="1" applyBorder="1" applyAlignment="1">
      <alignment horizontal="center"/>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0"/>
  <sheetViews>
    <sheetView showGridLines="0" tabSelected="1" workbookViewId="0">
      <selection activeCell="C7" sqref="C7"/>
    </sheetView>
  </sheetViews>
  <sheetFormatPr defaultRowHeight="12.75"/>
  <cols>
    <col min="1" max="1" width="4.7109375" customWidth="1"/>
    <col min="2" max="2" width="43.85546875" customWidth="1"/>
    <col min="3" max="3" width="8.140625" bestFit="1" customWidth="1"/>
    <col min="4" max="5" width="9.140625" bestFit="1" customWidth="1"/>
    <col min="6" max="6" width="12.7109375" bestFit="1" customWidth="1"/>
    <col min="8" max="8" width="10.140625" bestFit="1" customWidth="1"/>
  </cols>
  <sheetData>
    <row r="1" spans="1:16" ht="15.75" customHeight="1">
      <c r="A1" s="47" t="s">
        <v>62</v>
      </c>
      <c r="B1" s="47"/>
      <c r="C1" s="47"/>
      <c r="D1" s="47"/>
      <c r="E1" s="47"/>
      <c r="F1" s="47"/>
      <c r="G1" s="21"/>
      <c r="H1" s="21"/>
      <c r="I1" s="15"/>
    </row>
    <row r="2" spans="1:16" ht="15.75" customHeight="1">
      <c r="A2" s="14"/>
      <c r="B2" s="14"/>
      <c r="C2" s="14"/>
      <c r="D2" s="15"/>
      <c r="E2" s="21"/>
      <c r="F2" s="21"/>
      <c r="G2" s="21"/>
      <c r="H2" s="21"/>
      <c r="I2" s="15"/>
      <c r="J2" s="13"/>
      <c r="K2" s="13"/>
      <c r="L2" s="13"/>
    </row>
    <row r="3" spans="1:16" ht="34.5" customHeight="1">
      <c r="A3" s="14"/>
      <c r="B3" s="14" t="s">
        <v>1</v>
      </c>
      <c r="C3" s="46" t="s">
        <v>72</v>
      </c>
      <c r="D3" s="46"/>
      <c r="E3" s="46"/>
      <c r="F3" s="46"/>
      <c r="G3" s="20"/>
      <c r="H3" s="20"/>
      <c r="K3" s="13"/>
      <c r="L3" s="13"/>
    </row>
    <row r="4" spans="1:16" ht="19.5" customHeight="1">
      <c r="A4" s="48" t="s">
        <v>58</v>
      </c>
      <c r="B4" s="49"/>
      <c r="C4" s="49"/>
      <c r="D4" s="49"/>
      <c r="E4" s="49"/>
      <c r="F4" s="49"/>
      <c r="G4" s="22"/>
      <c r="H4" s="22"/>
      <c r="I4" s="22"/>
      <c r="J4" s="22"/>
      <c r="K4" s="22"/>
      <c r="L4" s="1"/>
      <c r="M4" s="1"/>
      <c r="N4" s="1"/>
      <c r="O4" s="1"/>
      <c r="P4" s="1"/>
    </row>
    <row r="5" spans="1:16" ht="15.75">
      <c r="A5" s="16" t="s">
        <v>2</v>
      </c>
      <c r="B5" s="12" t="s">
        <v>0</v>
      </c>
      <c r="C5" s="12" t="s">
        <v>25</v>
      </c>
      <c r="D5" s="12" t="s">
        <v>26</v>
      </c>
      <c r="E5" s="12" t="s">
        <v>27</v>
      </c>
      <c r="F5" s="12" t="s">
        <v>28</v>
      </c>
    </row>
    <row r="6" spans="1:16" ht="15.75">
      <c r="A6" s="24">
        <v>1</v>
      </c>
      <c r="B6" s="36" t="s">
        <v>39</v>
      </c>
      <c r="C6" s="25">
        <v>1325</v>
      </c>
      <c r="D6" s="24">
        <v>3227.5</v>
      </c>
      <c r="E6" s="24" t="s">
        <v>29</v>
      </c>
      <c r="F6" s="26">
        <v>44089</v>
      </c>
    </row>
    <row r="7" spans="1:16" ht="63">
      <c r="A7" s="24">
        <v>2</v>
      </c>
      <c r="B7" s="36" t="s">
        <v>9</v>
      </c>
      <c r="C7" s="25">
        <v>1848</v>
      </c>
      <c r="D7" s="24">
        <v>5445</v>
      </c>
      <c r="E7" s="24" t="s">
        <v>29</v>
      </c>
      <c r="F7" s="28">
        <f>C7*D7/100</f>
        <v>100623.6</v>
      </c>
    </row>
    <row r="8" spans="1:16" ht="15.75">
      <c r="A8" s="24">
        <v>3</v>
      </c>
      <c r="B8" s="36" t="s">
        <v>34</v>
      </c>
      <c r="C8" s="25">
        <v>1005</v>
      </c>
      <c r="D8" s="27">
        <v>1285.6300000000001</v>
      </c>
      <c r="E8" s="24" t="s">
        <v>29</v>
      </c>
      <c r="F8" s="28">
        <f>C8*D8/100</f>
        <v>12920.581500000002</v>
      </c>
    </row>
    <row r="9" spans="1:16" ht="31.5">
      <c r="A9" s="24">
        <v>4</v>
      </c>
      <c r="B9" s="36" t="s">
        <v>38</v>
      </c>
      <c r="C9" s="25">
        <v>4219</v>
      </c>
      <c r="D9" s="27">
        <v>121</v>
      </c>
      <c r="E9" s="24" t="s">
        <v>29</v>
      </c>
      <c r="F9" s="28">
        <f>C9*D9/100</f>
        <v>5104.99</v>
      </c>
    </row>
    <row r="10" spans="1:16" ht="31.5">
      <c r="A10" s="32">
        <v>5</v>
      </c>
      <c r="B10" s="36" t="s">
        <v>10</v>
      </c>
      <c r="C10" s="25">
        <v>981</v>
      </c>
      <c r="D10" s="33">
        <v>11948.36</v>
      </c>
      <c r="E10" s="24" t="s">
        <v>29</v>
      </c>
      <c r="F10" s="28">
        <f>C10*D10/100</f>
        <v>117213.41160000001</v>
      </c>
    </row>
    <row r="11" spans="1:16" ht="204.75">
      <c r="A11" s="30">
        <v>6</v>
      </c>
      <c r="B11" s="38" t="s">
        <v>11</v>
      </c>
      <c r="C11" s="29">
        <v>722</v>
      </c>
      <c r="D11" s="29">
        <v>337</v>
      </c>
      <c r="E11" s="30" t="s">
        <v>32</v>
      </c>
      <c r="F11" s="31">
        <f>C11*D11</f>
        <v>243314</v>
      </c>
    </row>
    <row r="12" spans="1:16" ht="78.75">
      <c r="A12" s="32">
        <v>7</v>
      </c>
      <c r="B12" s="36" t="s">
        <v>12</v>
      </c>
      <c r="C12" s="25">
        <v>32.231999999999999</v>
      </c>
      <c r="D12" s="33">
        <v>5001.7</v>
      </c>
      <c r="E12" s="24" t="s">
        <v>31</v>
      </c>
      <c r="F12" s="28">
        <f>C12*D12</f>
        <v>161214.79439999998</v>
      </c>
    </row>
    <row r="13" spans="1:16" ht="34.5" customHeight="1">
      <c r="A13" s="34">
        <v>8</v>
      </c>
      <c r="B13" s="38" t="s">
        <v>14</v>
      </c>
      <c r="C13" s="29">
        <v>8703</v>
      </c>
      <c r="D13" s="35">
        <v>1141.25</v>
      </c>
      <c r="E13" s="30" t="s">
        <v>29</v>
      </c>
      <c r="F13" s="31">
        <f>C13*D13/100</f>
        <v>99322.987500000003</v>
      </c>
    </row>
    <row r="14" spans="1:16" ht="31.5">
      <c r="A14" s="32">
        <v>9</v>
      </c>
      <c r="B14" s="36" t="s">
        <v>15</v>
      </c>
      <c r="C14" s="25">
        <v>358</v>
      </c>
      <c r="D14" s="27">
        <v>8694.9500000000007</v>
      </c>
      <c r="E14" s="24" t="s">
        <v>29</v>
      </c>
      <c r="F14" s="28">
        <f>C14*D14/100</f>
        <v>31127.921000000002</v>
      </c>
    </row>
    <row r="15" spans="1:16" ht="31.5">
      <c r="A15" s="32">
        <v>10</v>
      </c>
      <c r="B15" s="36" t="s">
        <v>13</v>
      </c>
      <c r="C15" s="25">
        <v>1350</v>
      </c>
      <c r="D15" s="33">
        <v>12674.36</v>
      </c>
      <c r="E15" s="24" t="s">
        <v>29</v>
      </c>
      <c r="F15" s="28">
        <f>C15*D15/100</f>
        <v>171103.86</v>
      </c>
    </row>
    <row r="16" spans="1:16" ht="31.5">
      <c r="A16" s="34">
        <v>11</v>
      </c>
      <c r="B16" s="38" t="s">
        <v>21</v>
      </c>
      <c r="C16" s="29">
        <v>1125</v>
      </c>
      <c r="D16" s="35">
        <v>12346.65</v>
      </c>
      <c r="E16" s="30" t="s">
        <v>29</v>
      </c>
      <c r="F16" s="31">
        <f>C16*D16/100</f>
        <v>138899.8125</v>
      </c>
    </row>
    <row r="17" spans="1:6" ht="31.5">
      <c r="A17" s="34">
        <v>12</v>
      </c>
      <c r="B17" s="38" t="s">
        <v>3</v>
      </c>
      <c r="C17" s="29">
        <v>9267</v>
      </c>
      <c r="D17" s="35">
        <v>2206.6</v>
      </c>
      <c r="E17" s="30" t="s">
        <v>29</v>
      </c>
      <c r="F17" s="31">
        <f>C17*D17/100</f>
        <v>204485.622</v>
      </c>
    </row>
    <row r="18" spans="1:6" ht="31.5">
      <c r="A18" s="34">
        <v>13</v>
      </c>
      <c r="B18" s="38" t="s">
        <v>4</v>
      </c>
      <c r="C18" s="29">
        <v>9267</v>
      </c>
      <c r="D18" s="35">
        <v>2197.52</v>
      </c>
      <c r="E18" s="30" t="s">
        <v>29</v>
      </c>
      <c r="F18" s="31">
        <f>C18*D18/100</f>
        <v>203644.1784</v>
      </c>
    </row>
    <row r="19" spans="1:6" ht="31.5">
      <c r="A19" s="34">
        <v>14</v>
      </c>
      <c r="B19" s="38" t="s">
        <v>23</v>
      </c>
      <c r="C19" s="29">
        <v>1855</v>
      </c>
      <c r="D19" s="35">
        <v>1287.44</v>
      </c>
      <c r="E19" s="30" t="s">
        <v>29</v>
      </c>
      <c r="F19" s="31">
        <f t="shared" ref="F19" si="0">C19*D19/100</f>
        <v>23882.012000000002</v>
      </c>
    </row>
    <row r="20" spans="1:6" ht="110.25">
      <c r="A20" s="32">
        <v>15</v>
      </c>
      <c r="B20" s="36" t="s">
        <v>60</v>
      </c>
      <c r="C20" s="25">
        <v>114</v>
      </c>
      <c r="D20" s="33">
        <v>902.93</v>
      </c>
      <c r="E20" s="24" t="s">
        <v>30</v>
      </c>
      <c r="F20" s="28">
        <f>C20*D20</f>
        <v>102934.01999999999</v>
      </c>
    </row>
    <row r="21" spans="1:6" ht="47.25">
      <c r="A21" s="34">
        <v>16</v>
      </c>
      <c r="B21" s="38" t="s">
        <v>35</v>
      </c>
      <c r="C21" s="29">
        <v>440</v>
      </c>
      <c r="D21" s="35">
        <v>180.5</v>
      </c>
      <c r="E21" s="30" t="s">
        <v>36</v>
      </c>
      <c r="F21" s="31">
        <f>C21*D21</f>
        <v>79420</v>
      </c>
    </row>
    <row r="22" spans="1:6" ht="53.25" customHeight="1">
      <c r="A22" s="34">
        <v>17</v>
      </c>
      <c r="B22" s="38" t="s">
        <v>7</v>
      </c>
      <c r="C22" s="29">
        <v>1840</v>
      </c>
      <c r="D22" s="35">
        <v>4411.82</v>
      </c>
      <c r="E22" s="30" t="s">
        <v>29</v>
      </c>
      <c r="F22" s="31">
        <f>C22*D22/100</f>
        <v>81177.487999999998</v>
      </c>
    </row>
    <row r="23" spans="1:6" ht="19.5" customHeight="1">
      <c r="A23" s="12" t="s">
        <v>5</v>
      </c>
      <c r="B23" s="39" t="s">
        <v>61</v>
      </c>
      <c r="C23" s="29">
        <v>1166</v>
      </c>
      <c r="D23" s="35">
        <v>3275.5</v>
      </c>
      <c r="E23" s="30" t="s">
        <v>30</v>
      </c>
      <c r="F23" s="31">
        <f>C23*D23/100</f>
        <v>38192.33</v>
      </c>
    </row>
    <row r="24" spans="1:6" ht="78.75">
      <c r="A24" s="34">
        <v>18</v>
      </c>
      <c r="B24" s="38" t="s">
        <v>19</v>
      </c>
      <c r="C24" s="29">
        <v>161</v>
      </c>
      <c r="D24" s="35">
        <v>14429.25</v>
      </c>
      <c r="E24" s="30" t="s">
        <v>29</v>
      </c>
      <c r="F24" s="31">
        <f>C24*D24/100</f>
        <v>23231.092499999999</v>
      </c>
    </row>
    <row r="25" spans="1:6" ht="31.5">
      <c r="A25" s="32">
        <v>19</v>
      </c>
      <c r="B25" s="36" t="s">
        <v>42</v>
      </c>
      <c r="C25" s="25">
        <v>899</v>
      </c>
      <c r="D25" s="33">
        <v>30509.77</v>
      </c>
      <c r="E25" s="24" t="s">
        <v>29</v>
      </c>
      <c r="F25" s="28">
        <f>C25*D25/100</f>
        <v>274282.83230000001</v>
      </c>
    </row>
    <row r="26" spans="1:6" ht="63">
      <c r="A26" s="34">
        <v>20</v>
      </c>
      <c r="B26" s="38" t="s">
        <v>22</v>
      </c>
      <c r="C26" s="29">
        <v>48</v>
      </c>
      <c r="D26" s="35">
        <v>726.72</v>
      </c>
      <c r="E26" s="30" t="s">
        <v>30</v>
      </c>
      <c r="F26" s="31">
        <f>C26*D26</f>
        <v>34882.559999999998</v>
      </c>
    </row>
    <row r="27" spans="1:6" ht="157.5">
      <c r="A27" s="34">
        <v>21</v>
      </c>
      <c r="B27" s="38" t="s">
        <v>20</v>
      </c>
      <c r="C27" s="29">
        <v>216</v>
      </c>
      <c r="D27" s="35">
        <v>47651.56</v>
      </c>
      <c r="E27" s="30" t="s">
        <v>29</v>
      </c>
      <c r="F27" s="31">
        <f t="shared" ref="F27:F28" si="1">C27*D27/100</f>
        <v>102927.36959999999</v>
      </c>
    </row>
    <row r="28" spans="1:6" ht="19.5" customHeight="1">
      <c r="A28" s="30">
        <v>22</v>
      </c>
      <c r="B28" s="38" t="s">
        <v>40</v>
      </c>
      <c r="C28" s="30">
        <v>416</v>
      </c>
      <c r="D28" s="35">
        <v>21021.11</v>
      </c>
      <c r="E28" s="30" t="s">
        <v>41</v>
      </c>
      <c r="F28" s="31">
        <f t="shared" si="1"/>
        <v>87447.817599999995</v>
      </c>
    </row>
    <row r="29" spans="1:6" ht="15.75">
      <c r="A29" s="34">
        <v>23</v>
      </c>
      <c r="B29" s="38" t="s">
        <v>24</v>
      </c>
      <c r="C29" s="29">
        <v>2762</v>
      </c>
      <c r="D29" s="35">
        <v>829.95</v>
      </c>
      <c r="E29" s="30" t="s">
        <v>29</v>
      </c>
      <c r="F29" s="31">
        <f>C29*D29/100</f>
        <v>22923.218999999997</v>
      </c>
    </row>
    <row r="30" spans="1:6" ht="31.5">
      <c r="A30" s="34">
        <v>24</v>
      </c>
      <c r="B30" s="38" t="s">
        <v>16</v>
      </c>
      <c r="C30" s="29">
        <v>9129</v>
      </c>
      <c r="D30" s="35">
        <v>442.75</v>
      </c>
      <c r="E30" s="30" t="s">
        <v>29</v>
      </c>
      <c r="F30" s="31">
        <f>C30*D30/100</f>
        <v>40418.647499999999</v>
      </c>
    </row>
    <row r="31" spans="1:6" ht="94.5">
      <c r="A31" s="32">
        <v>25</v>
      </c>
      <c r="B31" s="36" t="s">
        <v>8</v>
      </c>
      <c r="C31" s="25">
        <v>4592</v>
      </c>
      <c r="D31" s="33">
        <v>1948.1</v>
      </c>
      <c r="E31" s="24" t="s">
        <v>29</v>
      </c>
      <c r="F31" s="28">
        <f>C31*D31/100</f>
        <v>89456.751999999993</v>
      </c>
    </row>
    <row r="32" spans="1:6" ht="31.5">
      <c r="A32" s="34">
        <v>26</v>
      </c>
      <c r="B32" s="38" t="s">
        <v>17</v>
      </c>
      <c r="C32" s="29">
        <v>960</v>
      </c>
      <c r="D32" s="35">
        <v>2116.6999999999998</v>
      </c>
      <c r="E32" s="30" t="s">
        <v>29</v>
      </c>
      <c r="F32" s="31">
        <f>C32*D32/100</f>
        <v>20320.319999999996</v>
      </c>
    </row>
    <row r="33" spans="1:8" ht="47.25">
      <c r="A33" s="34">
        <v>27</v>
      </c>
      <c r="B33" s="38" t="s">
        <v>18</v>
      </c>
      <c r="C33" s="29">
        <v>96</v>
      </c>
      <c r="D33" s="35">
        <v>1270.83</v>
      </c>
      <c r="E33" s="30" t="s">
        <v>29</v>
      </c>
      <c r="F33" s="31">
        <f>C33*D33/100</f>
        <v>1219.9967999999999</v>
      </c>
      <c r="H33" s="19"/>
    </row>
    <row r="34" spans="1:8" ht="31.5">
      <c r="A34" s="34">
        <v>28</v>
      </c>
      <c r="B34" s="38" t="s">
        <v>63</v>
      </c>
      <c r="C34" s="29">
        <v>62.954999999999998</v>
      </c>
      <c r="D34" s="35">
        <v>3850</v>
      </c>
      <c r="E34" s="30" t="s">
        <v>31</v>
      </c>
      <c r="F34" s="31">
        <f>C34*D34</f>
        <v>242376.75</v>
      </c>
      <c r="H34" s="19"/>
    </row>
    <row r="35" spans="1:8" ht="31.5">
      <c r="A35" s="34">
        <v>29</v>
      </c>
      <c r="B35" s="38" t="s">
        <v>64</v>
      </c>
      <c r="C35" s="29">
        <v>58.088999999999999</v>
      </c>
      <c r="D35" s="35">
        <v>3575</v>
      </c>
      <c r="E35" s="30" t="s">
        <v>31</v>
      </c>
      <c r="F35" s="31">
        <f>C35*D35</f>
        <v>207668.17499999999</v>
      </c>
      <c r="H35" s="19"/>
    </row>
    <row r="36" spans="1:8" ht="31.5">
      <c r="A36" s="34">
        <v>30</v>
      </c>
      <c r="B36" s="38" t="s">
        <v>65</v>
      </c>
      <c r="C36" s="29">
        <f>SUM(58.09+62.96)</f>
        <v>121.05000000000001</v>
      </c>
      <c r="D36" s="35">
        <v>186</v>
      </c>
      <c r="E36" s="30" t="s">
        <v>31</v>
      </c>
      <c r="F36" s="31">
        <f>C36*D36</f>
        <v>22515.300000000003</v>
      </c>
      <c r="H36" s="19"/>
    </row>
    <row r="37" spans="1:8" ht="126">
      <c r="A37" s="34">
        <v>31</v>
      </c>
      <c r="B37" s="38" t="s">
        <v>66</v>
      </c>
      <c r="C37" s="29">
        <v>3264</v>
      </c>
      <c r="D37" s="35">
        <v>11443.1</v>
      </c>
      <c r="E37" s="30" t="s">
        <v>29</v>
      </c>
      <c r="F37" s="31">
        <f>C37*D37/100</f>
        <v>373502.78399999999</v>
      </c>
      <c r="H37" s="19"/>
    </row>
    <row r="38" spans="1:8" ht="47.25">
      <c r="A38" s="34">
        <v>32</v>
      </c>
      <c r="B38" s="38" t="s">
        <v>67</v>
      </c>
      <c r="C38" s="29">
        <v>3264</v>
      </c>
      <c r="D38" s="35">
        <v>10.7</v>
      </c>
      <c r="E38" s="30" t="s">
        <v>30</v>
      </c>
      <c r="F38" s="31">
        <f>C38*D38</f>
        <v>34924.799999999996</v>
      </c>
      <c r="H38" s="19"/>
    </row>
    <row r="39" spans="1:8" ht="31.5">
      <c r="A39" s="34">
        <v>33</v>
      </c>
      <c r="B39" s="38" t="s">
        <v>68</v>
      </c>
      <c r="C39" s="29">
        <v>8</v>
      </c>
      <c r="D39" s="35">
        <v>261.25</v>
      </c>
      <c r="E39" s="30" t="s">
        <v>37</v>
      </c>
      <c r="F39" s="31">
        <f>C39*D39</f>
        <v>2090</v>
      </c>
      <c r="H39" s="19"/>
    </row>
    <row r="40" spans="1:8" ht="47.25">
      <c r="A40" s="24">
        <v>34</v>
      </c>
      <c r="B40" s="36" t="s">
        <v>69</v>
      </c>
      <c r="C40" s="25">
        <v>3264</v>
      </c>
      <c r="D40" s="33">
        <v>1887.45</v>
      </c>
      <c r="E40" s="24" t="s">
        <v>29</v>
      </c>
      <c r="F40" s="28">
        <f t="shared" ref="F40" si="2">C40*D40/100</f>
        <v>61606.367999999995</v>
      </c>
      <c r="H40" s="19"/>
    </row>
    <row r="41" spans="1:8" ht="49.5" customHeight="1">
      <c r="A41" s="34">
        <v>35</v>
      </c>
      <c r="B41" s="38" t="s">
        <v>70</v>
      </c>
      <c r="C41" s="29">
        <v>1250</v>
      </c>
      <c r="D41" s="29">
        <v>3918.2</v>
      </c>
      <c r="E41" s="30" t="s">
        <v>29</v>
      </c>
      <c r="F41" s="31">
        <f t="shared" ref="F41" si="3">C41*D41/100</f>
        <v>48977.5</v>
      </c>
      <c r="H41" s="19"/>
    </row>
    <row r="42" spans="1:8" ht="15.75">
      <c r="A42" s="30">
        <v>36</v>
      </c>
      <c r="B42" s="38" t="s">
        <v>71</v>
      </c>
      <c r="C42" s="29">
        <v>1250</v>
      </c>
      <c r="D42" s="35">
        <v>223.97</v>
      </c>
      <c r="E42" s="30" t="s">
        <v>30</v>
      </c>
      <c r="F42" s="31">
        <f>C42*D42</f>
        <v>279962.5</v>
      </c>
      <c r="H42" s="19"/>
    </row>
    <row r="43" spans="1:8" ht="15.75">
      <c r="A43" s="23"/>
      <c r="B43" s="42" t="s">
        <v>33</v>
      </c>
      <c r="C43" s="43"/>
      <c r="D43" s="43"/>
      <c r="E43" s="44"/>
      <c r="F43" s="3">
        <v>3751514</v>
      </c>
      <c r="H43" s="19"/>
    </row>
    <row r="44" spans="1:8" ht="15.75">
      <c r="A44" s="11" t="s">
        <v>5</v>
      </c>
      <c r="B44" s="5" t="s">
        <v>43</v>
      </c>
      <c r="C44" s="6"/>
      <c r="D44" s="7"/>
      <c r="E44" s="7"/>
      <c r="F44" s="8"/>
    </row>
    <row r="45" spans="1:8" ht="110.25">
      <c r="A45" s="24">
        <v>1</v>
      </c>
      <c r="B45" s="36" t="s">
        <v>44</v>
      </c>
      <c r="C45" s="24">
        <v>4</v>
      </c>
      <c r="D45" s="25">
        <v>4802.6099999999997</v>
      </c>
      <c r="E45" s="24" t="s">
        <v>45</v>
      </c>
      <c r="F45" s="28">
        <f t="shared" ref="F45" si="4">C45*D45</f>
        <v>19210.439999999999</v>
      </c>
    </row>
    <row r="46" spans="1:8" ht="94.5">
      <c r="A46" s="32">
        <v>2</v>
      </c>
      <c r="B46" s="36" t="s">
        <v>48</v>
      </c>
      <c r="C46" s="24">
        <v>200</v>
      </c>
      <c r="D46" s="25">
        <v>99.79</v>
      </c>
      <c r="E46" s="24" t="s">
        <v>47</v>
      </c>
      <c r="F46" s="28">
        <f t="shared" ref="F46" si="5">C46*D46</f>
        <v>19958</v>
      </c>
    </row>
    <row r="47" spans="1:8" ht="15.75">
      <c r="A47" s="30">
        <v>3</v>
      </c>
      <c r="B47" s="38" t="s">
        <v>57</v>
      </c>
      <c r="C47" s="30">
        <v>4</v>
      </c>
      <c r="D47" s="29">
        <v>229.42</v>
      </c>
      <c r="E47" s="30" t="s">
        <v>45</v>
      </c>
      <c r="F47" s="31">
        <f t="shared" ref="F47:F48" si="6">C47*D47</f>
        <v>917.68</v>
      </c>
    </row>
    <row r="48" spans="1:8" ht="110.25">
      <c r="A48" s="24">
        <v>4</v>
      </c>
      <c r="B48" s="37" t="s">
        <v>49</v>
      </c>
      <c r="C48" s="24">
        <v>60</v>
      </c>
      <c r="D48" s="25">
        <v>199.25</v>
      </c>
      <c r="E48" s="24" t="s">
        <v>37</v>
      </c>
      <c r="F48" s="28">
        <f t="shared" si="6"/>
        <v>11955</v>
      </c>
    </row>
    <row r="49" spans="1:6" ht="94.5">
      <c r="A49" s="24">
        <v>5</v>
      </c>
      <c r="B49" s="36" t="s">
        <v>46</v>
      </c>
      <c r="C49" s="24">
        <v>1</v>
      </c>
      <c r="D49" s="25">
        <v>21989.61</v>
      </c>
      <c r="E49" s="24" t="s">
        <v>47</v>
      </c>
      <c r="F49" s="28">
        <f t="shared" ref="F49" si="7">C49*D49</f>
        <v>21989.61</v>
      </c>
    </row>
    <row r="50" spans="1:6" ht="94.5">
      <c r="A50" s="24">
        <v>6</v>
      </c>
      <c r="B50" s="36" t="s">
        <v>55</v>
      </c>
      <c r="C50" s="24">
        <v>1</v>
      </c>
      <c r="D50" s="25">
        <v>1420</v>
      </c>
      <c r="E50" s="24" t="s">
        <v>47</v>
      </c>
      <c r="F50" s="28">
        <f>C50*D50</f>
        <v>1420</v>
      </c>
    </row>
    <row r="51" spans="1:6" ht="47.25">
      <c r="A51" s="24">
        <v>7</v>
      </c>
      <c r="B51" s="36" t="s">
        <v>50</v>
      </c>
      <c r="C51" s="24"/>
      <c r="D51" s="25"/>
      <c r="E51" s="24"/>
      <c r="F51" s="28"/>
    </row>
    <row r="52" spans="1:6" ht="15.75">
      <c r="A52" s="30" t="s">
        <v>6</v>
      </c>
      <c r="B52" s="2" t="s">
        <v>51</v>
      </c>
      <c r="C52" s="30">
        <v>10</v>
      </c>
      <c r="D52" s="29">
        <v>76.05</v>
      </c>
      <c r="E52" s="30" t="s">
        <v>47</v>
      </c>
      <c r="F52" s="31">
        <f t="shared" ref="F52" si="8">C52*D52</f>
        <v>760.5</v>
      </c>
    </row>
    <row r="53" spans="1:6" ht="15.75">
      <c r="A53" s="34"/>
      <c r="B53" s="6"/>
      <c r="C53" s="9"/>
      <c r="D53" s="34"/>
      <c r="E53" s="34"/>
      <c r="F53" s="8"/>
    </row>
    <row r="54" spans="1:6" ht="15.75">
      <c r="A54" s="30" t="s">
        <v>5</v>
      </c>
      <c r="B54" s="2" t="s">
        <v>52</v>
      </c>
      <c r="C54" s="30">
        <v>90</v>
      </c>
      <c r="D54" s="29">
        <v>38.950000000000003</v>
      </c>
      <c r="E54" s="30" t="s">
        <v>47</v>
      </c>
      <c r="F54" s="31">
        <f>C54*D54</f>
        <v>3505.5000000000005</v>
      </c>
    </row>
    <row r="55" spans="1:6" ht="12.75" customHeight="1">
      <c r="A55" s="50"/>
      <c r="B55" s="10"/>
      <c r="C55" s="50"/>
      <c r="D55" s="50"/>
      <c r="E55" s="50"/>
      <c r="F55" s="51"/>
    </row>
    <row r="56" spans="1:6" ht="15.75" customHeight="1">
      <c r="A56" s="30" t="s">
        <v>53</v>
      </c>
      <c r="B56" s="2" t="s">
        <v>54</v>
      </c>
      <c r="C56" s="30">
        <v>1</v>
      </c>
      <c r="D56" s="29">
        <v>4500</v>
      </c>
      <c r="E56" s="30" t="s">
        <v>47</v>
      </c>
      <c r="F56" s="31">
        <f>C56*D56</f>
        <v>4500</v>
      </c>
    </row>
    <row r="58" spans="1:6" ht="15.75">
      <c r="A58" s="10"/>
      <c r="B58" s="45" t="s">
        <v>59</v>
      </c>
      <c r="C58" s="45"/>
      <c r="D58" s="45"/>
      <c r="E58" s="45"/>
      <c r="F58" s="3">
        <v>93939</v>
      </c>
    </row>
    <row r="59" spans="1:6" ht="15.75">
      <c r="A59" s="18"/>
      <c r="B59" s="40" t="s">
        <v>56</v>
      </c>
      <c r="C59" s="40"/>
      <c r="D59" s="40"/>
      <c r="E59" s="41"/>
      <c r="F59" s="4">
        <f>SUM(F58+F43)</f>
        <v>3845453</v>
      </c>
    </row>
    <row r="60" spans="1:6" ht="12.75" customHeight="1">
      <c r="E60" s="17"/>
      <c r="F60" s="17"/>
    </row>
  </sheetData>
  <mergeCells count="6">
    <mergeCell ref="C3:F3"/>
    <mergeCell ref="A1:F1"/>
    <mergeCell ref="A4:F4"/>
    <mergeCell ref="B59:E59"/>
    <mergeCell ref="B43:E43"/>
    <mergeCell ref="B58:E58"/>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BOQ-19</vt:lpstr>
      <vt:lpstr>'BOQ-19'!Print_Titles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2017-02-06T09:17:20Z</cp:lastPrinted>
  <dcterms:created xsi:type="dcterms:W3CDTF">2003-07-19T10:48:28Z</dcterms:created>
  <dcterms:modified xsi:type="dcterms:W3CDTF">2017-02-06T09:18:00Z</dcterms:modified>
</cp:coreProperties>
</file>