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2" sheetId="102" r:id="rId1"/>
  </sheets>
  <definedNames>
    <definedName name="_xlnm.Print_Titles" localSheetId="0">'BOQ-22'!$5:$5</definedName>
  </definedNames>
  <calcPr calcId="124519"/>
</workbook>
</file>

<file path=xl/calcChain.xml><?xml version="1.0" encoding="utf-8"?>
<calcChain xmlns="http://schemas.openxmlformats.org/spreadsheetml/2006/main">
  <c r="F57" i="102"/>
  <c r="F56"/>
  <c r="F55"/>
  <c r="F54"/>
  <c r="F66" s="1"/>
  <c r="F51"/>
  <c r="F50"/>
  <c r="F49"/>
  <c r="F48"/>
  <c r="F47"/>
  <c r="F46"/>
  <c r="F45"/>
  <c r="F40"/>
  <c r="F35"/>
  <c r="C33"/>
  <c r="F33" s="1"/>
  <c r="F28"/>
  <c r="F25"/>
  <c r="F23"/>
  <c r="F21"/>
  <c r="F20"/>
  <c r="F19"/>
  <c r="F18"/>
  <c r="F17"/>
  <c r="F16"/>
  <c r="F9"/>
  <c r="F6"/>
  <c r="F64"/>
  <c r="F62"/>
  <c r="F60"/>
  <c r="F58"/>
  <c r="F44"/>
  <c r="F52" s="1"/>
  <c r="C27"/>
  <c r="F37"/>
  <c r="F12"/>
  <c r="F11"/>
  <c r="F10"/>
  <c r="F8"/>
  <c r="F7"/>
  <c r="F24"/>
  <c r="F15"/>
  <c r="F39"/>
  <c r="F38"/>
  <c r="F30"/>
  <c r="F32"/>
  <c r="F31"/>
  <c r="F13"/>
  <c r="F22"/>
  <c r="F29"/>
  <c r="F41"/>
  <c r="F27"/>
  <c r="F26"/>
  <c r="F14"/>
  <c r="F36"/>
  <c r="F34"/>
</calcChain>
</file>

<file path=xl/sharedStrings.xml><?xml version="1.0" encoding="utf-8"?>
<sst xmlns="http://schemas.openxmlformats.org/spreadsheetml/2006/main" count="128" uniqueCount="80">
  <si>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</si>
  <si>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</si>
  <si>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</si>
  <si>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</si>
  <si>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</si>
  <si>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</si>
  <si>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</si>
  <si>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</si>
  <si>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</si>
  <si>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</si>
  <si>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</si>
  <si>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</si>
  <si>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</si>
  <si>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</si>
  <si>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</si>
  <si>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</si>
  <si>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</si>
  <si>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</si>
  <si>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</si>
  <si>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</si>
  <si>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</si>
  <si>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</si>
  <si>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</si>
  <si>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</si>
  <si>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</si>
  <si>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</si>
  <si>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</si>
  <si>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</si>
  <si>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</si>
  <si>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</si>
  <si>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</si>
  <si>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</si>
  <si>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</si>
  <si>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</si>
  <si>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%.Sft</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</si>
  <si>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</si>
  <si>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</si>
  <si>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</si>
  <si>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</si>
  <si>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</si>
  <si>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</si>
  <si>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</si>
  <si>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</si>
  <si>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</si>
  <si>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</si>
  <si>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</si>
  <si>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</si>
  <si>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</si>
  <si>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Dismantling brick work lime or cement mortor. (S.I.No;13©-P/10)</t>
  </si>
  <si>
    <t xml:space="preserve">Distempering Three coats </t>
  </si>
  <si>
    <t>BOQ-22</t>
  </si>
  <si>
    <t>M&amp;R PROGRAMME 2016-17@ GBMS MAHBOOB-JO-BANGLOW TALUKA SIJAWAL</t>
  </si>
  <si>
    <t>Dismantling cement concrete plain 1:2:4</t>
  </si>
  <si>
    <t>Removing cement of lime plaster (S.I.No:53-P/13)</t>
  </si>
  <si>
    <t>Supplying Girders at site of work (Sch: of Material)</t>
  </si>
  <si>
    <t>Supplying T.Iron at the site of work (Sch: of Material)</t>
  </si>
  <si>
    <t>Erection rooled of steel beams rail or erection</t>
  </si>
  <si>
    <t>First class tiles roofing consisting of 4" earth &amp; 1" Mud Plaster with Gobri leeping over 1/2" thick cement plaster 1:6 with 34 Lbs of hot bitumen coating including curring etc complete</t>
  </si>
  <si>
    <t>P/L Single layer of polytheen sheet 0.13mm thick for water proofing as per specification and instruction of Engineer incharge.</t>
  </si>
  <si>
    <t>Reinforcement cement concrete spout including fixing in position</t>
  </si>
  <si>
    <t>P/L white glazed tiles 6"x6"x1/4" on floor on wall facing required floor and patterna d site specification joints in white cement and pigment over a base of 1:2 grey cement. (S.I.No:</t>
  </si>
  <si>
    <t>Applying floating coat of cement 1/32" thick</t>
  </si>
  <si>
    <t>Notice board made with cement</t>
  </si>
  <si>
    <t>P/L HALLA or pattern tiles glazed 8"x8"x1/4" on flooor on wall facing in required floor &amp; pattern of STILE specification jointed in white cement &amp; pigment to over a base of 1:2 grey cement mortar 3/4" thick etc i/c (S.I.No:62-P/47)</t>
  </si>
  <si>
    <t>Add: Extra Lead 3.0 Miles</t>
  </si>
  <si>
    <t>P/F 22"x16" lavotary basin in white glazed eraten where complete i/c the cost of W.I or C.I cantlever brackets 6" built into walls painting white in two after primary coat after red etc complete</t>
  </si>
  <si>
    <t>Add Extra labout for providing and fixing of earthen wire padestal white coloured glazed</t>
  </si>
  <si>
    <t>P/F in position nyloon connections complete with 1/2" dia bras stop cock with pair of brass nuts etc complete</t>
  </si>
  <si>
    <t>P/F 15"x12" beveled edge mirror of belgium glass complete with 1/8" thick hard board and C.P screws fixed to wooden plate standard braces</t>
  </si>
  <si>
    <t>S/F concelled stop cock of superior quality with C.P hard 1/2": dia</t>
  </si>
  <si>
    <t>S/F Sawn type piller cock of superior quality etc complete</t>
  </si>
  <si>
    <t>TOTAL SCHEDULE ITEMS</t>
  </si>
  <si>
    <t>N.S.I</t>
  </si>
  <si>
    <t>S/F long bibk cock of superior quality with C.P hard 1/2" dia</t>
  </si>
  <si>
    <t>P/F UPVC pipe (AGM) SCH: 40 (E) on surface using clips / saddle of approved quality and material etc paid eparately in masonary C.C or R.C.C upto 60' feet height and making good in C.C i/c cutting finishing etc complete as per insturction of the Engineer Incharge</t>
  </si>
  <si>
    <t>3/4" dia</t>
  </si>
  <si>
    <t>1" dia</t>
  </si>
  <si>
    <t>D</t>
  </si>
  <si>
    <t>4" dia</t>
  </si>
  <si>
    <t>G.TOTAL PART-B</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</si>
</sst>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5">
    <xf numFmtId="0" fontId="0" fillId="0" borderId="0" xfId="0"/>
    <xf numFmtId="0" fontId="0" fillId="0" borderId="0" xfId="0" applyBorder="1"/>
    <xf numFmtId="0" fontId="4" fillId="0" borderId="1" xfId="0" applyFont="1" applyBorder="1" applyAlignment="1">
      <alignment horizontal="justify" vertical="center" wrapText="1"/>
    </xf>
    <xf numFmtId="3"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xf>
    <xf numFmtId="0" fontId="7" fillId="0" borderId="1" xfId="0" applyFont="1" applyBorder="1" applyAlignment="1">
      <alignment horizontal="center" vertical="center"/>
    </xf>
    <xf numFmtId="3" fontId="4"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horizontal="center" vertical="center"/>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2"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horizontal="justify" vertical="center" wrapText="1"/>
    </xf>
    <xf numFmtId="0" fontId="4" fillId="0" borderId="2" xfId="0" applyFont="1" applyBorder="1" applyAlignment="1">
      <alignment horizontal="justify" vertical="top" wrapText="1"/>
    </xf>
    <xf numFmtId="0" fontId="4" fillId="0" borderId="1" xfId="0" applyFont="1" applyBorder="1" applyAlignment="1">
      <alignment horizontal="justify" vertical="center"/>
    </xf>
    <xf numFmtId="0" fontId="0" fillId="0" borderId="1" xfId="0" applyBorder="1" applyAlignment="1">
      <alignment horizontal="justify"/>
    </xf>
    <xf numFmtId="0" fontId="3" fillId="0" borderId="3" xfId="0" applyFont="1" applyBorder="1" applyAlignment="1">
      <alignment horizontal="center" vertical="center" wrapText="1"/>
    </xf>
    <xf numFmtId="0" fontId="0" fillId="0" borderId="1" xfId="0" applyBorder="1" applyAlignment="1">
      <alignment horizontal="center"/>
    </xf>
    <xf numFmtId="3" fontId="0" fillId="0" borderId="1" xfId="0" applyNumberFormat="1" applyBorder="1" applyAlignment="1">
      <alignment horizontal="center"/>
    </xf>
    <xf numFmtId="3" fontId="3" fillId="0" borderId="2" xfId="0" applyNumberFormat="1" applyFont="1" applyBorder="1" applyAlignment="1">
      <alignment horizontal="center" vertical="center" wrapText="1"/>
    </xf>
    <xf numFmtId="0" fontId="4" fillId="0" borderId="5" xfId="0" applyFont="1" applyBorder="1" applyAlignment="1">
      <alignment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5" xfId="0" applyFont="1" applyBorder="1" applyAlignment="1">
      <alignment horizontal="righ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6"/>
  <sheetViews>
    <sheetView showGridLines="0" tabSelected="1" topLeftCell="A55" workbookViewId="0">
      <selection activeCell="A71" sqref="A71"/>
    </sheetView>
  </sheetViews>
  <sheetFormatPr defaultRowHeight="12.75"/>
  <cols>
    <col min="1" max="1" width="4.7109375" customWidth="1"/>
    <col min="2" max="2" width="49.7109375" customWidth="1"/>
    <col min="3" max="4" width="9.140625" bestFit="1" customWidth="1"/>
    <col min="5" max="5" width="7.140625" bestFit="1" customWidth="1"/>
    <col min="6" max="6" width="11.42578125" bestFit="1" customWidth="1"/>
    <col min="8" max="8" width="10.140625" bestFit="1" customWidth="1"/>
  </cols>
  <sheetData>
    <row r="1" spans="1:16" ht="15.75" customHeight="1">
      <c r="A1" s="44" t="s">
        <v>50</v>
      </c>
      <c r="B1" s="44"/>
      <c r="C1" s="44"/>
      <c r="D1" s="44"/>
      <c r="E1" s="44"/>
      <c r="F1" s="44"/>
      <c r="G1" s="19"/>
      <c r="H1" s="19"/>
      <c r="I1" s="15"/>
    </row>
    <row r="2" spans="1:16" ht="15.75" customHeight="1">
      <c r="A2" s="14"/>
      <c r="B2" s="14"/>
      <c r="C2" s="14"/>
      <c r="D2" s="15"/>
      <c r="E2" s="19"/>
      <c r="F2" s="19"/>
      <c r="G2" s="19"/>
      <c r="H2" s="19"/>
      <c r="I2" s="15"/>
      <c r="J2" s="13"/>
      <c r="K2" s="13"/>
      <c r="L2" s="13"/>
    </row>
    <row r="3" spans="1:16" ht="34.5" customHeight="1">
      <c r="A3" s="14"/>
      <c r="B3" s="14" t="s">
        <v>1</v>
      </c>
      <c r="C3" s="43" t="s">
        <v>51</v>
      </c>
      <c r="D3" s="43"/>
      <c r="E3" s="43"/>
      <c r="F3" s="43"/>
      <c r="G3" s="18"/>
      <c r="H3" s="18"/>
      <c r="K3" s="13"/>
      <c r="L3" s="13"/>
    </row>
    <row r="4" spans="1:16" ht="19.5" customHeight="1">
      <c r="A4" s="45" t="s">
        <v>46</v>
      </c>
      <c r="B4" s="46"/>
      <c r="C4" s="46"/>
      <c r="D4" s="46"/>
      <c r="E4" s="46"/>
      <c r="F4" s="46"/>
      <c r="G4" s="20"/>
      <c r="H4" s="20"/>
      <c r="I4" s="20"/>
      <c r="J4" s="20"/>
      <c r="K4" s="20"/>
      <c r="L4" s="1"/>
      <c r="M4" s="1"/>
      <c r="N4" s="1"/>
      <c r="O4" s="1"/>
      <c r="P4" s="1"/>
    </row>
    <row r="5" spans="1:16" ht="15.75">
      <c r="A5" s="36" t="s">
        <v>2</v>
      </c>
      <c r="B5" s="12" t="s">
        <v>0</v>
      </c>
      <c r="C5" s="12" t="s">
        <v>24</v>
      </c>
      <c r="D5" s="12" t="s">
        <v>25</v>
      </c>
      <c r="E5" s="12" t="s">
        <v>26</v>
      </c>
      <c r="F5" s="12" t="s">
        <v>27</v>
      </c>
    </row>
    <row r="6" spans="1:16" ht="15.75">
      <c r="A6" s="21">
        <v>1</v>
      </c>
      <c r="B6" s="33" t="s">
        <v>52</v>
      </c>
      <c r="C6" s="22">
        <v>1091</v>
      </c>
      <c r="D6" s="21">
        <v>3327.5</v>
      </c>
      <c r="E6" s="21" t="s">
        <v>28</v>
      </c>
      <c r="F6" s="23">
        <f>C6*D6/100</f>
        <v>36303.025000000001</v>
      </c>
    </row>
    <row r="7" spans="1:16" ht="47.25">
      <c r="A7" s="21">
        <v>2</v>
      </c>
      <c r="B7" s="33" t="s">
        <v>9</v>
      </c>
      <c r="C7" s="22">
        <v>2142</v>
      </c>
      <c r="D7" s="21">
        <v>5445</v>
      </c>
      <c r="E7" s="21" t="s">
        <v>28</v>
      </c>
      <c r="F7" s="23">
        <f>C7*D7/100</f>
        <v>116631.9</v>
      </c>
    </row>
    <row r="8" spans="1:16" ht="31.5">
      <c r="A8" s="21">
        <v>3</v>
      </c>
      <c r="B8" s="32" t="s">
        <v>48</v>
      </c>
      <c r="C8" s="22">
        <v>1485</v>
      </c>
      <c r="D8" s="24">
        <v>1285.6300000000001</v>
      </c>
      <c r="E8" s="21" t="s">
        <v>28</v>
      </c>
      <c r="F8" s="23">
        <f>C8*D8/100</f>
        <v>19091.605500000001</v>
      </c>
    </row>
    <row r="9" spans="1:16" ht="15.75">
      <c r="A9" s="21">
        <v>4</v>
      </c>
      <c r="B9" s="32" t="s">
        <v>53</v>
      </c>
      <c r="C9" s="22">
        <v>8728</v>
      </c>
      <c r="D9" s="24">
        <v>121</v>
      </c>
      <c r="E9" s="21" t="s">
        <v>28</v>
      </c>
      <c r="F9" s="23">
        <f>C9*D9/100</f>
        <v>10560.88</v>
      </c>
    </row>
    <row r="10" spans="1:16" ht="31.5">
      <c r="A10" s="28">
        <v>5</v>
      </c>
      <c r="B10" s="33" t="s">
        <v>10</v>
      </c>
      <c r="C10" s="22">
        <v>1155</v>
      </c>
      <c r="D10" s="29">
        <v>11948.36</v>
      </c>
      <c r="E10" s="21" t="s">
        <v>28</v>
      </c>
      <c r="F10" s="23">
        <f>C10*D10/100</f>
        <v>138003.55800000002</v>
      </c>
    </row>
    <row r="11" spans="1:16" ht="173.25">
      <c r="A11" s="26">
        <v>6</v>
      </c>
      <c r="B11" s="2" t="s">
        <v>11</v>
      </c>
      <c r="C11" s="25">
        <v>701</v>
      </c>
      <c r="D11" s="25">
        <v>337</v>
      </c>
      <c r="E11" s="26" t="s">
        <v>31</v>
      </c>
      <c r="F11" s="27">
        <f>C11*D11</f>
        <v>236237</v>
      </c>
    </row>
    <row r="12" spans="1:16" ht="78.75">
      <c r="A12" s="28">
        <v>7</v>
      </c>
      <c r="B12" s="32" t="s">
        <v>12</v>
      </c>
      <c r="C12" s="22">
        <v>34.423999999999999</v>
      </c>
      <c r="D12" s="29">
        <v>5001.7</v>
      </c>
      <c r="E12" s="21" t="s">
        <v>30</v>
      </c>
      <c r="F12" s="23">
        <f>C12*D12</f>
        <v>172178.5208</v>
      </c>
    </row>
    <row r="13" spans="1:16" ht="63">
      <c r="A13" s="30">
        <v>8</v>
      </c>
      <c r="B13" s="2" t="s">
        <v>21</v>
      </c>
      <c r="C13" s="25">
        <v>48</v>
      </c>
      <c r="D13" s="31">
        <v>726.72</v>
      </c>
      <c r="E13" s="26" t="s">
        <v>29</v>
      </c>
      <c r="F13" s="27">
        <f>C13*D13</f>
        <v>34882.559999999998</v>
      </c>
    </row>
    <row r="14" spans="1:16" ht="31.5">
      <c r="A14" s="28">
        <v>9</v>
      </c>
      <c r="B14" s="32" t="s">
        <v>13</v>
      </c>
      <c r="C14" s="22">
        <v>860</v>
      </c>
      <c r="D14" s="29">
        <v>12674.36</v>
      </c>
      <c r="E14" s="21" t="s">
        <v>28</v>
      </c>
      <c r="F14" s="23">
        <f>C14*D14/100</f>
        <v>108999.496</v>
      </c>
    </row>
    <row r="15" spans="1:16" ht="31.5">
      <c r="A15" s="30">
        <v>10</v>
      </c>
      <c r="B15" s="2" t="s">
        <v>20</v>
      </c>
      <c r="C15" s="25">
        <v>1313</v>
      </c>
      <c r="D15" s="31">
        <v>12346.65</v>
      </c>
      <c r="E15" s="26" t="s">
        <v>28</v>
      </c>
      <c r="F15" s="27">
        <f>C15*D15/100</f>
        <v>162111.51449999999</v>
      </c>
    </row>
    <row r="16" spans="1:16" ht="15.75">
      <c r="A16" s="30">
        <v>11</v>
      </c>
      <c r="B16" s="2" t="s">
        <v>54</v>
      </c>
      <c r="C16" s="25">
        <v>68.570999999999998</v>
      </c>
      <c r="D16" s="31">
        <v>3850</v>
      </c>
      <c r="E16" s="26" t="s">
        <v>29</v>
      </c>
      <c r="F16" s="27">
        <f>C16*D16</f>
        <v>263998.34999999998</v>
      </c>
    </row>
    <row r="17" spans="1:6" ht="15.75">
      <c r="A17" s="30">
        <v>12</v>
      </c>
      <c r="B17" s="2" t="s">
        <v>55</v>
      </c>
      <c r="C17" s="25">
        <v>55.588999999999999</v>
      </c>
      <c r="D17" s="31">
        <v>3575</v>
      </c>
      <c r="E17" s="26" t="s">
        <v>29</v>
      </c>
      <c r="F17" s="27">
        <f>C17*D17</f>
        <v>198730.67499999999</v>
      </c>
    </row>
    <row r="18" spans="1:6" ht="15.75">
      <c r="A18" s="30">
        <v>13</v>
      </c>
      <c r="B18" s="2" t="s">
        <v>56</v>
      </c>
      <c r="C18" s="25">
        <v>124.161</v>
      </c>
      <c r="D18" s="31">
        <v>186.34</v>
      </c>
      <c r="E18" s="26" t="s">
        <v>29</v>
      </c>
      <c r="F18" s="27">
        <f>C18*D18</f>
        <v>23136.160739999999</v>
      </c>
    </row>
    <row r="19" spans="1:6" ht="63">
      <c r="A19" s="30">
        <v>14</v>
      </c>
      <c r="B19" s="2" t="s">
        <v>57</v>
      </c>
      <c r="C19" s="25">
        <v>3190</v>
      </c>
      <c r="D19" s="31">
        <v>11443.1</v>
      </c>
      <c r="E19" s="26" t="s">
        <v>34</v>
      </c>
      <c r="F19" s="27">
        <f>C19*D19/100</f>
        <v>365034.89</v>
      </c>
    </row>
    <row r="20" spans="1:6" ht="47.25">
      <c r="A20" s="30">
        <v>15</v>
      </c>
      <c r="B20" s="2" t="s">
        <v>58</v>
      </c>
      <c r="C20" s="25">
        <v>3190</v>
      </c>
      <c r="D20" s="31">
        <v>10.7</v>
      </c>
      <c r="E20" s="26" t="s">
        <v>29</v>
      </c>
      <c r="F20" s="27">
        <f>C20*D20</f>
        <v>34133</v>
      </c>
    </row>
    <row r="21" spans="1:6" ht="31.5">
      <c r="A21" s="30">
        <v>16</v>
      </c>
      <c r="B21" s="2" t="s">
        <v>59</v>
      </c>
      <c r="C21" s="25">
        <v>10</v>
      </c>
      <c r="D21" s="31">
        <v>261.25</v>
      </c>
      <c r="E21" s="26" t="s">
        <v>29</v>
      </c>
      <c r="F21" s="27">
        <f>C21*D21</f>
        <v>2612.5</v>
      </c>
    </row>
    <row r="22" spans="1:6" ht="63">
      <c r="A22" s="30">
        <v>17</v>
      </c>
      <c r="B22" s="2" t="s">
        <v>19</v>
      </c>
      <c r="C22" s="25">
        <v>305</v>
      </c>
      <c r="D22" s="31">
        <v>14429.25</v>
      </c>
      <c r="E22" s="26" t="s">
        <v>28</v>
      </c>
      <c r="F22" s="27">
        <f>C22*D22/100</f>
        <v>44009.212500000001</v>
      </c>
    </row>
    <row r="23" spans="1:6" ht="63">
      <c r="A23" s="30">
        <v>18</v>
      </c>
      <c r="B23" s="2" t="s">
        <v>60</v>
      </c>
      <c r="C23" s="25">
        <v>2477</v>
      </c>
      <c r="D23" s="31">
        <v>30509.77</v>
      </c>
      <c r="E23" s="26" t="s">
        <v>28</v>
      </c>
      <c r="F23" s="27">
        <f>C23*D23/100</f>
        <v>755727.00290000008</v>
      </c>
    </row>
    <row r="24" spans="1:6" ht="94.5">
      <c r="A24" s="28">
        <v>19</v>
      </c>
      <c r="B24" s="32" t="s">
        <v>47</v>
      </c>
      <c r="C24" s="22">
        <v>175</v>
      </c>
      <c r="D24" s="29">
        <v>902.93</v>
      </c>
      <c r="E24" s="21" t="s">
        <v>29</v>
      </c>
      <c r="F24" s="23">
        <f>C24*D24</f>
        <v>158012.75</v>
      </c>
    </row>
    <row r="25" spans="1:6" ht="15.75">
      <c r="A25" s="28">
        <v>20</v>
      </c>
      <c r="B25" s="32" t="s">
        <v>61</v>
      </c>
      <c r="C25" s="22">
        <v>8728</v>
      </c>
      <c r="D25" s="29">
        <v>660</v>
      </c>
      <c r="E25" s="21" t="s">
        <v>34</v>
      </c>
      <c r="F25" s="23">
        <f>C25*D25/100</f>
        <v>57604.800000000003</v>
      </c>
    </row>
    <row r="26" spans="1:6" ht="31.5">
      <c r="A26" s="30">
        <v>21</v>
      </c>
      <c r="B26" s="2" t="s">
        <v>3</v>
      </c>
      <c r="C26" s="25">
        <v>13079</v>
      </c>
      <c r="D26" s="31">
        <v>2206.6</v>
      </c>
      <c r="E26" s="26" t="s">
        <v>28</v>
      </c>
      <c r="F26" s="27">
        <f>C26*D26/100</f>
        <v>288601.21399999998</v>
      </c>
    </row>
    <row r="27" spans="1:6" ht="31.5">
      <c r="A27" s="30">
        <v>22</v>
      </c>
      <c r="B27" s="2" t="s">
        <v>4</v>
      </c>
      <c r="C27" s="25">
        <f>C26</f>
        <v>13079</v>
      </c>
      <c r="D27" s="31">
        <v>2197.52</v>
      </c>
      <c r="E27" s="26" t="s">
        <v>28</v>
      </c>
      <c r="F27" s="27">
        <f>C27*D27/100</f>
        <v>287413.64079999999</v>
      </c>
    </row>
    <row r="28" spans="1:6" ht="15.75">
      <c r="A28" s="30">
        <v>23</v>
      </c>
      <c r="B28" s="2" t="s">
        <v>62</v>
      </c>
      <c r="C28" s="25">
        <v>128</v>
      </c>
      <c r="D28" s="31">
        <v>58.11</v>
      </c>
      <c r="E28" s="26" t="s">
        <v>29</v>
      </c>
      <c r="F28" s="27">
        <f>C28*D28</f>
        <v>7438.08</v>
      </c>
    </row>
    <row r="29" spans="1:6" ht="31.5">
      <c r="A29" s="30">
        <v>24</v>
      </c>
      <c r="B29" s="2" t="s">
        <v>22</v>
      </c>
      <c r="C29" s="25">
        <v>4150</v>
      </c>
      <c r="D29" s="31">
        <v>1287.44</v>
      </c>
      <c r="E29" s="26" t="s">
        <v>28</v>
      </c>
      <c r="F29" s="27">
        <f t="shared" ref="F29" si="0">C29*D29/100</f>
        <v>53428.76</v>
      </c>
    </row>
    <row r="30" spans="1:6" ht="78.75">
      <c r="A30" s="28">
        <v>25</v>
      </c>
      <c r="B30" s="32" t="s">
        <v>8</v>
      </c>
      <c r="C30" s="22">
        <v>4150</v>
      </c>
      <c r="D30" s="29">
        <v>1948.1</v>
      </c>
      <c r="E30" s="21" t="s">
        <v>28</v>
      </c>
      <c r="F30" s="23">
        <f t="shared" ref="F30:F40" si="1">C30*D30/100</f>
        <v>80846.149999999994</v>
      </c>
    </row>
    <row r="31" spans="1:6" ht="15.75">
      <c r="A31" s="30">
        <v>26</v>
      </c>
      <c r="B31" s="2" t="s">
        <v>23</v>
      </c>
      <c r="C31" s="25">
        <v>1904</v>
      </c>
      <c r="D31" s="31">
        <v>829.95</v>
      </c>
      <c r="E31" s="26" t="s">
        <v>28</v>
      </c>
      <c r="F31" s="27">
        <f t="shared" si="1"/>
        <v>15802.248</v>
      </c>
    </row>
    <row r="32" spans="1:6" ht="31.5">
      <c r="A32" s="30">
        <v>27</v>
      </c>
      <c r="B32" s="2" t="s">
        <v>16</v>
      </c>
      <c r="C32" s="25">
        <v>13079</v>
      </c>
      <c r="D32" s="31">
        <v>442.75</v>
      </c>
      <c r="E32" s="26" t="s">
        <v>28</v>
      </c>
      <c r="F32" s="27">
        <f t="shared" si="1"/>
        <v>57907.272499999999</v>
      </c>
    </row>
    <row r="33" spans="1:6" ht="15.75">
      <c r="A33" s="30">
        <v>28</v>
      </c>
      <c r="B33" s="2" t="s">
        <v>49</v>
      </c>
      <c r="C33" s="25">
        <f>C32</f>
        <v>13079</v>
      </c>
      <c r="D33" s="31">
        <v>1079.6500000000001</v>
      </c>
      <c r="E33" s="26" t="s">
        <v>28</v>
      </c>
      <c r="F33" s="27">
        <f t="shared" si="1"/>
        <v>141207.4235</v>
      </c>
    </row>
    <row r="34" spans="1:6" ht="31.5">
      <c r="A34" s="30">
        <v>29</v>
      </c>
      <c r="B34" s="2" t="s">
        <v>14</v>
      </c>
      <c r="C34" s="25">
        <v>9512</v>
      </c>
      <c r="D34" s="31">
        <v>1141.25</v>
      </c>
      <c r="E34" s="26" t="s">
        <v>28</v>
      </c>
      <c r="F34" s="27">
        <f t="shared" si="1"/>
        <v>108555.7</v>
      </c>
    </row>
    <row r="35" spans="1:6" ht="15.75">
      <c r="A35" s="30">
        <v>30</v>
      </c>
      <c r="B35" s="2" t="s">
        <v>64</v>
      </c>
      <c r="C35" s="25">
        <v>9512</v>
      </c>
      <c r="D35" s="31">
        <v>579.41</v>
      </c>
      <c r="E35" s="26" t="s">
        <v>28</v>
      </c>
      <c r="F35" s="27">
        <f t="shared" si="1"/>
        <v>55113.479200000002</v>
      </c>
    </row>
    <row r="36" spans="1:6" ht="31.5">
      <c r="A36" s="28">
        <v>31</v>
      </c>
      <c r="B36" s="32" t="s">
        <v>15</v>
      </c>
      <c r="C36" s="22">
        <v>2355</v>
      </c>
      <c r="D36" s="24">
        <v>8694.9500000000007</v>
      </c>
      <c r="E36" s="21" t="s">
        <v>28</v>
      </c>
      <c r="F36" s="23">
        <f t="shared" si="1"/>
        <v>204766.07250000001</v>
      </c>
    </row>
    <row r="37" spans="1:6" ht="47.25">
      <c r="A37" s="30">
        <v>32</v>
      </c>
      <c r="B37" s="2" t="s">
        <v>7</v>
      </c>
      <c r="C37" s="25">
        <v>7050</v>
      </c>
      <c r="D37" s="31">
        <v>4411.82</v>
      </c>
      <c r="E37" s="26" t="s">
        <v>28</v>
      </c>
      <c r="F37" s="27">
        <f t="shared" si="1"/>
        <v>311033.30999999994</v>
      </c>
    </row>
    <row r="38" spans="1:6" ht="31.5">
      <c r="A38" s="30">
        <v>33</v>
      </c>
      <c r="B38" s="2" t="s">
        <v>17</v>
      </c>
      <c r="C38" s="25">
        <v>982</v>
      </c>
      <c r="D38" s="31">
        <v>2116.6999999999998</v>
      </c>
      <c r="E38" s="26" t="s">
        <v>28</v>
      </c>
      <c r="F38" s="27">
        <f t="shared" si="1"/>
        <v>20785.993999999999</v>
      </c>
    </row>
    <row r="39" spans="1:6" ht="47.25">
      <c r="A39" s="30">
        <v>34</v>
      </c>
      <c r="B39" s="2" t="s">
        <v>18</v>
      </c>
      <c r="C39" s="25">
        <v>3488</v>
      </c>
      <c r="D39" s="31">
        <v>1270.83</v>
      </c>
      <c r="E39" s="26" t="s">
        <v>28</v>
      </c>
      <c r="F39" s="27">
        <f t="shared" si="1"/>
        <v>44326.5504</v>
      </c>
    </row>
    <row r="40" spans="1:6" ht="78.75">
      <c r="A40" s="30">
        <v>35</v>
      </c>
      <c r="B40" s="2" t="s">
        <v>63</v>
      </c>
      <c r="C40" s="25">
        <v>540</v>
      </c>
      <c r="D40" s="31">
        <v>34520.31</v>
      </c>
      <c r="E40" s="26" t="s">
        <v>28</v>
      </c>
      <c r="F40" s="27">
        <f t="shared" si="1"/>
        <v>186409.674</v>
      </c>
    </row>
    <row r="41" spans="1:6" ht="47.25">
      <c r="A41" s="30">
        <v>36</v>
      </c>
      <c r="B41" s="2" t="s">
        <v>33</v>
      </c>
      <c r="C41" s="25">
        <v>36</v>
      </c>
      <c r="D41" s="31">
        <v>180.5</v>
      </c>
      <c r="E41" s="26" t="s">
        <v>29</v>
      </c>
      <c r="F41" s="27">
        <f>C41*D41</f>
        <v>6498</v>
      </c>
    </row>
    <row r="42" spans="1:6" ht="18">
      <c r="B42" s="47" t="s">
        <v>32</v>
      </c>
      <c r="C42" s="48"/>
      <c r="D42" s="48"/>
      <c r="E42" s="49"/>
      <c r="F42" s="17">
        <v>4808173</v>
      </c>
    </row>
    <row r="43" spans="1:6" ht="15.75">
      <c r="A43" s="11" t="s">
        <v>5</v>
      </c>
      <c r="B43" s="5" t="s">
        <v>35</v>
      </c>
      <c r="C43" s="6"/>
      <c r="D43" s="7"/>
      <c r="E43" s="7"/>
      <c r="F43" s="8"/>
    </row>
    <row r="44" spans="1:6" ht="94.5">
      <c r="A44" s="21">
        <v>1</v>
      </c>
      <c r="B44" s="32" t="s">
        <v>36</v>
      </c>
      <c r="C44" s="21">
        <v>4</v>
      </c>
      <c r="D44" s="22">
        <v>4802.6099999999997</v>
      </c>
      <c r="E44" s="21" t="s">
        <v>37</v>
      </c>
      <c r="F44" s="23">
        <f t="shared" ref="F44" si="2">C44*D44</f>
        <v>19210.439999999999</v>
      </c>
    </row>
    <row r="45" spans="1:6" ht="63">
      <c r="A45" s="21">
        <v>2</v>
      </c>
      <c r="B45" s="32" t="s">
        <v>65</v>
      </c>
      <c r="C45" s="21">
        <v>4</v>
      </c>
      <c r="D45" s="22">
        <v>4928</v>
      </c>
      <c r="E45" s="21" t="s">
        <v>37</v>
      </c>
      <c r="F45" s="23">
        <f t="shared" ref="F45" si="3">C45*D45</f>
        <v>19712</v>
      </c>
    </row>
    <row r="46" spans="1:6" ht="31.5">
      <c r="A46" s="21">
        <v>3</v>
      </c>
      <c r="B46" s="32" t="s">
        <v>66</v>
      </c>
      <c r="C46" s="21">
        <v>4</v>
      </c>
      <c r="D46" s="22">
        <v>2533.4699999999998</v>
      </c>
      <c r="E46" s="21" t="s">
        <v>37</v>
      </c>
      <c r="F46" s="23">
        <f t="shared" ref="F46" si="4">C46*D46</f>
        <v>10133.879999999999</v>
      </c>
    </row>
    <row r="47" spans="1:6" ht="31.5">
      <c r="A47" s="21">
        <v>4</v>
      </c>
      <c r="B47" s="32" t="s">
        <v>67</v>
      </c>
      <c r="C47" s="21">
        <v>4</v>
      </c>
      <c r="D47" s="22">
        <v>447.15</v>
      </c>
      <c r="E47" s="21" t="s">
        <v>37</v>
      </c>
      <c r="F47" s="23">
        <f t="shared" ref="F47" si="5">C47*D47</f>
        <v>1788.6</v>
      </c>
    </row>
    <row r="48" spans="1:6" ht="47.25">
      <c r="A48" s="21">
        <v>5</v>
      </c>
      <c r="B48" s="32" t="s">
        <v>68</v>
      </c>
      <c r="C48" s="21">
        <v>4</v>
      </c>
      <c r="D48" s="22">
        <v>2376</v>
      </c>
      <c r="E48" s="21" t="s">
        <v>37</v>
      </c>
      <c r="F48" s="23">
        <f t="shared" ref="F48" si="6">C48*D48</f>
        <v>9504</v>
      </c>
    </row>
    <row r="49" spans="1:6" ht="31.5">
      <c r="A49" s="21">
        <v>6</v>
      </c>
      <c r="B49" s="32" t="s">
        <v>69</v>
      </c>
      <c r="C49" s="21">
        <v>4</v>
      </c>
      <c r="D49" s="22">
        <v>889.46</v>
      </c>
      <c r="E49" s="21" t="s">
        <v>37</v>
      </c>
      <c r="F49" s="23">
        <f t="shared" ref="F49" si="7">C49*D49</f>
        <v>3557.84</v>
      </c>
    </row>
    <row r="50" spans="1:6" ht="31.5">
      <c r="A50" s="21">
        <v>7</v>
      </c>
      <c r="B50" s="32" t="s">
        <v>70</v>
      </c>
      <c r="C50" s="21">
        <v>2</v>
      </c>
      <c r="D50" s="22">
        <v>877.8</v>
      </c>
      <c r="E50" s="21" t="s">
        <v>37</v>
      </c>
      <c r="F50" s="23">
        <f t="shared" ref="F50" si="8">C50*D50</f>
        <v>1755.6</v>
      </c>
    </row>
    <row r="51" spans="1:6" ht="31.5">
      <c r="A51" s="21">
        <v>8</v>
      </c>
      <c r="B51" s="32" t="s">
        <v>73</v>
      </c>
      <c r="C51" s="21">
        <v>4</v>
      </c>
      <c r="D51" s="22">
        <v>1384.24</v>
      </c>
      <c r="E51" s="21" t="s">
        <v>37</v>
      </c>
      <c r="F51" s="23">
        <f t="shared" ref="F51" si="9">C51*D51</f>
        <v>5536.96</v>
      </c>
    </row>
    <row r="52" spans="1:6" ht="15.75">
      <c r="A52" s="21"/>
      <c r="B52" s="50" t="s">
        <v>71</v>
      </c>
      <c r="C52" s="51"/>
      <c r="D52" s="51"/>
      <c r="E52" s="52"/>
      <c r="F52" s="39">
        <f>SUM(F44:F51)</f>
        <v>71199.320000000007</v>
      </c>
    </row>
    <row r="53" spans="1:6" ht="15.75">
      <c r="A53" s="21"/>
      <c r="B53" s="53" t="s">
        <v>72</v>
      </c>
      <c r="C53" s="54"/>
      <c r="D53" s="54"/>
      <c r="E53" s="54"/>
      <c r="F53" s="40"/>
    </row>
    <row r="54" spans="1:6" ht="78.75">
      <c r="A54" s="21">
        <v>8</v>
      </c>
      <c r="B54" s="32" t="s">
        <v>74</v>
      </c>
      <c r="C54" s="21">
        <v>100</v>
      </c>
      <c r="D54" s="22">
        <v>66.81</v>
      </c>
      <c r="E54" s="21" t="s">
        <v>37</v>
      </c>
      <c r="F54" s="23">
        <f t="shared" ref="F54" si="10">C54*D54</f>
        <v>6681</v>
      </c>
    </row>
    <row r="55" spans="1:6" ht="15.75">
      <c r="A55" s="21" t="s">
        <v>5</v>
      </c>
      <c r="B55" s="32" t="s">
        <v>75</v>
      </c>
      <c r="C55" s="21">
        <v>100</v>
      </c>
      <c r="D55" s="22">
        <v>78.099999999999994</v>
      </c>
      <c r="E55" s="21" t="s">
        <v>37</v>
      </c>
      <c r="F55" s="23">
        <f t="shared" ref="F55" si="11">C55*D55</f>
        <v>7809.9999999999991</v>
      </c>
    </row>
    <row r="56" spans="1:6" ht="15.75">
      <c r="A56" s="21" t="s">
        <v>42</v>
      </c>
      <c r="B56" s="32" t="s">
        <v>76</v>
      </c>
      <c r="C56" s="21">
        <v>50</v>
      </c>
      <c r="D56" s="22">
        <v>97.91</v>
      </c>
      <c r="E56" s="21" t="s">
        <v>37</v>
      </c>
      <c r="F56" s="23">
        <f t="shared" ref="F56" si="12">C56*D56</f>
        <v>4895.5</v>
      </c>
    </row>
    <row r="57" spans="1:6" ht="15.75">
      <c r="A57" s="21" t="s">
        <v>77</v>
      </c>
      <c r="B57" s="32" t="s">
        <v>78</v>
      </c>
      <c r="C57" s="21">
        <v>70</v>
      </c>
      <c r="D57" s="22">
        <v>397.77</v>
      </c>
      <c r="E57" s="21" t="s">
        <v>37</v>
      </c>
      <c r="F57" s="23">
        <f t="shared" ref="F57" si="13">C57*D57</f>
        <v>27843.899999999998</v>
      </c>
    </row>
    <row r="58" spans="1:6" ht="94.5">
      <c r="A58" s="21">
        <v>9</v>
      </c>
      <c r="B58" s="32" t="s">
        <v>44</v>
      </c>
      <c r="C58" s="21">
        <v>1</v>
      </c>
      <c r="D58" s="22">
        <v>18470</v>
      </c>
      <c r="E58" s="21" t="s">
        <v>38</v>
      </c>
      <c r="F58" s="23">
        <f>C58*D58</f>
        <v>18470</v>
      </c>
    </row>
    <row r="59" spans="1:6" ht="47.25">
      <c r="A59" s="21">
        <v>10</v>
      </c>
      <c r="B59" s="33" t="s">
        <v>39</v>
      </c>
      <c r="C59" s="21"/>
      <c r="D59" s="22"/>
      <c r="E59" s="21"/>
      <c r="F59" s="23"/>
    </row>
    <row r="60" spans="1:6" ht="15.75">
      <c r="A60" s="26" t="s">
        <v>6</v>
      </c>
      <c r="B60" s="2" t="s">
        <v>40</v>
      </c>
      <c r="C60" s="26">
        <v>10</v>
      </c>
      <c r="D60" s="25">
        <v>76.05</v>
      </c>
      <c r="E60" s="26" t="s">
        <v>38</v>
      </c>
      <c r="F60" s="27">
        <f t="shared" ref="F60" si="14">C60*D60</f>
        <v>760.5</v>
      </c>
    </row>
    <row r="61" spans="1:6" ht="15.75">
      <c r="A61" s="30"/>
      <c r="B61" s="34"/>
      <c r="C61" s="9"/>
      <c r="D61" s="30"/>
      <c r="E61" s="30"/>
      <c r="F61" s="8"/>
    </row>
    <row r="62" spans="1:6" ht="15.75">
      <c r="A62" s="26" t="s">
        <v>5</v>
      </c>
      <c r="B62" s="2" t="s">
        <v>41</v>
      </c>
      <c r="C62" s="26">
        <v>90</v>
      </c>
      <c r="D62" s="25">
        <v>38.950000000000003</v>
      </c>
      <c r="E62" s="26" t="s">
        <v>38</v>
      </c>
      <c r="F62" s="27">
        <f>C62*D62</f>
        <v>3505.5000000000005</v>
      </c>
    </row>
    <row r="63" spans="1:6">
      <c r="A63" s="37"/>
      <c r="B63" s="35"/>
      <c r="C63" s="37"/>
      <c r="D63" s="37"/>
      <c r="E63" s="37"/>
      <c r="F63" s="38"/>
    </row>
    <row r="64" spans="1:6" ht="15.75">
      <c r="A64" s="26" t="s">
        <v>42</v>
      </c>
      <c r="B64" s="2" t="s">
        <v>43</v>
      </c>
      <c r="C64" s="26">
        <v>1</v>
      </c>
      <c r="D64" s="25">
        <v>4500</v>
      </c>
      <c r="E64" s="26" t="s">
        <v>38</v>
      </c>
      <c r="F64" s="27">
        <f>C64*D64</f>
        <v>4500</v>
      </c>
    </row>
    <row r="65" spans="1:6" ht="15.75">
      <c r="A65" s="10"/>
      <c r="B65" s="47" t="s">
        <v>79</v>
      </c>
      <c r="C65" s="48"/>
      <c r="D65" s="48"/>
      <c r="E65" s="49"/>
      <c r="F65" s="3">
        <v>150000</v>
      </c>
    </row>
    <row r="66" spans="1:6" ht="15.75">
      <c r="A66" s="16"/>
      <c r="B66" s="41" t="s">
        <v>45</v>
      </c>
      <c r="C66" s="41"/>
      <c r="D66" s="41"/>
      <c r="E66" s="42"/>
      <c r="F66" s="4">
        <f>F65+F42</f>
        <v>4958173</v>
      </c>
    </row>
  </sheetData>
  <mergeCells count="8">
    <mergeCell ref="B66:E66"/>
    <mergeCell ref="C3:F3"/>
    <mergeCell ref="A1:F1"/>
    <mergeCell ref="A4:F4"/>
    <mergeCell ref="B42:E42"/>
    <mergeCell ref="B65:E65"/>
    <mergeCell ref="B52:E52"/>
    <mergeCell ref="B53:E53"/>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BOQ-22</vt:lpstr>
      <vt:lpstr>'BOQ-22'!Print_Titles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2017-02-06T09:33:04Z</cp:lastPrinted>
  <dcterms:created xsi:type="dcterms:W3CDTF">2003-07-19T10:48:28Z</dcterms:created>
  <dcterms:modified xsi:type="dcterms:W3CDTF">2017-02-06T09:33:05Z</dcterms:modified>
</cp:coreProperties>
</file>