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25" sheetId="102" r:id="rId1"/>
  </sheets>
  <definedNames>
    <definedName name="_xlnm.Print_Titles" localSheetId="0">'B.O.Q. 25'!$5:$5</definedName>
  </definedNames>
  <calcPr calcId="124519"/>
</workbook>
</file>

<file path=xl/calcChain.xml><?xml version="1.0" encoding="utf-8"?>
<calcChain xmlns="http://schemas.openxmlformats.org/spreadsheetml/2006/main">
  <c r="F56" i="102"/>
  <c r="F54"/>
  <c r="F53"/>
  <c r="F52"/>
  <c r="F51"/>
  <c r="F50"/>
  <c r="F49"/>
  <c r="F47"/>
  <c r="F45"/>
  <c r="F39"/>
  <c r="F38"/>
  <c r="F36"/>
  <c r="F35"/>
  <c r="F34"/>
  <c r="F33"/>
  <c r="F32"/>
  <c r="F31"/>
  <c r="F30"/>
  <c r="F28"/>
  <c r="F26"/>
  <c r="F25"/>
  <c r="F24"/>
  <c r="F23"/>
  <c r="F22"/>
  <c r="F21"/>
  <c r="F20"/>
  <c r="F19"/>
  <c r="F18"/>
  <c r="F17"/>
  <c r="F14"/>
  <c r="F13"/>
  <c r="F12"/>
  <c r="F8"/>
  <c r="F6"/>
</calcChain>
</file>

<file path=xl/sharedStrings.xml><?xml version="1.0" encoding="utf-8"?>
<sst xmlns="http://schemas.openxmlformats.org/spreadsheetml/2006/main" count="85" uniqueCount="59">
  <si>
    <t>DESCRIPTION</t>
  </si>
  <si>
    <t>NAME OF WORK:</t>
  </si>
  <si>
    <t>S.#</t>
  </si>
  <si>
    <t>Cement Plaster 1:6 up to 20' height Ratio 3/4" thick (S.I.No:13(b)-P/51)</t>
  </si>
  <si>
    <t>Cement Plaster 1:4 up to 20' height Ratio 1/2" thick (S.I.No:11(a)-P/51)</t>
  </si>
  <si>
    <t>B</t>
  </si>
  <si>
    <t>A</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</si>
  <si>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</si>
  <si>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</si>
  <si>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</si>
  <si>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</si>
  <si>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</si>
  <si>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</si>
  <si>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</si>
  <si>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</si>
  <si>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</si>
  <si>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</si>
  <si>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</si>
  <si>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</si>
  <si>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</si>
  <si>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</si>
  <si>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</si>
  <si>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</si>
  <si>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</si>
  <si>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</si>
  <si>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</si>
  <si>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</si>
  <si>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</si>
  <si>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</si>
  <si>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</si>
  <si>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</si>
  <si>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</si>
  <si>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Providing and laying 1" thick topping cement concrete 1:2:4 including surface finishing and dividing into panels © 2" thick. (S.I.No:16©-P/41)</t>
  </si>
  <si>
    <t>Dismantling brick masonary . (S.I.No;13©-P/10)</t>
  </si>
  <si>
    <t xml:space="preserve">Making and fixing steel grill 1 /4 x3/4 flat rion of approve design including paiting three coats etc let not to be less than  (SIN 26 p/92)  </t>
  </si>
  <si>
    <t>PRFT</t>
  </si>
  <si>
    <t>Dismantling cement concrete plain 1:2:4. (S.I.No;19©-P/10)</t>
  </si>
  <si>
    <t>P.Rft</t>
  </si>
  <si>
    <t>Removing cement or lime plasterfrom walls (S.I.No:  P. )</t>
  </si>
  <si>
    <t>two coats of bitumen laid hot using 34 lbs sg:over roof and blinded with sand atone cft per %sft (S.I.No13 p/34)</t>
  </si>
  <si>
    <t>WATER SUPPLY</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</si>
  <si>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</si>
  <si>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</si>
  <si>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</si>
  <si>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</si>
  <si>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</si>
  <si>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</si>
  <si>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</si>
  <si>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</si>
  <si>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</si>
  <si>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</si>
  <si>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</si>
  <si>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</si>
  <si>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S/F in position brass bib cock1/2" dia</t>
  </si>
  <si>
    <t xml:space="preserve">                 BILL OF QUANITITES B.O.Q (CIVIL WORK)</t>
  </si>
  <si>
    <t>Total Part-B</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</si>
  <si>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</si>
  <si>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M&amp;R PROGRAMME 2016-17@ GGHS CHAJJRA TALUKA KAMBER</t>
  </si>
  <si>
    <t>BOQ-25-A</t>
  </si>
</sst>
</file>

<file path=xl/styles.xml><?xml version="1.0" encoding="utf-8"?>
<styleSheet xmlns="http://schemas.openxmlformats.org/spreadsheetml/2006/main">
  <fonts count="11">
    <font>
      <sz val="10"/>
      <name val="Arial"/>
    </font>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b/>
      <sz val="16"/>
      <name val="Arial Narrow"/>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80">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0" fontId="5" fillId="0" borderId="1" xfId="0" applyFont="1" applyBorder="1" applyAlignment="1">
      <alignment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3" fontId="0" fillId="0" borderId="0" xfId="0" applyNumberFormat="1"/>
    <xf numFmtId="4" fontId="5" fillId="0" borderId="2" xfId="0" applyNumberFormat="1" applyFont="1" applyBorder="1" applyAlignment="1">
      <alignment horizontal="center" vertical="center" wrapText="1"/>
    </xf>
    <xf numFmtId="0" fontId="5" fillId="0" borderId="2" xfId="0" applyFont="1" applyBorder="1" applyAlignment="1">
      <alignment horizontal="center" vertical="center" wrapText="1"/>
    </xf>
    <xf numFmtId="3" fontId="5" fillId="0" borderId="2"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2" fontId="5" fillId="0" borderId="1"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0" fontId="5" fillId="0" borderId="9" xfId="0" applyFont="1" applyBorder="1" applyAlignment="1">
      <alignment horizontal="center" vertical="center" wrapText="1"/>
    </xf>
    <xf numFmtId="0" fontId="4" fillId="0" borderId="1" xfId="0"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4" fontId="5" fillId="0" borderId="1" xfId="0" applyNumberFormat="1" applyFont="1" applyBorder="1" applyAlignment="1">
      <alignment vertical="center" wrapText="1"/>
    </xf>
    <xf numFmtId="0" fontId="5" fillId="0" borderId="1" xfId="0" applyFont="1" applyBorder="1" applyAlignment="1">
      <alignment vertical="top" wrapText="1"/>
    </xf>
    <xf numFmtId="9" fontId="5" fillId="0" borderId="1" xfId="2" applyFont="1" applyBorder="1" applyAlignment="1">
      <alignment vertical="center" wrapText="1"/>
    </xf>
    <xf numFmtId="3" fontId="10"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xf>
    <xf numFmtId="0" fontId="4" fillId="0" borderId="5" xfId="0" applyFont="1" applyBorder="1" applyAlignment="1">
      <alignment horizontal="center" vertical="center"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4" fillId="0" borderId="1" xfId="0" applyFont="1" applyBorder="1" applyAlignment="1">
      <alignment horizontal="right"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center" vertical="center"/>
    </xf>
    <xf numFmtId="4" fontId="5" fillId="0" borderId="3" xfId="0" applyNumberFormat="1"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3" fontId="4" fillId="0" borderId="5"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4" xfId="0" applyFont="1" applyBorder="1" applyAlignment="1">
      <alignment horizontal="center" vertical="center"/>
    </xf>
    <xf numFmtId="4" fontId="5" fillId="0" borderId="4" xfId="0" applyNumberFormat="1" applyFont="1" applyBorder="1" applyAlignment="1">
      <alignment horizontal="center" vertical="center"/>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6"/>
  <sheetViews>
    <sheetView showGridLines="0" tabSelected="1" workbookViewId="0">
      <selection activeCell="A5" sqref="A5"/>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69" t="s">
        <v>58</v>
      </c>
      <c r="B1" s="69"/>
      <c r="C1" s="69"/>
      <c r="D1" s="69"/>
      <c r="E1" s="69"/>
      <c r="F1" s="69"/>
      <c r="G1" s="32"/>
      <c r="H1" s="32"/>
      <c r="I1" s="15"/>
    </row>
    <row r="2" spans="1:16" ht="15.75" customHeight="1">
      <c r="A2" s="14"/>
      <c r="B2" s="14"/>
      <c r="C2" s="14"/>
      <c r="D2" s="15"/>
      <c r="E2" s="32"/>
      <c r="F2" s="32"/>
      <c r="G2" s="32"/>
      <c r="H2" s="32"/>
      <c r="I2" s="15"/>
      <c r="J2" s="13"/>
      <c r="K2" s="13"/>
      <c r="L2" s="13"/>
    </row>
    <row r="3" spans="1:16" ht="34.5" customHeight="1">
      <c r="A3" s="14"/>
      <c r="B3" s="14" t="s">
        <v>1</v>
      </c>
      <c r="C3" s="68" t="s">
        <v>57</v>
      </c>
      <c r="D3" s="68"/>
      <c r="E3" s="68"/>
      <c r="F3" s="68"/>
      <c r="G3" s="31"/>
      <c r="H3" s="31"/>
      <c r="K3" s="13"/>
      <c r="L3" s="13"/>
    </row>
    <row r="4" spans="1:16" ht="19.5" customHeight="1">
      <c r="A4" s="70" t="s">
        <v>54</v>
      </c>
      <c r="B4" s="71"/>
      <c r="C4" s="71"/>
      <c r="D4" s="71"/>
      <c r="E4" s="71"/>
      <c r="F4" s="71"/>
      <c r="G4" s="33"/>
      <c r="H4" s="33"/>
      <c r="I4" s="33"/>
      <c r="J4" s="33"/>
      <c r="K4" s="33"/>
      <c r="L4" s="1"/>
      <c r="M4" s="1"/>
      <c r="N4" s="1"/>
      <c r="O4" s="1"/>
      <c r="P4" s="1"/>
    </row>
    <row r="5" spans="1:16" ht="15.75">
      <c r="A5" s="39" t="s">
        <v>2</v>
      </c>
      <c r="B5" s="12" t="s">
        <v>0</v>
      </c>
      <c r="C5" s="12" t="s">
        <v>23</v>
      </c>
      <c r="D5" s="12" t="s">
        <v>24</v>
      </c>
      <c r="E5" s="12" t="s">
        <v>25</v>
      </c>
      <c r="F5" s="12" t="s">
        <v>26</v>
      </c>
    </row>
    <row r="6" spans="1:16" ht="12.75" customHeight="1">
      <c r="A6" s="43">
        <v>1</v>
      </c>
      <c r="B6" s="56" t="s">
        <v>33</v>
      </c>
      <c r="C6" s="46">
        <v>1200</v>
      </c>
      <c r="D6" s="75">
        <v>1285.6300000000001</v>
      </c>
      <c r="E6" s="43" t="s">
        <v>27</v>
      </c>
      <c r="F6" s="49">
        <f>C6*D6/100</f>
        <v>15427.560000000003</v>
      </c>
    </row>
    <row r="7" spans="1:16" ht="12.75" customHeight="1">
      <c r="A7" s="45"/>
      <c r="B7" s="57"/>
      <c r="C7" s="48"/>
      <c r="D7" s="76"/>
      <c r="E7" s="45"/>
      <c r="F7" s="51"/>
    </row>
    <row r="8" spans="1:16" ht="12.75" customHeight="1">
      <c r="A8" s="62">
        <v>2</v>
      </c>
      <c r="B8" s="65" t="s">
        <v>8</v>
      </c>
      <c r="C8" s="66">
        <v>64</v>
      </c>
      <c r="D8" s="67">
        <v>5445</v>
      </c>
      <c r="E8" s="67" t="s">
        <v>27</v>
      </c>
      <c r="F8" s="77">
        <f>C8*D8/100</f>
        <v>3484.8</v>
      </c>
    </row>
    <row r="9" spans="1:16" ht="12.75" customHeight="1">
      <c r="A9" s="63"/>
      <c r="B9" s="65"/>
      <c r="C9" s="66"/>
      <c r="D9" s="67"/>
      <c r="E9" s="67"/>
      <c r="F9" s="77"/>
    </row>
    <row r="10" spans="1:16" ht="15.75" customHeight="1">
      <c r="A10" s="63"/>
      <c r="B10" s="65"/>
      <c r="C10" s="66"/>
      <c r="D10" s="67"/>
      <c r="E10" s="67"/>
      <c r="F10" s="77"/>
    </row>
    <row r="11" spans="1:16" ht="6.75" customHeight="1">
      <c r="A11" s="64"/>
      <c r="B11" s="65"/>
      <c r="C11" s="66"/>
      <c r="D11" s="67"/>
      <c r="E11" s="67"/>
      <c r="F11" s="77"/>
    </row>
    <row r="12" spans="1:16" ht="16.5" customHeight="1">
      <c r="A12" s="18">
        <v>3</v>
      </c>
      <c r="B12" s="20" t="s">
        <v>38</v>
      </c>
      <c r="C12" s="17">
        <v>1543</v>
      </c>
      <c r="D12" s="28">
        <v>121</v>
      </c>
      <c r="E12" s="18" t="s">
        <v>27</v>
      </c>
      <c r="F12" s="19">
        <f>C12*D12/100</f>
        <v>1867.03</v>
      </c>
    </row>
    <row r="13" spans="1:16" ht="32.25" customHeight="1">
      <c r="A13" s="21">
        <v>4</v>
      </c>
      <c r="B13" s="2" t="s">
        <v>36</v>
      </c>
      <c r="C13" s="23">
        <v>495</v>
      </c>
      <c r="D13" s="27">
        <v>3327.5</v>
      </c>
      <c r="E13" s="22" t="s">
        <v>27</v>
      </c>
      <c r="F13" s="25">
        <f>C13*D13/100</f>
        <v>16471.125</v>
      </c>
    </row>
    <row r="14" spans="1:16" ht="12.75" customHeight="1">
      <c r="A14" s="60">
        <v>5</v>
      </c>
      <c r="B14" s="40" t="s">
        <v>9</v>
      </c>
      <c r="C14" s="46">
        <v>1189</v>
      </c>
      <c r="D14" s="58">
        <v>11948.36</v>
      </c>
      <c r="E14" s="43" t="s">
        <v>27</v>
      </c>
      <c r="F14" s="49">
        <f>C14*D14/100</f>
        <v>142066.00040000002</v>
      </c>
    </row>
    <row r="15" spans="1:16" ht="18.75" customHeight="1">
      <c r="A15" s="78"/>
      <c r="B15" s="41"/>
      <c r="C15" s="47"/>
      <c r="D15" s="79"/>
      <c r="E15" s="44"/>
      <c r="F15" s="50"/>
    </row>
    <row r="16" spans="1:16" ht="12.75" hidden="1" customHeight="1">
      <c r="A16" s="61"/>
      <c r="B16" s="42"/>
      <c r="C16" s="48"/>
      <c r="D16" s="59"/>
      <c r="E16" s="45"/>
      <c r="F16" s="51"/>
    </row>
    <row r="17" spans="1:6" ht="97.5" customHeight="1">
      <c r="A17" s="22">
        <v>6</v>
      </c>
      <c r="B17" s="2" t="s">
        <v>10</v>
      </c>
      <c r="C17" s="23">
        <v>269</v>
      </c>
      <c r="D17" s="23">
        <v>337</v>
      </c>
      <c r="E17" s="22" t="s">
        <v>30</v>
      </c>
      <c r="F17" s="25">
        <f>C17*D17</f>
        <v>90653</v>
      </c>
    </row>
    <row r="18" spans="1:6" ht="76.5" customHeight="1">
      <c r="A18" s="21">
        <v>7</v>
      </c>
      <c r="B18" s="22" t="s">
        <v>11</v>
      </c>
      <c r="C18" s="23">
        <v>12.007999999999999</v>
      </c>
      <c r="D18" s="24">
        <v>5001.7</v>
      </c>
      <c r="E18" s="22" t="s">
        <v>29</v>
      </c>
      <c r="F18" s="25">
        <f>C18*D18</f>
        <v>60060.413599999993</v>
      </c>
    </row>
    <row r="19" spans="1:6" ht="33.75" customHeight="1">
      <c r="A19" s="21">
        <v>8</v>
      </c>
      <c r="B19" s="2" t="s">
        <v>19</v>
      </c>
      <c r="C19" s="23">
        <v>1667</v>
      </c>
      <c r="D19" s="24">
        <v>12346.65</v>
      </c>
      <c r="E19" s="22" t="s">
        <v>27</v>
      </c>
      <c r="F19" s="25">
        <f>C19*D19/100</f>
        <v>205818.65549999999</v>
      </c>
    </row>
    <row r="20" spans="1:6" ht="39" customHeight="1">
      <c r="A20" s="21">
        <v>9</v>
      </c>
      <c r="B20" s="2" t="s">
        <v>12</v>
      </c>
      <c r="C20" s="23">
        <v>4055</v>
      </c>
      <c r="D20" s="24">
        <v>1141.25</v>
      </c>
      <c r="E20" s="22" t="s">
        <v>27</v>
      </c>
      <c r="F20" s="25">
        <f>C20*D20/100</f>
        <v>46277.6875</v>
      </c>
    </row>
    <row r="21" spans="1:6" ht="32.25" customHeight="1">
      <c r="A21" s="21">
        <v>10</v>
      </c>
      <c r="B21" s="35" t="s">
        <v>13</v>
      </c>
      <c r="C21" s="23">
        <v>334</v>
      </c>
      <c r="D21" s="27">
        <v>8694.9500000000007</v>
      </c>
      <c r="E21" s="22" t="s">
        <v>27</v>
      </c>
      <c r="F21" s="25">
        <f>C21*D21/100</f>
        <v>29041.133000000002</v>
      </c>
    </row>
    <row r="22" spans="1:6" ht="30.75" customHeight="1">
      <c r="A22" s="21">
        <v>11</v>
      </c>
      <c r="B22" s="2" t="s">
        <v>3</v>
      </c>
      <c r="C22" s="23">
        <v>5743</v>
      </c>
      <c r="D22" s="24">
        <v>2206.6</v>
      </c>
      <c r="E22" s="22" t="s">
        <v>27</v>
      </c>
      <c r="F22" s="25">
        <f>C22*D22/100</f>
        <v>126725.03799999999</v>
      </c>
    </row>
    <row r="23" spans="1:6" ht="30.75" customHeight="1">
      <c r="A23" s="21">
        <v>12</v>
      </c>
      <c r="B23" s="2" t="s">
        <v>4</v>
      </c>
      <c r="C23" s="23">
        <v>5743</v>
      </c>
      <c r="D23" s="24">
        <v>2197.52</v>
      </c>
      <c r="E23" s="22" t="s">
        <v>27</v>
      </c>
      <c r="F23" s="25">
        <f>C23*D23/100</f>
        <v>126203.57359999999</v>
      </c>
    </row>
    <row r="24" spans="1:6" ht="46.5" customHeight="1">
      <c r="A24" s="21">
        <v>13</v>
      </c>
      <c r="B24" s="2" t="s">
        <v>34</v>
      </c>
      <c r="C24" s="23">
        <v>284</v>
      </c>
      <c r="D24" s="24">
        <v>180.5</v>
      </c>
      <c r="E24" s="22" t="s">
        <v>35</v>
      </c>
      <c r="F24" s="25">
        <f>C24*D24</f>
        <v>51262</v>
      </c>
    </row>
    <row r="25" spans="1:6" ht="45.75" customHeight="1">
      <c r="A25" s="21">
        <v>14</v>
      </c>
      <c r="B25" s="2" t="s">
        <v>32</v>
      </c>
      <c r="C25" s="23">
        <v>2845</v>
      </c>
      <c r="D25" s="24">
        <v>3275.5</v>
      </c>
      <c r="E25" s="22" t="s">
        <v>27</v>
      </c>
      <c r="F25" s="25">
        <f>C25*D25/100</f>
        <v>93187.975000000006</v>
      </c>
    </row>
    <row r="26" spans="1:6" ht="12.75" customHeight="1">
      <c r="A26" s="60">
        <v>15</v>
      </c>
      <c r="B26" s="56" t="s">
        <v>56</v>
      </c>
      <c r="C26" s="46">
        <v>18</v>
      </c>
      <c r="D26" s="58">
        <v>902.93</v>
      </c>
      <c r="E26" s="43" t="s">
        <v>28</v>
      </c>
      <c r="F26" s="49">
        <f>C26*D26</f>
        <v>16252.74</v>
      </c>
    </row>
    <row r="27" spans="1:6" ht="97.5" customHeight="1">
      <c r="A27" s="61"/>
      <c r="B27" s="57"/>
      <c r="C27" s="48"/>
      <c r="D27" s="59"/>
      <c r="E27" s="45"/>
      <c r="F27" s="51"/>
    </row>
    <row r="28" spans="1:6" ht="12.75" customHeight="1">
      <c r="A28" s="43">
        <v>16</v>
      </c>
      <c r="B28" s="56" t="s">
        <v>39</v>
      </c>
      <c r="C28" s="46">
        <v>2919</v>
      </c>
      <c r="D28" s="58">
        <v>1887.45</v>
      </c>
      <c r="E28" s="43" t="s">
        <v>27</v>
      </c>
      <c r="F28" s="49">
        <f t="shared" ref="F28" si="0">C28*D28/100</f>
        <v>55094.665499999996</v>
      </c>
    </row>
    <row r="29" spans="1:6" ht="35.25" customHeight="1">
      <c r="A29" s="45"/>
      <c r="B29" s="57"/>
      <c r="C29" s="48"/>
      <c r="D29" s="59"/>
      <c r="E29" s="45"/>
      <c r="F29" s="51"/>
    </row>
    <row r="30" spans="1:6" ht="66" customHeight="1">
      <c r="A30" s="21">
        <v>17</v>
      </c>
      <c r="B30" s="2" t="s">
        <v>20</v>
      </c>
      <c r="C30" s="23">
        <v>48</v>
      </c>
      <c r="D30" s="24">
        <v>726.72</v>
      </c>
      <c r="E30" s="22" t="s">
        <v>28</v>
      </c>
      <c r="F30" s="25">
        <f>C30*D30</f>
        <v>34882.559999999998</v>
      </c>
    </row>
    <row r="31" spans="1:6" ht="30" customHeight="1">
      <c r="A31" s="21">
        <v>18</v>
      </c>
      <c r="B31" s="2" t="s">
        <v>21</v>
      </c>
      <c r="C31" s="23">
        <v>2200</v>
      </c>
      <c r="D31" s="24">
        <v>1287.44</v>
      </c>
      <c r="E31" s="22" t="s">
        <v>27</v>
      </c>
      <c r="F31" s="25">
        <f t="shared" ref="F31" si="1">C31*D31/100</f>
        <v>28323.68</v>
      </c>
    </row>
    <row r="32" spans="1:6" ht="79.5" customHeight="1">
      <c r="A32" s="21">
        <v>19</v>
      </c>
      <c r="B32" s="26" t="s">
        <v>18</v>
      </c>
      <c r="C32" s="24">
        <v>21</v>
      </c>
      <c r="D32" s="24">
        <v>34520.31</v>
      </c>
      <c r="E32" s="22" t="s">
        <v>27</v>
      </c>
      <c r="F32" s="25">
        <f t="shared" ref="F32:F36" si="2">C32*D32/100</f>
        <v>7249.2651000000005</v>
      </c>
    </row>
    <row r="33" spans="1:6" ht="32.25" customHeight="1">
      <c r="A33" s="21">
        <v>20</v>
      </c>
      <c r="B33" s="2" t="s">
        <v>22</v>
      </c>
      <c r="C33" s="23">
        <v>2735</v>
      </c>
      <c r="D33" s="24">
        <v>829.95</v>
      </c>
      <c r="E33" s="22" t="s">
        <v>27</v>
      </c>
      <c r="F33" s="25">
        <f t="shared" si="2"/>
        <v>22699.1325</v>
      </c>
    </row>
    <row r="34" spans="1:6" ht="17.25" customHeight="1">
      <c r="A34" s="21">
        <v>21</v>
      </c>
      <c r="B34" s="2" t="s">
        <v>14</v>
      </c>
      <c r="C34" s="23">
        <v>10058</v>
      </c>
      <c r="D34" s="24">
        <v>442.75</v>
      </c>
      <c r="E34" s="22" t="s">
        <v>27</v>
      </c>
      <c r="F34" s="25">
        <f t="shared" si="2"/>
        <v>44531.794999999998</v>
      </c>
    </row>
    <row r="35" spans="1:6" ht="25.5" customHeight="1">
      <c r="A35" s="21">
        <v>22</v>
      </c>
      <c r="B35" s="2" t="s">
        <v>15</v>
      </c>
      <c r="C35" s="23">
        <v>10058</v>
      </c>
      <c r="D35" s="24">
        <v>1079.6500000000001</v>
      </c>
      <c r="E35" s="22" t="s">
        <v>27</v>
      </c>
      <c r="F35" s="25">
        <f t="shared" si="2"/>
        <v>108591.19700000001</v>
      </c>
    </row>
    <row r="36" spans="1:6">
      <c r="A36" s="60">
        <v>23</v>
      </c>
      <c r="B36" s="56" t="s">
        <v>7</v>
      </c>
      <c r="C36" s="46">
        <v>3842</v>
      </c>
      <c r="D36" s="58">
        <v>1948.1</v>
      </c>
      <c r="E36" s="43" t="s">
        <v>27</v>
      </c>
      <c r="F36" s="49">
        <f t="shared" si="2"/>
        <v>74846.001999999993</v>
      </c>
    </row>
    <row r="37" spans="1:6" ht="53.25" customHeight="1">
      <c r="A37" s="61"/>
      <c r="B37" s="57"/>
      <c r="C37" s="48"/>
      <c r="D37" s="59"/>
      <c r="E37" s="45"/>
      <c r="F37" s="51"/>
    </row>
    <row r="38" spans="1:6" ht="19.5" customHeight="1">
      <c r="A38" s="21">
        <v>24</v>
      </c>
      <c r="B38" s="2" t="s">
        <v>16</v>
      </c>
      <c r="C38" s="23">
        <v>953</v>
      </c>
      <c r="D38" s="24">
        <v>2116.6999999999998</v>
      </c>
      <c r="E38" s="22" t="s">
        <v>27</v>
      </c>
      <c r="F38" s="25">
        <f t="shared" ref="F38:F39" si="3">C38*D38/100</f>
        <v>20172.150999999998</v>
      </c>
    </row>
    <row r="39" spans="1:6" ht="47.25">
      <c r="A39" s="21">
        <v>25</v>
      </c>
      <c r="B39" s="2" t="s">
        <v>17</v>
      </c>
      <c r="C39" s="23">
        <v>96</v>
      </c>
      <c r="D39" s="24">
        <v>1270.83</v>
      </c>
      <c r="E39" s="22" t="s">
        <v>27</v>
      </c>
      <c r="F39" s="25">
        <f t="shared" si="3"/>
        <v>1219.9967999999999</v>
      </c>
    </row>
    <row r="40" spans="1:6" ht="15.75">
      <c r="A40" s="29"/>
      <c r="B40" s="52" t="s">
        <v>31</v>
      </c>
      <c r="C40" s="52"/>
      <c r="D40" s="52"/>
      <c r="E40" s="52"/>
      <c r="F40" s="38">
        <v>1422413</v>
      </c>
    </row>
    <row r="41" spans="1:6" ht="15" customHeight="1">
      <c r="A41" s="30" t="s">
        <v>5</v>
      </c>
      <c r="B41" s="5" t="s">
        <v>40</v>
      </c>
      <c r="C41" s="6"/>
      <c r="D41" s="7"/>
      <c r="E41" s="7"/>
      <c r="F41" s="8"/>
    </row>
    <row r="42" spans="1:6" ht="20.25" customHeight="1">
      <c r="A42" s="43">
        <v>1</v>
      </c>
      <c r="B42" s="40" t="s">
        <v>46</v>
      </c>
      <c r="C42" s="43"/>
      <c r="D42" s="46"/>
      <c r="E42" s="43"/>
      <c r="F42" s="49"/>
    </row>
    <row r="43" spans="1:6" ht="15" customHeight="1">
      <c r="A43" s="44"/>
      <c r="B43" s="41"/>
      <c r="C43" s="44"/>
      <c r="D43" s="47"/>
      <c r="E43" s="44"/>
      <c r="F43" s="50"/>
    </row>
    <row r="44" spans="1:6" ht="11.25" customHeight="1">
      <c r="A44" s="45"/>
      <c r="B44" s="42"/>
      <c r="C44" s="45"/>
      <c r="D44" s="48"/>
      <c r="E44" s="45"/>
      <c r="F44" s="51"/>
    </row>
    <row r="45" spans="1:6" ht="15.75">
      <c r="A45" s="22" t="s">
        <v>6</v>
      </c>
      <c r="B45" s="2" t="s">
        <v>47</v>
      </c>
      <c r="C45" s="22">
        <v>10</v>
      </c>
      <c r="D45" s="23">
        <v>76.05</v>
      </c>
      <c r="E45" s="22" t="s">
        <v>43</v>
      </c>
      <c r="F45" s="25">
        <f t="shared" ref="F45" si="4">C45*D45</f>
        <v>760.5</v>
      </c>
    </row>
    <row r="46" spans="1:6" ht="15.75">
      <c r="A46" s="21"/>
      <c r="B46" s="6"/>
      <c r="C46" s="9"/>
      <c r="D46" s="6"/>
      <c r="E46" s="21"/>
      <c r="F46" s="8"/>
    </row>
    <row r="47" spans="1:6" ht="18" customHeight="1">
      <c r="A47" s="22" t="s">
        <v>5</v>
      </c>
      <c r="B47" s="2" t="s">
        <v>48</v>
      </c>
      <c r="C47" s="22">
        <v>90</v>
      </c>
      <c r="D47" s="23">
        <v>38.950000000000003</v>
      </c>
      <c r="E47" s="22" t="s">
        <v>43</v>
      </c>
      <c r="F47" s="25">
        <f>C47*D47</f>
        <v>3505.5000000000005</v>
      </c>
    </row>
    <row r="48" spans="1:6" ht="12" customHeight="1">
      <c r="A48" s="10"/>
      <c r="B48" s="10"/>
      <c r="C48" s="10"/>
      <c r="D48" s="10"/>
      <c r="E48" s="10"/>
      <c r="F48" s="11"/>
    </row>
    <row r="49" spans="1:8" ht="15.75">
      <c r="A49" s="22" t="s">
        <v>49</v>
      </c>
      <c r="B49" s="2" t="s">
        <v>50</v>
      </c>
      <c r="C49" s="22">
        <v>1</v>
      </c>
      <c r="D49" s="23">
        <v>4500</v>
      </c>
      <c r="E49" s="22" t="s">
        <v>43</v>
      </c>
      <c r="F49" s="25">
        <f>C49*D49</f>
        <v>4500</v>
      </c>
    </row>
    <row r="50" spans="1:8" ht="46.5" customHeight="1">
      <c r="A50" s="21">
        <v>2</v>
      </c>
      <c r="B50" s="22" t="s">
        <v>44</v>
      </c>
      <c r="C50" s="22">
        <v>150</v>
      </c>
      <c r="D50" s="23">
        <v>99.79</v>
      </c>
      <c r="E50" s="22" t="s">
        <v>43</v>
      </c>
      <c r="F50" s="25">
        <f t="shared" ref="F50:F52" si="5">C50*D50</f>
        <v>14968.500000000002</v>
      </c>
      <c r="H50" s="16"/>
    </row>
    <row r="51" spans="1:8" ht="29.25" customHeight="1">
      <c r="A51" s="22">
        <v>3</v>
      </c>
      <c r="B51" s="2" t="s">
        <v>53</v>
      </c>
      <c r="C51" s="22">
        <v>3</v>
      </c>
      <c r="D51" s="23">
        <v>229.42</v>
      </c>
      <c r="E51" s="22" t="s">
        <v>41</v>
      </c>
      <c r="F51" s="25">
        <f t="shared" si="5"/>
        <v>688.26</v>
      </c>
    </row>
    <row r="52" spans="1:8" ht="52.5" customHeight="1">
      <c r="A52" s="4">
        <v>4</v>
      </c>
      <c r="B52" s="36" t="s">
        <v>45</v>
      </c>
      <c r="C52" s="22">
        <v>24</v>
      </c>
      <c r="D52" s="34">
        <v>199.25</v>
      </c>
      <c r="E52" s="4" t="s">
        <v>37</v>
      </c>
      <c r="F52" s="25">
        <f t="shared" si="5"/>
        <v>4782</v>
      </c>
    </row>
    <row r="53" spans="1:8" ht="66.75" customHeight="1">
      <c r="A53" s="22">
        <v>5</v>
      </c>
      <c r="B53" s="26" t="s">
        <v>42</v>
      </c>
      <c r="C53" s="22">
        <v>1</v>
      </c>
      <c r="D53" s="23">
        <v>21989.61</v>
      </c>
      <c r="E53" s="22" t="s">
        <v>43</v>
      </c>
      <c r="F53" s="25">
        <f t="shared" ref="F53" si="6">C53*D53</f>
        <v>21989.61</v>
      </c>
    </row>
    <row r="54" spans="1:8" ht="65.25" customHeight="1">
      <c r="A54" s="22">
        <v>6</v>
      </c>
      <c r="B54" s="4" t="s">
        <v>51</v>
      </c>
      <c r="C54" s="22">
        <v>1</v>
      </c>
      <c r="D54" s="34">
        <v>14201</v>
      </c>
      <c r="E54" s="4" t="s">
        <v>43</v>
      </c>
      <c r="F54" s="25">
        <f>C54*D54</f>
        <v>14201</v>
      </c>
    </row>
    <row r="55" spans="1:8" ht="15.75">
      <c r="A55" s="10"/>
      <c r="B55" s="53" t="s">
        <v>55</v>
      </c>
      <c r="C55" s="54"/>
      <c r="D55" s="54"/>
      <c r="E55" s="55"/>
      <c r="F55" s="3">
        <v>53250</v>
      </c>
    </row>
    <row r="56" spans="1:8" ht="20.25">
      <c r="A56" s="30"/>
      <c r="B56" s="72" t="s">
        <v>52</v>
      </c>
      <c r="C56" s="73"/>
      <c r="D56" s="73"/>
      <c r="E56" s="74"/>
      <c r="F56" s="37">
        <f>SUM(1422413+53250)</f>
        <v>1475663</v>
      </c>
    </row>
  </sheetData>
  <mergeCells count="48">
    <mergeCell ref="F6:F7"/>
    <mergeCell ref="C3:F3"/>
    <mergeCell ref="A1:F1"/>
    <mergeCell ref="A4:F4"/>
    <mergeCell ref="B56:E56"/>
    <mergeCell ref="A6:A7"/>
    <mergeCell ref="B6:B7"/>
    <mergeCell ref="C6:C7"/>
    <mergeCell ref="D6:D7"/>
    <mergeCell ref="E6:E7"/>
    <mergeCell ref="F8:F11"/>
    <mergeCell ref="A14:A16"/>
    <mergeCell ref="B14:B16"/>
    <mergeCell ref="C14:C16"/>
    <mergeCell ref="D14:D16"/>
    <mergeCell ref="E14:E16"/>
    <mergeCell ref="F14:F16"/>
    <mergeCell ref="A8:A11"/>
    <mergeCell ref="B8:B11"/>
    <mergeCell ref="C8:C11"/>
    <mergeCell ref="D8:D11"/>
    <mergeCell ref="E8:E11"/>
    <mergeCell ref="A36:A37"/>
    <mergeCell ref="B36:B37"/>
    <mergeCell ref="C36:C37"/>
    <mergeCell ref="D36:D37"/>
    <mergeCell ref="E36:E37"/>
    <mergeCell ref="F36:F37"/>
    <mergeCell ref="B40:E40"/>
    <mergeCell ref="B55:E55"/>
    <mergeCell ref="F26:F27"/>
    <mergeCell ref="A28:A29"/>
    <mergeCell ref="B28:B29"/>
    <mergeCell ref="C28:C29"/>
    <mergeCell ref="D28:D29"/>
    <mergeCell ref="E28:E29"/>
    <mergeCell ref="F28:F29"/>
    <mergeCell ref="A26:A27"/>
    <mergeCell ref="B26:B27"/>
    <mergeCell ref="C26:C27"/>
    <mergeCell ref="D26:D27"/>
    <mergeCell ref="E26:E27"/>
    <mergeCell ref="A42:A44"/>
    <mergeCell ref="B42:B44"/>
    <mergeCell ref="C42:C44"/>
    <mergeCell ref="D42:D44"/>
    <mergeCell ref="E42:E44"/>
    <mergeCell ref="F42:F4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25</vt:lpstr>
      <vt:lpstr>'B.O.Q. 25'!Print_Titles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2017-02-06T10:06:02Z</cp:lastPrinted>
  <dcterms:created xsi:type="dcterms:W3CDTF">2003-07-19T10:48:28Z</dcterms:created>
  <dcterms:modified xsi:type="dcterms:W3CDTF">2017-02-06T10:06:41Z</dcterms:modified>
</cp:coreProperties>
</file>