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60" windowWidth="11295" windowHeight="6255"/>
  </bookViews>
  <sheets>
    <sheet name="B.O.Q.9" sheetId="102" r:id="rId1"/>
  </sheets>
  <definedNames>
    <definedName name="_xlnm.Print_Titles" localSheetId="0">B.O.Q.9!$5:$5</definedName>
  </definedNames>
  <calcPr calcId="124519"/>
</workbook>
</file>

<file path=xl/calcChain.xml><?xml version="1.0" encoding="utf-8"?>
<calcChain xmlns="http://schemas.openxmlformats.org/spreadsheetml/2006/main">
  <c r="E97" i="102"/>
  <c r="F93"/>
  <c r="F91"/>
  <c r="F89"/>
  <c r="F82"/>
  <c r="F79"/>
  <c r="F76"/>
  <c r="F71"/>
  <c r="C71"/>
  <c r="F68"/>
  <c r="C68"/>
  <c r="F65"/>
  <c r="C65"/>
  <c r="F62"/>
  <c r="C62"/>
  <c r="F59"/>
  <c r="C59"/>
  <c r="F56"/>
  <c r="C56"/>
  <c r="F53"/>
  <c r="F50"/>
  <c r="F47"/>
  <c r="F44"/>
  <c r="F41"/>
  <c r="F40"/>
  <c r="F39"/>
  <c r="F38"/>
  <c r="F37"/>
  <c r="F36"/>
  <c r="F35"/>
  <c r="F34"/>
  <c r="F33"/>
  <c r="F32"/>
  <c r="F30"/>
  <c r="F29"/>
  <c r="F28"/>
  <c r="F27"/>
  <c r="F26"/>
  <c r="F25"/>
  <c r="F24"/>
  <c r="C23"/>
  <c r="F23" s="1"/>
  <c r="F22"/>
  <c r="F21"/>
  <c r="F19"/>
  <c r="F20"/>
  <c r="F18"/>
  <c r="F17"/>
  <c r="F16"/>
  <c r="F15"/>
  <c r="F12"/>
  <c r="F9"/>
  <c r="F8"/>
  <c r="F7"/>
  <c r="F6"/>
</calcChain>
</file>

<file path=xl/sharedStrings.xml><?xml version="1.0" encoding="utf-8"?>
<sst xmlns="http://schemas.openxmlformats.org/spreadsheetml/2006/main" count="126" uniqueCount="80">
  <si>
    <t>DESCRIPTION</t>
  </si>
  <si>
    <t>NAME OF WORK:</t>
  </si>
  <si>
    <t>S.#</t>
  </si>
  <si>
    <t>Cement Plaster 1:6 up to 20' height Ratio 3/4" thick (S.I.No:13(b)-P/51)</t>
  </si>
  <si>
    <t>Cement Plaster 1:4 up to 20' height Ratio 1/2" thick (S.I.No:11(a)-P/51)</t>
  </si>
  <si>
    <t>B</t>
  </si>
  <si>
    <t>A</t>
  </si>
  <si>
    <t>Providing and laying 1" thick topping cement concrete 1:2:4 including surface finishing and dividing into panels © 3" thick. (S.I.No:16©-P/41)</t>
  </si>
  <si>
    <t>P/L single per layer of polythene sheet 0.13mm thick for water proffing as per specification and instruction of Engineer incharge. (S.I.No:38-P/37)</t>
  </si>
  <si>
    <t>Preparing the surface and painting with weather coat i/c rubbing the surface with rubbing brick / sand paper, filling the voids with chalk / plaster of pairs and then painting with weather coat of approved mae (B) 2nd and subsequent coat. (S.I.No:38(A,B)-P/55)</t>
  </si>
  <si>
    <t>Pacca brick work in Foundation and plinth in cement sand mortor 1:6 (S.I.No:4-P/20)</t>
  </si>
  <si>
    <t>Reinforced cement concrete  including all labour and material except the cost of steel reinforcement and its labour for bending and binding which will be paid separately. This rate also includes all kinds of forms moulds lifting shuttering curring rendering and finishing the exposed surface (including screening and washof shingle) (a) R.C work in roof slab, beams coloumns rafts lintel &amp; other structurel member laid in situ or precast laid in position in all respect (i) Ratio 1:2:4 90 Lbs. cement 2 Cft sand 4 Cft shingle 1/8" to 1/4" guage. (S.I.No:6(a)(i)-P/16)</t>
  </si>
  <si>
    <t>Fabrication of Tar bars steel reinforcement for cement concrete including cutting bending laying in position making joints and fastenings including cost of binding wire also includes removal of rust from bars (b) Using Tar Bars. (S.I.No:8(b)-P/16)</t>
  </si>
  <si>
    <t>Pacca brick work in G.Floor i/c stricking of joints cement sand mortor 1:6. (S.I.No:5©-P/20)</t>
  </si>
  <si>
    <t>S/F sand under floor and plugging into walls (S.I.No: 29-P/25)</t>
  </si>
  <si>
    <t>Add: Extra 3.0 Miles Lead</t>
  </si>
  <si>
    <t>Cement Concrete brick or stone ballast 11/2" to 2" guage Ratio 1:5:10. (S.I.No:4©-P/14)</t>
  </si>
  <si>
    <t>Primary coat of chalk under distempering (S.I.No:23-P/53)</t>
  </si>
  <si>
    <t>Distempering Three coats (S.I.No:24©-P/53)</t>
  </si>
  <si>
    <t>Preparing surface painting doors and windows any type (S.I.No;5©-P/69)</t>
  </si>
  <si>
    <t>Preparing surface painting guard bard, gates of iron bars, gratings, railings including standard braces etc similar open work. (S.I.No:5(d)-P/69)</t>
  </si>
  <si>
    <t>Cement Concrete plain including placing compacting finishing and curing complete including screening and washing at stone aggregate without shuttering. (S.I.No:5(f)-P/15) Ratio 1:2:4</t>
  </si>
  <si>
    <t>Notice board made with cement. (S.I.No:1-P/94)</t>
  </si>
  <si>
    <t>Providing and laying HALLA or pattern tiles glazed 6"x6"1/4" on floor or wall facing in required colour and pattern of STILE specification jointed in white cement and pigment over a base of 1:2 grey cement mortar 3/4" thick including washing and filling of joints with slurry of white cement and pigment in desired shape with finishing cleaning and cost of wax polish etc complete including cutting tiles to proper profile. (S.I.No;60-P/46)</t>
  </si>
  <si>
    <t>Cement pointing strucking of joints on walls Ratio 1:2 (S.I.No:19(a)-P/52)</t>
  </si>
  <si>
    <t>Qnty:</t>
  </si>
  <si>
    <t>Rate</t>
  </si>
  <si>
    <t>Unit</t>
  </si>
  <si>
    <t>Amount</t>
  </si>
  <si>
    <t>%.Cft</t>
  </si>
  <si>
    <t>P.Sft</t>
  </si>
  <si>
    <t>P.Cwt</t>
  </si>
  <si>
    <t>P.Cft</t>
  </si>
  <si>
    <t>Total Part-A Civil Work</t>
  </si>
  <si>
    <t>Dismantling 2nd class tiles roofing. (S.I.No;22(b)-P/11)</t>
  </si>
  <si>
    <t>Dismantling cement concrete plain 1:2:4. (S.I.No;19©-P/10)</t>
  </si>
  <si>
    <t>Supplying Girder at the site of work (Sch: of Material)</t>
  </si>
  <si>
    <t>Supplying T.Iron at the site of work. (Sch: of Material)</t>
  </si>
  <si>
    <t>Erection rolled steel beams or rails etection for posts etc (other than in roof) (S.I.No:7-P/90)</t>
  </si>
  <si>
    <t>First Class Tiles Roofing consisting of 4" earth and 1"mud plaster with gobri leeping over 1/2" thick cement plaster 1:6 with 34 Lbs of hot bitumen coating sand blinded provided over 2 layer of tiles 12"x6"x11/4" laid in 1:6 cement mortar with 1/2" thick sand wiched layer of 1:2 cement pointing underside of tiles complete including curing etc. (S.I.No:1-P/32)</t>
  </si>
  <si>
    <t>Reinforced cement concrete Spout including fixing in position 21/2"x6"x5". (S.I.No:14-P/17)</t>
  </si>
  <si>
    <t>P.Rft</t>
  </si>
  <si>
    <t>White glazed tiles flooring Using windows (S.I.No /p )</t>
  </si>
  <si>
    <t>laying murum flooring consiting of 1"layer of fine powedery of flaky vareity of murum laid over 6"good hard layer of murum (S.I.No:1 p/39)</t>
  </si>
  <si>
    <t>WATER SUPPLY</t>
  </si>
  <si>
    <t>P/F squating type white glazed eathen ware W.C pan of whith i/c the cost of flushing cistern wait internal fitting and flush pipe with bend making good in cement concrete 1:2:4 (i) W.C not less than 23" clear opening between flushing &amp; 3 gallons flushing tank with 4" dia C.P trap and C.I thumble (S.I.No:1(a)-P/1)</t>
  </si>
  <si>
    <t>P.Each</t>
  </si>
  <si>
    <t>P.Nos.</t>
  </si>
  <si>
    <t>P/F Hand pimp all accessories i/c fitting and fixing with local made coir strainer with wooden shoe i/c the complete</t>
  </si>
  <si>
    <t>Filter</t>
  </si>
  <si>
    <t>G.I Pipe</t>
  </si>
  <si>
    <t>C</t>
  </si>
  <si>
    <t>Machine</t>
  </si>
  <si>
    <t>P/F approved quality A.C motor pum pumping set (Javed Engineering) made 1/1/4" 1" section and delivery wsith base and compling 1 H.P single phase motor (Siemens make) 60" head of 2800 KPM i/c the cost of C.I fitting nuts bolts and the cost of 1:2:4 plate form</t>
  </si>
  <si>
    <t>G.TOTAL</t>
  </si>
  <si>
    <t xml:space="preserve">                 BILL OF QUANITITES B.O.Q (CIVIL WORK)</t>
  </si>
  <si>
    <t>P/F &amp;Fixing 22"x16" lavatory basin in white glazed earthen ware complete with and i/c the coast of W.I Or C.I cantilevar brackets 6 inches built into walls in 2 coats after a primary coat cost(S.I.NO 13p/3)</t>
  </si>
  <si>
    <t>Add: extra labour for providing and fixing of earthen wire padestal white or coloured.</t>
  </si>
  <si>
    <t>P/F in position nyloon connection complete with 1/2" dia brass stop cock with pair of brass nuts lining joints to nayloon connection.</t>
  </si>
  <si>
    <t>P/F 15"x12" bevled edge mirror of belguim glass complete (S.I.NO:3p/7)</t>
  </si>
  <si>
    <t>S/F concealed stop cock of superior quailty with C.P head 1/2" dia</t>
  </si>
  <si>
    <t>S/F long bib cock Of superior Quality with C.P head 1/2"dia</t>
  </si>
  <si>
    <t>S/F swan type piller cock of superior quality etc</t>
  </si>
  <si>
    <t>N.S.I</t>
  </si>
  <si>
    <t>P/F UPVC pipe (AGM)SCH:40 (E) on surface using clips/ saddle of approved quality and material etc(1/2dia ) (N.S.I)</t>
  </si>
  <si>
    <t>3/4"dia</t>
  </si>
  <si>
    <t>1"dia</t>
  </si>
  <si>
    <t>First class deodar wood wrought, joiner in doors and windows etc, fixed in position including chowkats holds fasts hinges, iron tower bolts, chocks cleats, handles and cords with hooks etc. deodar panelled or panelled and glazed or fully glazed (b) 1-3/4" thick (S.I.No:7(b)-P/57)(only shutters)</t>
  </si>
  <si>
    <t>Removing cement or lime plasterfrom walls (S.I.No:53  P/13. )</t>
  </si>
  <si>
    <t>BOQ-9</t>
  </si>
  <si>
    <t>Applying floating coat of cement 1/32"thick (S.I.NO.14P/52)</t>
  </si>
  <si>
    <t>Providing and fixing cement paving block floorin having size of 197x97x80(mm)of city /qaddar/cobble shape</t>
  </si>
  <si>
    <t>Rs:4608267</t>
  </si>
  <si>
    <t>Total RS:</t>
  </si>
  <si>
    <t>D</t>
  </si>
  <si>
    <t>S.I RS:</t>
  </si>
  <si>
    <t>N.S.I  RS:</t>
  </si>
  <si>
    <t>Grand TOTAL Part A &amp; Part B RS:</t>
  </si>
  <si>
    <t>4"dia</t>
  </si>
  <si>
    <t>M&amp;R PROGRAMME 2016-17@G.B.P.S Arzi Bhutto Taluka Saijawal</t>
  </si>
</sst>
</file>

<file path=xl/styles.xml><?xml version="1.0" encoding="utf-8"?>
<styleSheet xmlns="http://schemas.openxmlformats.org/spreadsheetml/2006/main">
  <fonts count="12">
    <font>
      <sz val="10"/>
      <name val="Arial"/>
    </font>
    <font>
      <sz val="10"/>
      <name val="Arial"/>
      <family val="2"/>
    </font>
    <font>
      <b/>
      <sz val="10"/>
      <name val="Arial"/>
      <family val="2"/>
    </font>
    <font>
      <b/>
      <u/>
      <sz val="12"/>
      <name val="Arial Narrow"/>
      <family val="2"/>
    </font>
    <font>
      <b/>
      <sz val="12"/>
      <name val="Arial Narrow"/>
      <family val="2"/>
    </font>
    <font>
      <sz val="12"/>
      <name val="Arial Narrow"/>
      <family val="2"/>
    </font>
    <font>
      <b/>
      <u/>
      <sz val="14"/>
      <name val="Arial Narrow"/>
      <family val="2"/>
    </font>
    <font>
      <b/>
      <sz val="15"/>
      <name val="Arial Narrow"/>
      <family val="2"/>
    </font>
    <font>
      <u/>
      <sz val="12"/>
      <name val="Arial Narrow"/>
      <family val="2"/>
    </font>
    <font>
      <b/>
      <sz val="14"/>
      <name val="Arial Narrow"/>
      <family val="2"/>
    </font>
    <font>
      <u/>
      <sz val="10"/>
      <name val="Arial"/>
      <family val="2"/>
    </font>
    <font>
      <b/>
      <u/>
      <sz val="10"/>
      <name val="Arial"/>
      <family val="2"/>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107">
    <xf numFmtId="0" fontId="0" fillId="0" borderId="0" xfId="0"/>
    <xf numFmtId="0" fontId="0" fillId="0" borderId="0" xfId="0" applyBorder="1"/>
    <xf numFmtId="0" fontId="5" fillId="0" borderId="1" xfId="0" applyFont="1" applyBorder="1" applyAlignment="1">
      <alignment horizontal="justify" vertical="center" wrapText="1"/>
    </xf>
    <xf numFmtId="3" fontId="4" fillId="0" borderId="1" xfId="0" applyNumberFormat="1" applyFont="1" applyBorder="1" applyAlignment="1">
      <alignment horizontal="center" vertical="center"/>
    </xf>
    <xf numFmtId="0" fontId="5" fillId="0" borderId="1" xfId="0" applyFont="1" applyBorder="1" applyAlignment="1">
      <alignment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left" vertical="center"/>
    </xf>
    <xf numFmtId="0" fontId="5" fillId="0" borderId="1" xfId="0" applyFont="1" applyBorder="1" applyAlignment="1">
      <alignment horizontal="left" vertical="center"/>
    </xf>
    <xf numFmtId="0" fontId="8" fillId="0" borderId="1" xfId="0" applyFont="1" applyBorder="1" applyAlignment="1">
      <alignment horizontal="center" vertical="center"/>
    </xf>
    <xf numFmtId="3" fontId="5" fillId="0" borderId="1" xfId="0" applyNumberFormat="1" applyFont="1" applyBorder="1" applyAlignment="1">
      <alignment horizontal="center" vertical="center"/>
    </xf>
    <xf numFmtId="2" fontId="5" fillId="0" borderId="1" xfId="0" applyNumberFormat="1" applyFont="1" applyBorder="1" applyAlignment="1">
      <alignment horizontal="center" vertical="center"/>
    </xf>
    <xf numFmtId="0" fontId="0" fillId="0" borderId="1" xfId="0" applyBorder="1"/>
    <xf numFmtId="3" fontId="0" fillId="0" borderId="1" xfId="0" applyNumberFormat="1" applyBorder="1"/>
    <xf numFmtId="0" fontId="4" fillId="0" borderId="1" xfId="0" applyFont="1" applyBorder="1" applyAlignment="1">
      <alignment horizontal="center" vertical="center" wrapText="1"/>
    </xf>
    <xf numFmtId="0" fontId="0" fillId="0" borderId="0" xfId="0" applyAlignment="1"/>
    <xf numFmtId="0" fontId="3" fillId="0" borderId="0" xfId="0" applyFont="1" applyBorder="1" applyAlignment="1">
      <alignment vertical="center"/>
    </xf>
    <xf numFmtId="0" fontId="6" fillId="0" borderId="0" xfId="0" applyFont="1" applyAlignment="1">
      <alignment vertical="top"/>
    </xf>
    <xf numFmtId="3" fontId="5" fillId="0" borderId="0" xfId="0" applyNumberFormat="1" applyFont="1" applyBorder="1" applyAlignment="1">
      <alignment vertical="center" wrapText="1"/>
    </xf>
    <xf numFmtId="0" fontId="10" fillId="0" borderId="6" xfId="0" applyFont="1" applyBorder="1" applyAlignment="1"/>
    <xf numFmtId="0" fontId="11" fillId="0" borderId="5" xfId="0" applyFont="1" applyBorder="1" applyAlignment="1"/>
    <xf numFmtId="0" fontId="4" fillId="0" borderId="2" xfId="0" applyFont="1" applyBorder="1" applyAlignment="1">
      <alignment horizontal="center" vertical="center" wrapText="1"/>
    </xf>
    <xf numFmtId="0" fontId="11" fillId="0" borderId="8" xfId="0" applyFont="1" applyBorder="1" applyAlignment="1"/>
    <xf numFmtId="0" fontId="2" fillId="0" borderId="1"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Border="1" applyAlignment="1">
      <alignment vertical="center" wrapText="1"/>
    </xf>
    <xf numFmtId="0" fontId="9" fillId="0" borderId="0" xfId="0" applyFont="1" applyAlignment="1">
      <alignment vertical="top"/>
    </xf>
    <xf numFmtId="0" fontId="7" fillId="0" borderId="0" xfId="0" applyFont="1" applyBorder="1" applyAlignment="1">
      <alignment vertical="center"/>
    </xf>
    <xf numFmtId="0" fontId="5" fillId="0" borderId="2" xfId="0" applyFont="1" applyBorder="1" applyAlignment="1">
      <alignment horizontal="center" vertical="center"/>
    </xf>
    <xf numFmtId="4" fontId="5" fillId="0" borderId="2" xfId="0" applyNumberFormat="1" applyFont="1" applyBorder="1" applyAlignment="1">
      <alignment horizontal="center" vertical="center" wrapText="1"/>
    </xf>
    <xf numFmtId="4" fontId="5"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3" fontId="5"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3"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4" fontId="5" fillId="0" borderId="1" xfId="0" applyNumberFormat="1" applyFont="1" applyBorder="1" applyAlignment="1">
      <alignment vertical="center" wrapText="1"/>
    </xf>
    <xf numFmtId="2" fontId="5" fillId="0" borderId="1" xfId="0" applyNumberFormat="1" applyFont="1" applyBorder="1" applyAlignment="1">
      <alignment vertical="center" wrapText="1"/>
    </xf>
    <xf numFmtId="4" fontId="5" fillId="0" borderId="1" xfId="0" applyNumberFormat="1" applyFont="1" applyBorder="1" applyAlignment="1">
      <alignment vertical="center"/>
    </xf>
    <xf numFmtId="0" fontId="5" fillId="0" borderId="4" xfId="0" applyFont="1" applyFill="1" applyBorder="1" applyAlignment="1">
      <alignment horizontal="center" vertical="center"/>
    </xf>
    <xf numFmtId="0" fontId="0" fillId="0" borderId="1" xfId="0" applyBorder="1" applyAlignment="1">
      <alignment horizontal="right"/>
    </xf>
    <xf numFmtId="0" fontId="4" fillId="0" borderId="6" xfId="0" applyFont="1" applyBorder="1" applyAlignment="1">
      <alignment vertical="center" wrapText="1"/>
    </xf>
    <xf numFmtId="3" fontId="9" fillId="0" borderId="1" xfId="0" applyNumberFormat="1" applyFont="1" applyBorder="1" applyAlignment="1">
      <alignment vertical="center"/>
    </xf>
    <xf numFmtId="0" fontId="2" fillId="0" borderId="5" xfId="0" applyFont="1" applyBorder="1"/>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4" fontId="5" fillId="0" borderId="2"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4" fontId="5" fillId="0" borderId="3" xfId="0" applyNumberFormat="1" applyFont="1" applyBorder="1" applyAlignment="1">
      <alignment horizontal="center" vertical="center" wrapText="1"/>
    </xf>
    <xf numFmtId="3" fontId="5" fillId="0" borderId="2" xfId="0" applyNumberFormat="1" applyFont="1" applyBorder="1" applyAlignment="1">
      <alignment horizontal="center" vertical="center" wrapText="1"/>
    </xf>
    <xf numFmtId="3" fontId="5" fillId="0" borderId="4" xfId="0" applyNumberFormat="1" applyFont="1" applyBorder="1" applyAlignment="1">
      <alignment horizontal="center" vertical="center" wrapText="1"/>
    </xf>
    <xf numFmtId="3" fontId="5" fillId="0" borderId="3" xfId="0" applyNumberFormat="1" applyFont="1" applyBorder="1" applyAlignment="1">
      <alignment horizontal="center" vertical="center" wrapText="1"/>
    </xf>
    <xf numFmtId="0" fontId="3" fillId="0" borderId="0" xfId="0" applyFont="1" applyBorder="1" applyAlignment="1">
      <alignment horizontal="justify" vertical="center" wrapText="1"/>
    </xf>
    <xf numFmtId="0" fontId="3" fillId="0" borderId="0" xfId="0" applyFont="1" applyBorder="1" applyAlignment="1">
      <alignment horizontal="center" vertical="center"/>
    </xf>
    <xf numFmtId="0" fontId="7" fillId="0" borderId="5" xfId="0" applyFont="1" applyBorder="1" applyAlignment="1">
      <alignment horizontal="left" vertical="center"/>
    </xf>
    <xf numFmtId="0" fontId="7" fillId="0" borderId="6" xfId="0" applyFont="1" applyBorder="1" applyAlignment="1">
      <alignment horizontal="left" vertical="center"/>
    </xf>
    <xf numFmtId="0" fontId="5" fillId="0" borderId="2" xfId="0" applyFont="1" applyBorder="1" applyAlignment="1">
      <alignment horizontal="left" vertical="center" wrapText="1"/>
    </xf>
    <xf numFmtId="0" fontId="5" fillId="0" borderId="4" xfId="0" applyFont="1" applyBorder="1" applyAlignment="1">
      <alignment horizontal="left" vertical="center" wrapText="1"/>
    </xf>
    <xf numFmtId="0" fontId="5" fillId="0" borderId="3" xfId="0" applyFont="1" applyBorder="1" applyAlignment="1">
      <alignment horizontal="left" vertical="center" wrapText="1"/>
    </xf>
    <xf numFmtId="0" fontId="4" fillId="0" borderId="6" xfId="0" applyFont="1" applyBorder="1" applyAlignment="1">
      <alignment horizontal="right" vertical="center" wrapText="1"/>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4" fillId="0" borderId="5" xfId="0" applyFont="1" applyBorder="1" applyAlignment="1">
      <alignment horizontal="right" vertical="center" wrapText="1"/>
    </xf>
    <xf numFmtId="0" fontId="4" fillId="0" borderId="7" xfId="0" applyFont="1" applyBorder="1" applyAlignment="1">
      <alignment horizontal="right" vertical="center" wrapText="1"/>
    </xf>
    <xf numFmtId="3" fontId="4" fillId="0" borderId="5"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9"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wrapText="1"/>
    </xf>
    <xf numFmtId="2"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4" fontId="5" fillId="0" borderId="3" xfId="0" applyNumberFormat="1" applyFont="1" applyBorder="1" applyAlignment="1">
      <alignment horizontal="center" vertical="center"/>
    </xf>
    <xf numFmtId="0" fontId="5" fillId="0" borderId="2" xfId="0" applyFont="1" applyBorder="1" applyAlignment="1">
      <alignment vertical="center" wrapText="1"/>
    </xf>
    <xf numFmtId="0" fontId="5" fillId="0" borderId="4" xfId="0" applyFont="1" applyBorder="1" applyAlignment="1">
      <alignment vertical="center" wrapText="1"/>
    </xf>
    <xf numFmtId="0" fontId="5" fillId="0" borderId="3" xfId="0" applyFont="1" applyBorder="1" applyAlignment="1">
      <alignment vertical="center" wrapText="1"/>
    </xf>
    <xf numFmtId="0" fontId="4" fillId="0" borderId="5" xfId="0" applyFont="1" applyBorder="1" applyAlignment="1">
      <alignment horizontal="center" vertical="center" wrapText="1"/>
    </xf>
    <xf numFmtId="0" fontId="5" fillId="0" borderId="1" xfId="0" applyFont="1" applyBorder="1" applyAlignment="1">
      <alignment horizontal="justify" vertical="top" wrapText="1"/>
    </xf>
    <xf numFmtId="0" fontId="5" fillId="0" borderId="1" xfId="0" applyFont="1" applyBorder="1" applyAlignment="1">
      <alignment horizontal="justify" vertical="center" wrapText="1"/>
    </xf>
    <xf numFmtId="0" fontId="5" fillId="0" borderId="2" xfId="0" applyFont="1" applyBorder="1" applyAlignment="1">
      <alignment horizontal="justify" vertical="top" wrapText="1"/>
    </xf>
    <xf numFmtId="0" fontId="5" fillId="0" borderId="4" xfId="0" applyFont="1" applyBorder="1" applyAlignment="1">
      <alignment horizontal="justify" vertical="top" wrapText="1"/>
    </xf>
    <xf numFmtId="0" fontId="5" fillId="0" borderId="3" xfId="0" applyFont="1" applyBorder="1" applyAlignment="1">
      <alignment horizontal="justify" vertical="top" wrapText="1"/>
    </xf>
    <xf numFmtId="0" fontId="5" fillId="0" borderId="2" xfId="0" applyFont="1" applyBorder="1" applyAlignment="1">
      <alignment horizontal="justify" vertical="center" wrapText="1"/>
    </xf>
    <xf numFmtId="0" fontId="5" fillId="0" borderId="2" xfId="0" applyFont="1" applyBorder="1" applyAlignment="1">
      <alignment horizontal="justify" vertical="center" wrapText="1"/>
    </xf>
    <xf numFmtId="0" fontId="5" fillId="0" borderId="3" xfId="0" applyFont="1" applyBorder="1" applyAlignment="1">
      <alignment horizontal="justify" vertical="center" wrapText="1"/>
    </xf>
    <xf numFmtId="0" fontId="5" fillId="0" borderId="4" xfId="0" applyFont="1" applyBorder="1" applyAlignment="1">
      <alignment horizontal="justify" vertical="center" wrapText="1"/>
    </xf>
    <xf numFmtId="0" fontId="0" fillId="0" borderId="4" xfId="0" applyBorder="1" applyAlignment="1">
      <alignment horizontal="justify" wrapText="1"/>
    </xf>
    <xf numFmtId="0" fontId="0" fillId="0" borderId="3" xfId="0" applyBorder="1" applyAlignment="1">
      <alignment horizontal="justify" wrapText="1"/>
    </xf>
    <xf numFmtId="0" fontId="0" fillId="0" borderId="4" xfId="0" applyBorder="1" applyAlignment="1">
      <alignment horizontal="justify"/>
    </xf>
    <xf numFmtId="0" fontId="0" fillId="0" borderId="3" xfId="0" applyBorder="1" applyAlignment="1">
      <alignment horizontal="justify"/>
    </xf>
    <xf numFmtId="3" fontId="4" fillId="0" borderId="6" xfId="0" applyNumberFormat="1" applyFont="1" applyBorder="1" applyAlignment="1">
      <alignment horizontal="center" vertical="center" wrapText="1"/>
    </xf>
    <xf numFmtId="3" fontId="4" fillId="0" borderId="7" xfId="0" applyNumberFormat="1" applyFont="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98"/>
  <sheetViews>
    <sheetView showGridLines="0" tabSelected="1" topLeftCell="A78" workbookViewId="0">
      <selection activeCell="A97" sqref="A97:D97"/>
    </sheetView>
  </sheetViews>
  <sheetFormatPr defaultRowHeight="12.75"/>
  <cols>
    <col min="1" max="1" width="4.7109375" customWidth="1"/>
    <col min="2" max="2" width="43.85546875" customWidth="1"/>
    <col min="3" max="5" width="9.140625" bestFit="1" customWidth="1"/>
    <col min="6" max="6" width="14" bestFit="1" customWidth="1"/>
    <col min="8" max="8" width="10.140625" bestFit="1" customWidth="1"/>
  </cols>
  <sheetData>
    <row r="1" spans="1:16" ht="15.75" customHeight="1">
      <c r="A1" s="62" t="s">
        <v>69</v>
      </c>
      <c r="B1" s="62"/>
      <c r="C1" s="62"/>
      <c r="D1" s="62"/>
      <c r="E1" s="62"/>
      <c r="F1" s="62"/>
      <c r="G1" s="25"/>
      <c r="H1" s="25"/>
      <c r="I1" s="16"/>
    </row>
    <row r="2" spans="1:16" ht="15.75" customHeight="1">
      <c r="A2" s="15"/>
      <c r="B2" s="15"/>
      <c r="C2" s="15"/>
      <c r="D2" s="16"/>
      <c r="E2" s="25"/>
      <c r="F2" s="25"/>
      <c r="G2" s="25"/>
      <c r="H2" s="25"/>
      <c r="I2" s="16"/>
      <c r="J2" s="14"/>
      <c r="K2" s="14"/>
      <c r="L2" s="14"/>
    </row>
    <row r="3" spans="1:16" ht="34.5" customHeight="1">
      <c r="A3" s="15"/>
      <c r="B3" s="15" t="s">
        <v>1</v>
      </c>
      <c r="C3" s="61" t="s">
        <v>79</v>
      </c>
      <c r="D3" s="61"/>
      <c r="E3" s="61"/>
      <c r="F3" s="61"/>
      <c r="G3" s="24"/>
      <c r="H3" s="24"/>
      <c r="K3" s="14"/>
      <c r="L3" s="14"/>
    </row>
    <row r="4" spans="1:16" ht="19.5" customHeight="1">
      <c r="A4" s="63" t="s">
        <v>55</v>
      </c>
      <c r="B4" s="64"/>
      <c r="C4" s="64"/>
      <c r="D4" s="64"/>
      <c r="E4" s="64"/>
      <c r="F4" s="64"/>
      <c r="G4" s="26"/>
      <c r="H4" s="26"/>
      <c r="I4" s="26"/>
      <c r="J4" s="26"/>
      <c r="K4" s="26"/>
      <c r="L4" s="1"/>
      <c r="M4" s="1"/>
      <c r="N4" s="1"/>
      <c r="O4" s="1"/>
      <c r="P4" s="1"/>
    </row>
    <row r="5" spans="1:16" ht="15.75">
      <c r="A5" s="91" t="s">
        <v>2</v>
      </c>
      <c r="B5" s="13" t="s">
        <v>0</v>
      </c>
      <c r="C5" s="13" t="s">
        <v>25</v>
      </c>
      <c r="D5" s="13" t="s">
        <v>26</v>
      </c>
      <c r="E5" s="13" t="s">
        <v>27</v>
      </c>
      <c r="F5" s="13" t="s">
        <v>28</v>
      </c>
    </row>
    <row r="6" spans="1:16" ht="31.5">
      <c r="A6" s="34">
        <v>1</v>
      </c>
      <c r="B6" s="2" t="s">
        <v>34</v>
      </c>
      <c r="C6" s="35">
        <v>3055</v>
      </c>
      <c r="D6" s="34">
        <v>378.13</v>
      </c>
      <c r="E6" s="34" t="s">
        <v>29</v>
      </c>
      <c r="F6" s="37">
        <f>C6*D6/100</f>
        <v>11551.871499999999</v>
      </c>
    </row>
    <row r="7" spans="1:16" ht="31.5">
      <c r="A7" s="34">
        <v>2</v>
      </c>
      <c r="B7" s="92" t="s">
        <v>68</v>
      </c>
      <c r="C7" s="44">
        <v>10617</v>
      </c>
      <c r="D7" s="45">
        <v>121</v>
      </c>
      <c r="E7" s="4" t="s">
        <v>29</v>
      </c>
      <c r="F7" s="37">
        <f>C7*D7/100</f>
        <v>12846.57</v>
      </c>
    </row>
    <row r="8" spans="1:16" ht="31.5">
      <c r="A8" s="33">
        <v>3</v>
      </c>
      <c r="B8" s="2" t="s">
        <v>35</v>
      </c>
      <c r="C8" s="35">
        <v>618</v>
      </c>
      <c r="D8" s="38">
        <v>3327.5</v>
      </c>
      <c r="E8" s="34" t="s">
        <v>29</v>
      </c>
      <c r="F8" s="37">
        <f>C8*D8/100</f>
        <v>20563.95</v>
      </c>
    </row>
    <row r="9" spans="1:16" ht="12.75" customHeight="1">
      <c r="A9" s="77">
        <v>4</v>
      </c>
      <c r="B9" s="93" t="s">
        <v>16</v>
      </c>
      <c r="C9" s="78">
        <v>2404</v>
      </c>
      <c r="D9" s="79">
        <v>8694.9500000000007</v>
      </c>
      <c r="E9" s="80" t="s">
        <v>29</v>
      </c>
      <c r="F9" s="81">
        <f>C9*D9/100</f>
        <v>209026.598</v>
      </c>
    </row>
    <row r="10" spans="1:16" ht="12.75" customHeight="1">
      <c r="A10" s="77"/>
      <c r="B10" s="93"/>
      <c r="C10" s="78"/>
      <c r="D10" s="79"/>
      <c r="E10" s="80"/>
      <c r="F10" s="81"/>
    </row>
    <row r="11" spans="1:16" ht="12.75" customHeight="1">
      <c r="A11" s="77"/>
      <c r="B11" s="93"/>
      <c r="C11" s="78"/>
      <c r="D11" s="79"/>
      <c r="E11" s="80"/>
      <c r="F11" s="81"/>
    </row>
    <row r="12" spans="1:16" ht="12.75" customHeight="1">
      <c r="A12" s="82">
        <v>5</v>
      </c>
      <c r="B12" s="94" t="s">
        <v>10</v>
      </c>
      <c r="C12" s="55">
        <v>722</v>
      </c>
      <c r="D12" s="85">
        <v>11948.36</v>
      </c>
      <c r="E12" s="52" t="s">
        <v>29</v>
      </c>
      <c r="F12" s="58">
        <f>C12*D12/100</f>
        <v>86267.159199999995</v>
      </c>
    </row>
    <row r="13" spans="1:16" ht="12.75" customHeight="1">
      <c r="A13" s="83"/>
      <c r="B13" s="95"/>
      <c r="C13" s="56"/>
      <c r="D13" s="86"/>
      <c r="E13" s="53"/>
      <c r="F13" s="59"/>
    </row>
    <row r="14" spans="1:16" ht="12.75" customHeight="1">
      <c r="A14" s="84"/>
      <c r="B14" s="96"/>
      <c r="C14" s="57"/>
      <c r="D14" s="87"/>
      <c r="E14" s="54"/>
      <c r="F14" s="60"/>
    </row>
    <row r="15" spans="1:16" ht="35.25" customHeight="1">
      <c r="A15" s="33">
        <v>6</v>
      </c>
      <c r="B15" s="2" t="s">
        <v>13</v>
      </c>
      <c r="C15" s="44">
        <v>708</v>
      </c>
      <c r="D15" s="46">
        <v>12674.36</v>
      </c>
      <c r="E15" s="34" t="s">
        <v>29</v>
      </c>
      <c r="F15" s="37">
        <f>C15*D15/100</f>
        <v>89734.468800000002</v>
      </c>
    </row>
    <row r="16" spans="1:16" ht="17.25" customHeight="1">
      <c r="A16" s="33">
        <v>7</v>
      </c>
      <c r="B16" s="2" t="s">
        <v>14</v>
      </c>
      <c r="C16" s="35">
        <v>13262</v>
      </c>
      <c r="D16" s="36">
        <v>1141.25</v>
      </c>
      <c r="E16" s="34" t="s">
        <v>29</v>
      </c>
      <c r="F16" s="37">
        <f>C16*D16/100</f>
        <v>151352.57500000001</v>
      </c>
    </row>
    <row r="17" spans="1:6" ht="18" customHeight="1">
      <c r="A17" s="33">
        <v>8</v>
      </c>
      <c r="B17" s="2" t="s">
        <v>15</v>
      </c>
      <c r="C17" s="35">
        <v>13262</v>
      </c>
      <c r="D17" s="36">
        <v>579.41</v>
      </c>
      <c r="E17" s="34" t="s">
        <v>29</v>
      </c>
      <c r="F17" s="37">
        <f>C17*D17/100</f>
        <v>76841.354200000002</v>
      </c>
    </row>
    <row r="18" spans="1:6" ht="18.75" customHeight="1">
      <c r="A18" s="33">
        <v>9</v>
      </c>
      <c r="B18" s="2" t="s">
        <v>36</v>
      </c>
      <c r="C18" s="35">
        <v>59.42</v>
      </c>
      <c r="D18" s="36">
        <v>3850</v>
      </c>
      <c r="E18" s="34" t="s">
        <v>31</v>
      </c>
      <c r="F18" s="37">
        <f>C18*D18</f>
        <v>228767</v>
      </c>
    </row>
    <row r="19" spans="1:6" ht="18" customHeight="1">
      <c r="A19" s="33">
        <v>10</v>
      </c>
      <c r="B19" s="2" t="s">
        <v>37</v>
      </c>
      <c r="C19" s="35">
        <v>52.338999999999999</v>
      </c>
      <c r="D19" s="36">
        <v>3575</v>
      </c>
      <c r="E19" s="34" t="s">
        <v>31</v>
      </c>
      <c r="F19" s="37">
        <f>C19*D19</f>
        <v>187111.92499999999</v>
      </c>
    </row>
    <row r="20" spans="1:6" ht="31.5">
      <c r="A20" s="33">
        <v>11</v>
      </c>
      <c r="B20" s="2" t="s">
        <v>38</v>
      </c>
      <c r="C20" s="35">
        <v>111.76</v>
      </c>
      <c r="D20" s="36">
        <v>76.05</v>
      </c>
      <c r="E20" s="34" t="s">
        <v>31</v>
      </c>
      <c r="F20" s="37">
        <f>C20*D20</f>
        <v>8499.348</v>
      </c>
    </row>
    <row r="21" spans="1:6" ht="126">
      <c r="A21" s="33">
        <v>12</v>
      </c>
      <c r="B21" s="2" t="s">
        <v>39</v>
      </c>
      <c r="C21" s="35">
        <v>3135</v>
      </c>
      <c r="D21" s="36">
        <v>11443.1</v>
      </c>
      <c r="E21" s="34" t="s">
        <v>29</v>
      </c>
      <c r="F21" s="37">
        <f>C21*D21/100</f>
        <v>358741.185</v>
      </c>
    </row>
    <row r="22" spans="1:6" ht="47.25">
      <c r="A22" s="33">
        <v>13</v>
      </c>
      <c r="B22" s="2" t="s">
        <v>8</v>
      </c>
      <c r="C22" s="35">
        <v>3135</v>
      </c>
      <c r="D22" s="36">
        <v>10.7</v>
      </c>
      <c r="E22" s="34" t="s">
        <v>30</v>
      </c>
      <c r="F22" s="37">
        <f>C22*D22</f>
        <v>33544.5</v>
      </c>
    </row>
    <row r="23" spans="1:6" ht="31.5">
      <c r="A23" s="33">
        <v>14</v>
      </c>
      <c r="B23" s="2" t="s">
        <v>40</v>
      </c>
      <c r="C23" s="35">
        <f>2*6</f>
        <v>12</v>
      </c>
      <c r="D23" s="36">
        <v>261.25</v>
      </c>
      <c r="E23" s="34" t="s">
        <v>41</v>
      </c>
      <c r="F23" s="37">
        <f>C23*D23</f>
        <v>3135</v>
      </c>
    </row>
    <row r="24" spans="1:6" ht="31.5">
      <c r="A24" s="33">
        <v>15</v>
      </c>
      <c r="B24" s="2" t="s">
        <v>70</v>
      </c>
      <c r="C24" s="35">
        <v>10617</v>
      </c>
      <c r="D24" s="36">
        <v>660</v>
      </c>
      <c r="E24" s="34" t="s">
        <v>29</v>
      </c>
      <c r="F24" s="37">
        <f t="shared" ref="F24" si="0">C24*D24/100</f>
        <v>70072.2</v>
      </c>
    </row>
    <row r="25" spans="1:6" ht="83.25" customHeight="1">
      <c r="A25" s="27">
        <v>16</v>
      </c>
      <c r="B25" s="97" t="s">
        <v>67</v>
      </c>
      <c r="C25" s="28">
        <v>563</v>
      </c>
      <c r="D25" s="29">
        <v>902.93</v>
      </c>
      <c r="E25" s="30" t="s">
        <v>30</v>
      </c>
      <c r="F25" s="32">
        <f>C25*D25</f>
        <v>508349.58999999997</v>
      </c>
    </row>
    <row r="26" spans="1:6" ht="33.75" customHeight="1">
      <c r="A26" s="33">
        <v>17</v>
      </c>
      <c r="B26" s="2" t="s">
        <v>3</v>
      </c>
      <c r="C26" s="35">
        <v>12081</v>
      </c>
      <c r="D26" s="36">
        <v>2206.6</v>
      </c>
      <c r="E26" s="34" t="s">
        <v>29</v>
      </c>
      <c r="F26" s="37">
        <f>C26*D26/100</f>
        <v>266579.34599999996</v>
      </c>
    </row>
    <row r="27" spans="1:6" ht="30.75" customHeight="1">
      <c r="A27" s="33">
        <v>18</v>
      </c>
      <c r="B27" s="2" t="s">
        <v>4</v>
      </c>
      <c r="C27" s="35">
        <v>12081</v>
      </c>
      <c r="D27" s="36">
        <v>2197.52</v>
      </c>
      <c r="E27" s="34" t="s">
        <v>29</v>
      </c>
      <c r="F27" s="37">
        <f>C27*D27/100</f>
        <v>265482.39120000001</v>
      </c>
    </row>
    <row r="28" spans="1:6" ht="25.5" customHeight="1">
      <c r="A28" s="33">
        <v>19</v>
      </c>
      <c r="B28" s="2" t="s">
        <v>22</v>
      </c>
      <c r="C28" s="35">
        <v>192</v>
      </c>
      <c r="D28" s="36">
        <v>58.11</v>
      </c>
      <c r="E28" s="34" t="s">
        <v>30</v>
      </c>
      <c r="F28" s="37">
        <f>C28*D28</f>
        <v>11157.119999999999</v>
      </c>
    </row>
    <row r="29" spans="1:6" ht="65.25" customHeight="1">
      <c r="A29" s="33">
        <v>20</v>
      </c>
      <c r="B29" s="2" t="s">
        <v>21</v>
      </c>
      <c r="C29" s="35">
        <v>404</v>
      </c>
      <c r="D29" s="36">
        <v>14429.25</v>
      </c>
      <c r="E29" s="34" t="s">
        <v>29</v>
      </c>
      <c r="F29" s="37">
        <f>C29*D29/100</f>
        <v>58294.17</v>
      </c>
    </row>
    <row r="30" spans="1:6">
      <c r="A30" s="82">
        <v>21</v>
      </c>
      <c r="B30" s="98" t="s">
        <v>42</v>
      </c>
      <c r="C30" s="55">
        <v>2981</v>
      </c>
      <c r="D30" s="85">
        <v>30509.77</v>
      </c>
      <c r="E30" s="52" t="s">
        <v>29</v>
      </c>
      <c r="F30" s="58">
        <f>C30*D30/100</f>
        <v>909496.24369999999</v>
      </c>
    </row>
    <row r="31" spans="1:6">
      <c r="A31" s="84"/>
      <c r="B31" s="99"/>
      <c r="C31" s="57"/>
      <c r="D31" s="87"/>
      <c r="E31" s="54"/>
      <c r="F31" s="60"/>
    </row>
    <row r="32" spans="1:6" ht="33.75" customHeight="1">
      <c r="A32" s="33">
        <v>22</v>
      </c>
      <c r="B32" s="2" t="s">
        <v>24</v>
      </c>
      <c r="C32" s="35">
        <v>2124</v>
      </c>
      <c r="D32" s="36">
        <v>1287.44</v>
      </c>
      <c r="E32" s="34" t="s">
        <v>29</v>
      </c>
      <c r="F32" s="37">
        <f t="shared" ref="F32" si="1">C32*D32/100</f>
        <v>27345.225600000002</v>
      </c>
    </row>
    <row r="33" spans="1:6" ht="51.75" customHeight="1">
      <c r="A33" s="47">
        <v>23</v>
      </c>
      <c r="B33" s="2" t="s">
        <v>9</v>
      </c>
      <c r="C33" s="35">
        <v>2124</v>
      </c>
      <c r="D33" s="36">
        <v>1948.1</v>
      </c>
      <c r="E33" s="34" t="s">
        <v>29</v>
      </c>
      <c r="F33" s="37">
        <f>C33*D33/100</f>
        <v>41377.644</v>
      </c>
    </row>
    <row r="34" spans="1:6" ht="30.75" customHeight="1">
      <c r="A34" s="33">
        <v>24</v>
      </c>
      <c r="B34" s="2" t="s">
        <v>17</v>
      </c>
      <c r="C34" s="35">
        <v>12081</v>
      </c>
      <c r="D34" s="36">
        <v>442.75</v>
      </c>
      <c r="E34" s="34" t="s">
        <v>29</v>
      </c>
      <c r="F34" s="37">
        <f>C34*D34/100</f>
        <v>53488.627500000002</v>
      </c>
    </row>
    <row r="35" spans="1:6" ht="21" customHeight="1">
      <c r="A35" s="33">
        <v>25</v>
      </c>
      <c r="B35" s="2" t="s">
        <v>18</v>
      </c>
      <c r="C35" s="35">
        <v>12081</v>
      </c>
      <c r="D35" s="36">
        <v>1079.6500000000001</v>
      </c>
      <c r="E35" s="34" t="s">
        <v>29</v>
      </c>
      <c r="F35" s="37">
        <f t="shared" ref="F35" si="2">C35*D35/100</f>
        <v>130432.5165</v>
      </c>
    </row>
    <row r="36" spans="1:6" ht="31.5">
      <c r="A36" s="33">
        <v>26</v>
      </c>
      <c r="B36" s="2" t="s">
        <v>19</v>
      </c>
      <c r="C36" s="35">
        <v>1126</v>
      </c>
      <c r="D36" s="36">
        <v>2116.6999999999998</v>
      </c>
      <c r="E36" s="34" t="s">
        <v>29</v>
      </c>
      <c r="F36" s="37">
        <f>C36*D36/100</f>
        <v>23834.041999999998</v>
      </c>
    </row>
    <row r="37" spans="1:6" ht="204.75">
      <c r="A37" s="34">
        <v>27</v>
      </c>
      <c r="B37" s="2" t="s">
        <v>11</v>
      </c>
      <c r="C37" s="35">
        <v>39</v>
      </c>
      <c r="D37" s="35">
        <v>337</v>
      </c>
      <c r="E37" s="34" t="s">
        <v>32</v>
      </c>
      <c r="F37" s="37">
        <f>C37*D37</f>
        <v>13143</v>
      </c>
    </row>
    <row r="38" spans="1:6" ht="81" customHeight="1">
      <c r="A38" s="33">
        <v>28</v>
      </c>
      <c r="B38" s="2" t="s">
        <v>12</v>
      </c>
      <c r="C38" s="35">
        <v>1.5669999999999999</v>
      </c>
      <c r="D38" s="36">
        <v>5001.7</v>
      </c>
      <c r="E38" s="34" t="s">
        <v>31</v>
      </c>
      <c r="F38" s="37">
        <f>C38*D38</f>
        <v>7837.6638999999996</v>
      </c>
    </row>
    <row r="39" spans="1:6" ht="48" customHeight="1">
      <c r="A39" s="33">
        <v>29</v>
      </c>
      <c r="B39" s="2" t="s">
        <v>20</v>
      </c>
      <c r="C39" s="35">
        <v>3094</v>
      </c>
      <c r="D39" s="36">
        <v>1270.83</v>
      </c>
      <c r="E39" s="34" t="s">
        <v>29</v>
      </c>
      <c r="F39" s="37">
        <f>C39*D39/100</f>
        <v>39319.480199999998</v>
      </c>
    </row>
    <row r="40" spans="1:6" ht="51.75" customHeight="1">
      <c r="A40" s="33">
        <v>30</v>
      </c>
      <c r="B40" s="2" t="s">
        <v>7</v>
      </c>
      <c r="C40" s="35">
        <v>6810</v>
      </c>
      <c r="D40" s="36">
        <v>4411.82</v>
      </c>
      <c r="E40" s="34" t="s">
        <v>29</v>
      </c>
      <c r="F40" s="37">
        <f>C40*D40/100</f>
        <v>300444.94199999998</v>
      </c>
    </row>
    <row r="41" spans="1:6" ht="26.25" customHeight="1">
      <c r="A41" s="82">
        <v>31</v>
      </c>
      <c r="B41" s="98" t="s">
        <v>23</v>
      </c>
      <c r="C41" s="85">
        <v>356</v>
      </c>
      <c r="D41" s="85">
        <v>34520.31</v>
      </c>
      <c r="E41" s="52" t="s">
        <v>29</v>
      </c>
      <c r="F41" s="58">
        <f t="shared" ref="F41" si="3">C41*D41/100</f>
        <v>122892.3036</v>
      </c>
    </row>
    <row r="42" spans="1:6" ht="60.75" customHeight="1">
      <c r="A42" s="83"/>
      <c r="B42" s="100"/>
      <c r="C42" s="86"/>
      <c r="D42" s="86"/>
      <c r="E42" s="53"/>
      <c r="F42" s="59"/>
    </row>
    <row r="43" spans="1:6" ht="41.25" customHeight="1">
      <c r="A43" s="84"/>
      <c r="B43" s="99"/>
      <c r="C43" s="87"/>
      <c r="D43" s="87"/>
      <c r="E43" s="54"/>
      <c r="F43" s="60"/>
    </row>
    <row r="44" spans="1:6">
      <c r="A44" s="82">
        <v>32</v>
      </c>
      <c r="B44" s="98" t="s">
        <v>43</v>
      </c>
      <c r="C44" s="55">
        <v>1020</v>
      </c>
      <c r="D44" s="55">
        <v>3918.2</v>
      </c>
      <c r="E44" s="52" t="s">
        <v>29</v>
      </c>
      <c r="F44" s="58">
        <f t="shared" ref="F44" si="4">C44*D44/100</f>
        <v>39965.64</v>
      </c>
    </row>
    <row r="45" spans="1:6">
      <c r="A45" s="83"/>
      <c r="B45" s="101"/>
      <c r="C45" s="56"/>
      <c r="D45" s="56"/>
      <c r="E45" s="53"/>
      <c r="F45" s="59"/>
    </row>
    <row r="46" spans="1:6" ht="21.75" customHeight="1">
      <c r="A46" s="84"/>
      <c r="B46" s="102"/>
      <c r="C46" s="57"/>
      <c r="D46" s="57"/>
      <c r="E46" s="54"/>
      <c r="F46" s="60"/>
    </row>
    <row r="47" spans="1:6" ht="47.25">
      <c r="A47" s="34">
        <v>33</v>
      </c>
      <c r="B47" s="2" t="s">
        <v>71</v>
      </c>
      <c r="C47" s="35">
        <v>1020</v>
      </c>
      <c r="D47" s="36">
        <v>223.97</v>
      </c>
      <c r="E47" s="34" t="s">
        <v>30</v>
      </c>
      <c r="F47" s="37">
        <f>C47*D47</f>
        <v>228449.4</v>
      </c>
    </row>
    <row r="48" spans="1:6" ht="18">
      <c r="A48" s="49"/>
      <c r="B48" s="68" t="s">
        <v>33</v>
      </c>
      <c r="C48" s="68"/>
      <c r="D48" s="68"/>
      <c r="E48" s="68"/>
      <c r="F48" s="50" t="s">
        <v>72</v>
      </c>
    </row>
    <row r="49" spans="1:6" ht="19.5" customHeight="1">
      <c r="A49" s="39" t="s">
        <v>5</v>
      </c>
      <c r="B49" s="6" t="s">
        <v>44</v>
      </c>
      <c r="C49" s="7"/>
      <c r="D49" s="8"/>
      <c r="E49" s="8"/>
      <c r="F49" s="9"/>
    </row>
    <row r="50" spans="1:6" ht="29.25" customHeight="1">
      <c r="A50" s="52">
        <v>1</v>
      </c>
      <c r="B50" s="98" t="s">
        <v>45</v>
      </c>
      <c r="C50" s="52">
        <v>2</v>
      </c>
      <c r="D50" s="55">
        <v>4802.6099999999997</v>
      </c>
      <c r="E50" s="52" t="s">
        <v>46</v>
      </c>
      <c r="F50" s="58">
        <f t="shared" ref="F50" si="5">C50*D50</f>
        <v>9605.2199999999993</v>
      </c>
    </row>
    <row r="51" spans="1:6" ht="12.75" customHeight="1">
      <c r="A51" s="53"/>
      <c r="B51" s="103"/>
      <c r="C51" s="53"/>
      <c r="D51" s="56"/>
      <c r="E51" s="53"/>
      <c r="F51" s="59"/>
    </row>
    <row r="52" spans="1:6" ht="72" customHeight="1">
      <c r="A52" s="54"/>
      <c r="B52" s="104"/>
      <c r="C52" s="54"/>
      <c r="D52" s="57"/>
      <c r="E52" s="54"/>
      <c r="F52" s="60"/>
    </row>
    <row r="53" spans="1:6" ht="12.75" customHeight="1">
      <c r="A53" s="52">
        <v>2</v>
      </c>
      <c r="B53" s="98" t="s">
        <v>56</v>
      </c>
      <c r="C53" s="52">
        <v>2</v>
      </c>
      <c r="D53" s="55">
        <v>4928</v>
      </c>
      <c r="E53" s="52" t="s">
        <v>46</v>
      </c>
      <c r="F53" s="58">
        <f t="shared" ref="F53" si="6">C53*D53</f>
        <v>9856</v>
      </c>
    </row>
    <row r="54" spans="1:6" ht="12.75" customHeight="1">
      <c r="A54" s="53"/>
      <c r="B54" s="100"/>
      <c r="C54" s="53"/>
      <c r="D54" s="56"/>
      <c r="E54" s="53"/>
      <c r="F54" s="59"/>
    </row>
    <row r="55" spans="1:6" ht="12.75" customHeight="1">
      <c r="A55" s="54"/>
      <c r="B55" s="99"/>
      <c r="C55" s="54"/>
      <c r="D55" s="57"/>
      <c r="E55" s="54"/>
      <c r="F55" s="60"/>
    </row>
    <row r="56" spans="1:6" ht="12.75" customHeight="1">
      <c r="A56" s="52">
        <v>3</v>
      </c>
      <c r="B56" s="98" t="s">
        <v>57</v>
      </c>
      <c r="C56" s="52">
        <f>2</f>
        <v>2</v>
      </c>
      <c r="D56" s="55">
        <v>2533.4699999999998</v>
      </c>
      <c r="E56" s="52" t="s">
        <v>46</v>
      </c>
      <c r="F56" s="58">
        <f t="shared" ref="F56" si="7">C56*D56</f>
        <v>5066.9399999999996</v>
      </c>
    </row>
    <row r="57" spans="1:6" ht="12.75" customHeight="1">
      <c r="A57" s="53"/>
      <c r="B57" s="100"/>
      <c r="C57" s="53"/>
      <c r="D57" s="56"/>
      <c r="E57" s="53"/>
      <c r="F57" s="59"/>
    </row>
    <row r="58" spans="1:6" ht="12.75" customHeight="1">
      <c r="A58" s="54"/>
      <c r="B58" s="99"/>
      <c r="C58" s="54"/>
      <c r="D58" s="57"/>
      <c r="E58" s="54"/>
      <c r="F58" s="60"/>
    </row>
    <row r="59" spans="1:6" ht="12.75" customHeight="1">
      <c r="A59" s="52">
        <v>4</v>
      </c>
      <c r="B59" s="98" t="s">
        <v>58</v>
      </c>
      <c r="C59" s="52">
        <f>2</f>
        <v>2</v>
      </c>
      <c r="D59" s="55">
        <v>447.15</v>
      </c>
      <c r="E59" s="52" t="s">
        <v>46</v>
      </c>
      <c r="F59" s="58">
        <f t="shared" ref="F59" si="8">C59*D59</f>
        <v>894.3</v>
      </c>
    </row>
    <row r="60" spans="1:6" ht="12.75" customHeight="1">
      <c r="A60" s="53"/>
      <c r="B60" s="100"/>
      <c r="C60" s="53"/>
      <c r="D60" s="56"/>
      <c r="E60" s="53"/>
      <c r="F60" s="59"/>
    </row>
    <row r="61" spans="1:6" ht="12.75" customHeight="1">
      <c r="A61" s="54"/>
      <c r="B61" s="99"/>
      <c r="C61" s="54"/>
      <c r="D61" s="57"/>
      <c r="E61" s="54"/>
      <c r="F61" s="60"/>
    </row>
    <row r="62" spans="1:6">
      <c r="A62" s="52">
        <v>5</v>
      </c>
      <c r="B62" s="98" t="s">
        <v>59</v>
      </c>
      <c r="C62" s="52">
        <f>2</f>
        <v>2</v>
      </c>
      <c r="D62" s="55">
        <v>2376</v>
      </c>
      <c r="E62" s="52" t="s">
        <v>46</v>
      </c>
      <c r="F62" s="58">
        <f t="shared" ref="F62" si="9">C62*D62</f>
        <v>4752</v>
      </c>
    </row>
    <row r="63" spans="1:6" ht="22.5" customHeight="1">
      <c r="A63" s="53"/>
      <c r="B63" s="100"/>
      <c r="C63" s="53"/>
      <c r="D63" s="56"/>
      <c r="E63" s="53"/>
      <c r="F63" s="59"/>
    </row>
    <row r="64" spans="1:6">
      <c r="A64" s="54"/>
      <c r="B64" s="99"/>
      <c r="C64" s="54"/>
      <c r="D64" s="57"/>
      <c r="E64" s="54"/>
      <c r="F64" s="60"/>
    </row>
    <row r="65" spans="1:6" ht="12.75" customHeight="1">
      <c r="A65" s="52">
        <v>6</v>
      </c>
      <c r="B65" s="98" t="s">
        <v>60</v>
      </c>
      <c r="C65" s="52">
        <f>2</f>
        <v>2</v>
      </c>
      <c r="D65" s="55">
        <v>889.46</v>
      </c>
      <c r="E65" s="52" t="s">
        <v>46</v>
      </c>
      <c r="F65" s="58">
        <f t="shared" ref="F65" si="10">C65*D65</f>
        <v>1778.92</v>
      </c>
    </row>
    <row r="66" spans="1:6" ht="12.75" customHeight="1">
      <c r="A66" s="53"/>
      <c r="B66" s="100"/>
      <c r="C66" s="53"/>
      <c r="D66" s="56"/>
      <c r="E66" s="53"/>
      <c r="F66" s="59"/>
    </row>
    <row r="67" spans="1:6" ht="12.75" customHeight="1">
      <c r="A67" s="54"/>
      <c r="B67" s="99"/>
      <c r="C67" s="54"/>
      <c r="D67" s="57"/>
      <c r="E67" s="54"/>
      <c r="F67" s="60"/>
    </row>
    <row r="68" spans="1:6" ht="12.75" customHeight="1">
      <c r="A68" s="52">
        <v>7</v>
      </c>
      <c r="B68" s="98" t="s">
        <v>61</v>
      </c>
      <c r="C68" s="52">
        <f>2</f>
        <v>2</v>
      </c>
      <c r="D68" s="55">
        <v>1384.24</v>
      </c>
      <c r="E68" s="52" t="s">
        <v>46</v>
      </c>
      <c r="F68" s="58">
        <f t="shared" ref="F68" si="11">C68*D68</f>
        <v>2768.48</v>
      </c>
    </row>
    <row r="69" spans="1:6" ht="12.75" customHeight="1">
      <c r="A69" s="53"/>
      <c r="B69" s="100"/>
      <c r="C69" s="53"/>
      <c r="D69" s="56"/>
      <c r="E69" s="53"/>
      <c r="F69" s="59"/>
    </row>
    <row r="70" spans="1:6" ht="12.75" customHeight="1">
      <c r="A70" s="54"/>
      <c r="B70" s="99"/>
      <c r="C70" s="54"/>
      <c r="D70" s="57"/>
      <c r="E70" s="54"/>
      <c r="F70" s="60"/>
    </row>
    <row r="71" spans="1:6" ht="12.75" customHeight="1">
      <c r="A71" s="52">
        <v>8</v>
      </c>
      <c r="B71" s="98" t="s">
        <v>62</v>
      </c>
      <c r="C71" s="52">
        <f>2</f>
        <v>2</v>
      </c>
      <c r="D71" s="55">
        <v>877.8</v>
      </c>
      <c r="E71" s="52" t="s">
        <v>46</v>
      </c>
      <c r="F71" s="58">
        <f t="shared" ref="F71" si="12">C71*D71</f>
        <v>1755.6</v>
      </c>
    </row>
    <row r="72" spans="1:6">
      <c r="A72" s="53"/>
      <c r="B72" s="100"/>
      <c r="C72" s="53"/>
      <c r="D72" s="56"/>
      <c r="E72" s="53"/>
      <c r="F72" s="59"/>
    </row>
    <row r="73" spans="1:6" ht="12.75" customHeight="1">
      <c r="A73" s="54"/>
      <c r="B73" s="99"/>
      <c r="C73" s="54"/>
      <c r="D73" s="57"/>
      <c r="E73" s="54"/>
      <c r="F73" s="60"/>
    </row>
    <row r="74" spans="1:6" ht="12.75" customHeight="1">
      <c r="A74" s="31"/>
      <c r="B74" s="72" t="s">
        <v>73</v>
      </c>
      <c r="C74" s="68"/>
      <c r="D74" s="68"/>
      <c r="E74" s="73"/>
      <c r="F74" s="3">
        <v>36477</v>
      </c>
    </row>
    <row r="75" spans="1:6" ht="12.75" customHeight="1">
      <c r="A75" s="40" t="s">
        <v>5</v>
      </c>
      <c r="B75" s="19" t="s">
        <v>63</v>
      </c>
      <c r="C75" s="18"/>
      <c r="D75" s="18"/>
      <c r="E75" s="18"/>
      <c r="F75" s="18"/>
    </row>
    <row r="76" spans="1:6" ht="12.75" customHeight="1">
      <c r="A76" s="52">
        <v>1</v>
      </c>
      <c r="B76" s="88" t="s">
        <v>64</v>
      </c>
      <c r="C76" s="52">
        <v>50</v>
      </c>
      <c r="D76" s="55">
        <v>66.81</v>
      </c>
      <c r="E76" s="52" t="s">
        <v>46</v>
      </c>
      <c r="F76" s="58">
        <f t="shared" ref="F76" si="13">C76*D76</f>
        <v>3340.5</v>
      </c>
    </row>
    <row r="77" spans="1:6" ht="34.5" customHeight="1">
      <c r="A77" s="53"/>
      <c r="B77" s="89"/>
      <c r="C77" s="53"/>
      <c r="D77" s="56"/>
      <c r="E77" s="53"/>
      <c r="F77" s="59"/>
    </row>
    <row r="78" spans="1:6" ht="12.75" customHeight="1">
      <c r="A78" s="54"/>
      <c r="B78" s="90"/>
      <c r="C78" s="53"/>
      <c r="D78" s="56"/>
      <c r="E78" s="53"/>
      <c r="F78" s="59"/>
    </row>
    <row r="79" spans="1:6" ht="15.75">
      <c r="A79" s="20" t="s">
        <v>5</v>
      </c>
      <c r="B79" s="21" t="s">
        <v>65</v>
      </c>
      <c r="C79" s="42">
        <v>50</v>
      </c>
      <c r="D79" s="41">
        <v>78.010000000000005</v>
      </c>
      <c r="E79" s="42" t="s">
        <v>46</v>
      </c>
      <c r="F79" s="43">
        <f t="shared" ref="F79" si="14">C79*D79</f>
        <v>3900.5000000000005</v>
      </c>
    </row>
    <row r="80" spans="1:6" ht="15.75">
      <c r="A80" s="22" t="s">
        <v>51</v>
      </c>
      <c r="B80" s="51" t="s">
        <v>66</v>
      </c>
      <c r="C80" s="42">
        <v>50</v>
      </c>
      <c r="D80" s="41">
        <v>97.91</v>
      </c>
      <c r="E80" s="42" t="s">
        <v>46</v>
      </c>
      <c r="F80" s="43">
        <v>2937</v>
      </c>
    </row>
    <row r="81" spans="1:6" ht="15.75">
      <c r="A81" s="22" t="s">
        <v>74</v>
      </c>
      <c r="B81" s="51" t="s">
        <v>78</v>
      </c>
      <c r="C81" s="42">
        <v>25</v>
      </c>
      <c r="D81" s="41">
        <v>97.91</v>
      </c>
      <c r="E81" s="42" t="s">
        <v>46</v>
      </c>
      <c r="F81" s="43">
        <v>2937</v>
      </c>
    </row>
    <row r="82" spans="1:6" ht="26.25" customHeight="1">
      <c r="A82" s="52">
        <v>9</v>
      </c>
      <c r="B82" s="65" t="s">
        <v>53</v>
      </c>
      <c r="C82" s="52">
        <v>1</v>
      </c>
      <c r="D82" s="55">
        <v>1420</v>
      </c>
      <c r="E82" s="52" t="s">
        <v>47</v>
      </c>
      <c r="F82" s="58">
        <f>C82*D82</f>
        <v>1420</v>
      </c>
    </row>
    <row r="83" spans="1:6" ht="31.5" customHeight="1">
      <c r="A83" s="53"/>
      <c r="B83" s="66"/>
      <c r="C83" s="53"/>
      <c r="D83" s="56"/>
      <c r="E83" s="53"/>
      <c r="F83" s="59"/>
    </row>
    <row r="84" spans="1:6" ht="30" customHeight="1">
      <c r="A84" s="53"/>
      <c r="B84" s="66"/>
      <c r="C84" s="53"/>
      <c r="D84" s="56"/>
      <c r="E84" s="53"/>
      <c r="F84" s="59"/>
    </row>
    <row r="85" spans="1:6">
      <c r="A85" s="54"/>
      <c r="B85" s="67"/>
      <c r="C85" s="54"/>
      <c r="D85" s="57"/>
      <c r="E85" s="54"/>
      <c r="F85" s="60"/>
    </row>
    <row r="86" spans="1:6" ht="32.25" customHeight="1">
      <c r="A86" s="52">
        <v>6</v>
      </c>
      <c r="B86" s="69" t="s">
        <v>48</v>
      </c>
      <c r="C86" s="52"/>
      <c r="D86" s="55"/>
      <c r="E86" s="52"/>
      <c r="F86" s="58"/>
    </row>
    <row r="87" spans="1:6" ht="12.75" customHeight="1">
      <c r="A87" s="53"/>
      <c r="B87" s="70"/>
      <c r="C87" s="53"/>
      <c r="D87" s="56"/>
      <c r="E87" s="53"/>
      <c r="F87" s="59"/>
    </row>
    <row r="88" spans="1:6">
      <c r="A88" s="54"/>
      <c r="B88" s="71"/>
      <c r="C88" s="54"/>
      <c r="D88" s="57"/>
      <c r="E88" s="54"/>
      <c r="F88" s="60"/>
    </row>
    <row r="89" spans="1:6" ht="15.75">
      <c r="A89" s="34" t="s">
        <v>6</v>
      </c>
      <c r="B89" s="2" t="s">
        <v>49</v>
      </c>
      <c r="C89" s="34">
        <v>10</v>
      </c>
      <c r="D89" s="35">
        <v>76.05</v>
      </c>
      <c r="E89" s="34" t="s">
        <v>47</v>
      </c>
      <c r="F89" s="37">
        <f t="shared" ref="F89" si="15">C89*D89</f>
        <v>760.5</v>
      </c>
    </row>
    <row r="90" spans="1:6" ht="15.75">
      <c r="A90" s="33"/>
      <c r="B90" s="7"/>
      <c r="C90" s="10"/>
      <c r="D90" s="7"/>
      <c r="E90" s="33"/>
      <c r="F90" s="9"/>
    </row>
    <row r="91" spans="1:6" ht="19.5" customHeight="1">
      <c r="A91" s="34" t="s">
        <v>5</v>
      </c>
      <c r="B91" s="2" t="s">
        <v>50</v>
      </c>
      <c r="C91" s="34">
        <v>90</v>
      </c>
      <c r="D91" s="35">
        <v>38.950000000000003</v>
      </c>
      <c r="E91" s="34" t="s">
        <v>47</v>
      </c>
      <c r="F91" s="37">
        <f>C91*D91</f>
        <v>3505.5000000000005</v>
      </c>
    </row>
    <row r="92" spans="1:6">
      <c r="A92" s="11"/>
      <c r="B92" s="11"/>
      <c r="C92" s="11"/>
      <c r="D92" s="11"/>
      <c r="E92" s="11"/>
      <c r="F92" s="12"/>
    </row>
    <row r="93" spans="1:6" ht="15.75">
      <c r="A93" s="34" t="s">
        <v>51</v>
      </c>
      <c r="B93" s="2" t="s">
        <v>52</v>
      </c>
      <c r="C93" s="34">
        <v>1</v>
      </c>
      <c r="D93" s="35">
        <v>4500</v>
      </c>
      <c r="E93" s="34" t="s">
        <v>47</v>
      </c>
      <c r="F93" s="37">
        <f>C93*D93</f>
        <v>4500</v>
      </c>
    </row>
    <row r="94" spans="1:6" ht="18" customHeight="1">
      <c r="A94" s="48"/>
      <c r="B94" s="72" t="s">
        <v>75</v>
      </c>
      <c r="C94" s="68"/>
      <c r="D94" s="68"/>
      <c r="E94" s="73"/>
      <c r="F94" s="3">
        <v>36477</v>
      </c>
    </row>
    <row r="95" spans="1:6" ht="15.75">
      <c r="A95" s="48"/>
      <c r="B95" s="72" t="s">
        <v>76</v>
      </c>
      <c r="C95" s="68"/>
      <c r="D95" s="68"/>
      <c r="E95" s="73"/>
      <c r="F95" s="3">
        <v>52741</v>
      </c>
    </row>
    <row r="96" spans="1:6" ht="15.75">
      <c r="A96" s="23"/>
      <c r="B96" s="105" t="s">
        <v>54</v>
      </c>
      <c r="C96" s="105"/>
      <c r="D96" s="105"/>
      <c r="E96" s="106"/>
      <c r="F96" s="5">
        <v>89219</v>
      </c>
    </row>
    <row r="97" spans="1:6" ht="19.5" customHeight="1">
      <c r="A97" s="74" t="s">
        <v>77</v>
      </c>
      <c r="B97" s="75"/>
      <c r="C97" s="75"/>
      <c r="D97" s="75"/>
      <c r="E97" s="76">
        <f>SUM(89219+4608267)</f>
        <v>4697486</v>
      </c>
      <c r="F97" s="76"/>
    </row>
    <row r="98" spans="1:6" ht="12.75" customHeight="1">
      <c r="E98" s="17"/>
      <c r="F98" s="17"/>
    </row>
  </sheetData>
  <mergeCells count="106">
    <mergeCell ref="A82:A85"/>
    <mergeCell ref="B82:B85"/>
    <mergeCell ref="C82:C85"/>
    <mergeCell ref="D82:D85"/>
    <mergeCell ref="E82:E85"/>
    <mergeCell ref="F82:F85"/>
    <mergeCell ref="B96:E96"/>
    <mergeCell ref="A59:A61"/>
    <mergeCell ref="B59:B61"/>
    <mergeCell ref="C59:C61"/>
    <mergeCell ref="D59:D61"/>
    <mergeCell ref="E59:E61"/>
    <mergeCell ref="F59:F61"/>
    <mergeCell ref="B74:E74"/>
    <mergeCell ref="A76:A78"/>
    <mergeCell ref="B76:B78"/>
    <mergeCell ref="C76:C78"/>
    <mergeCell ref="D76:D78"/>
    <mergeCell ref="E76:E78"/>
    <mergeCell ref="F76:F78"/>
    <mergeCell ref="A44:A46"/>
    <mergeCell ref="B44:B46"/>
    <mergeCell ref="C44:C46"/>
    <mergeCell ref="D44:D46"/>
    <mergeCell ref="E44:E46"/>
    <mergeCell ref="F44:F46"/>
    <mergeCell ref="A56:A58"/>
    <mergeCell ref="B56:B58"/>
    <mergeCell ref="C56:C58"/>
    <mergeCell ref="D56:D58"/>
    <mergeCell ref="E56:E58"/>
    <mergeCell ref="F56:F58"/>
    <mergeCell ref="A41:A43"/>
    <mergeCell ref="B41:B43"/>
    <mergeCell ref="C41:C43"/>
    <mergeCell ref="D41:D43"/>
    <mergeCell ref="E41:E43"/>
    <mergeCell ref="F41:F43"/>
    <mergeCell ref="A30:A31"/>
    <mergeCell ref="B30:B31"/>
    <mergeCell ref="C30:C31"/>
    <mergeCell ref="D30:D31"/>
    <mergeCell ref="E30:E31"/>
    <mergeCell ref="F30:F31"/>
    <mergeCell ref="C9:C11"/>
    <mergeCell ref="D9:D11"/>
    <mergeCell ref="E9:E11"/>
    <mergeCell ref="F9:F11"/>
    <mergeCell ref="A12:A14"/>
    <mergeCell ref="B12:B14"/>
    <mergeCell ref="C12:C14"/>
    <mergeCell ref="D12:D14"/>
    <mergeCell ref="E12:E14"/>
    <mergeCell ref="F12:F14"/>
    <mergeCell ref="A86:A88"/>
    <mergeCell ref="B86:B88"/>
    <mergeCell ref="C86:C88"/>
    <mergeCell ref="D86:D88"/>
    <mergeCell ref="E86:E88"/>
    <mergeCell ref="F86:F88"/>
    <mergeCell ref="B94:E94"/>
    <mergeCell ref="B95:E95"/>
    <mergeCell ref="A97:D97"/>
    <mergeCell ref="E97:F97"/>
    <mergeCell ref="A71:A73"/>
    <mergeCell ref="B71:B73"/>
    <mergeCell ref="C71:C73"/>
    <mergeCell ref="D71:D73"/>
    <mergeCell ref="E71:E73"/>
    <mergeCell ref="F71:F73"/>
    <mergeCell ref="A65:A67"/>
    <mergeCell ref="B65:B67"/>
    <mergeCell ref="C65:C67"/>
    <mergeCell ref="D65:D67"/>
    <mergeCell ref="E65:E67"/>
    <mergeCell ref="F65:F67"/>
    <mergeCell ref="A68:A70"/>
    <mergeCell ref="B68:B70"/>
    <mergeCell ref="C68:C70"/>
    <mergeCell ref="D68:D70"/>
    <mergeCell ref="E68:E70"/>
    <mergeCell ref="F68:F70"/>
    <mergeCell ref="A62:A64"/>
    <mergeCell ref="B62:B64"/>
    <mergeCell ref="C62:C64"/>
    <mergeCell ref="D62:D64"/>
    <mergeCell ref="E62:E64"/>
    <mergeCell ref="F62:F64"/>
    <mergeCell ref="C3:F3"/>
    <mergeCell ref="A1:F1"/>
    <mergeCell ref="A4:F4"/>
    <mergeCell ref="A50:A52"/>
    <mergeCell ref="B50:B52"/>
    <mergeCell ref="C50:C52"/>
    <mergeCell ref="D50:D52"/>
    <mergeCell ref="E50:E52"/>
    <mergeCell ref="F50:F52"/>
    <mergeCell ref="A53:A55"/>
    <mergeCell ref="B53:B55"/>
    <mergeCell ref="C53:C55"/>
    <mergeCell ref="D53:D55"/>
    <mergeCell ref="E53:E55"/>
    <mergeCell ref="F53:F55"/>
    <mergeCell ref="B48:E48"/>
    <mergeCell ref="A9:A11"/>
    <mergeCell ref="B9:B11"/>
  </mergeCells>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B.O.Q.9</vt:lpstr>
      <vt:lpstr>B.O.Q.9!Print_Titles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 GHAFFAR MIRANI</dc:creator>
  <cp:lastModifiedBy>habib</cp:lastModifiedBy>
  <cp:lastPrinted>2017-02-06T05:42:07Z</cp:lastPrinted>
  <dcterms:created xsi:type="dcterms:W3CDTF">2003-07-19T10:48:28Z</dcterms:created>
  <dcterms:modified xsi:type="dcterms:W3CDTF">2017-02-06T05:44:42Z</dcterms:modified>
</cp:coreProperties>
</file>