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 24" sheetId="102" r:id="rId1"/>
  </sheets>
  <definedNames>
    <definedName name="_xlnm.Print_Titles" localSheetId="0">'B.O.Q . 24'!$5:$5</definedName>
  </definedNames>
  <calcPr calcId="124519"/>
</workbook>
</file>

<file path=xl/calcChain.xml><?xml version="1.0" encoding="utf-8"?>
<calcChain xmlns="http://schemas.openxmlformats.org/spreadsheetml/2006/main">
  <c r="F61" i="102"/>
  <c r="F59"/>
  <c r="F57"/>
  <c r="F55"/>
  <c r="F53"/>
  <c r="F52"/>
  <c r="F51"/>
  <c r="F50"/>
  <c r="F49"/>
  <c r="F48"/>
  <c r="F46"/>
  <c r="F45"/>
  <c r="F38"/>
  <c r="F42"/>
  <c r="F41"/>
  <c r="F40"/>
  <c r="F39"/>
  <c r="F37"/>
  <c r="F36"/>
  <c r="F35"/>
  <c r="F34"/>
  <c r="F33"/>
  <c r="F32"/>
  <c r="F31"/>
  <c r="F30"/>
  <c r="F29"/>
  <c r="F28"/>
  <c r="F27"/>
  <c r="F26"/>
  <c r="F25"/>
  <c r="F24"/>
  <c r="F23"/>
  <c r="F22"/>
  <c r="F21"/>
  <c r="F20"/>
  <c r="F19"/>
  <c r="F18"/>
  <c r="F17"/>
  <c r="F16"/>
  <c r="F15"/>
  <c r="F14"/>
  <c r="F13"/>
  <c r="F12"/>
  <c r="F10"/>
  <c r="F11"/>
  <c r="F9"/>
  <c r="F8"/>
</calcChain>
</file>

<file path=xl/sharedStrings.xml><?xml version="1.0" encoding="utf-8"?>
<sst xmlns="http://schemas.openxmlformats.org/spreadsheetml/2006/main" count="119" uniqueCount="76">
  <si>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</si>
  <si>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</si>
  <si>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</si>
  <si>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</si>
  <si>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</si>
  <si>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</si>
  <si>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</si>
  <si>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</si>
  <si>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</si>
  <si>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</si>
  <si>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</si>
  <si>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</si>
  <si>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</si>
  <si>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</si>
  <si>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</si>
  <si>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</si>
  <si>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</si>
  <si>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</si>
  <si>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</si>
  <si>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</si>
  <si>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</si>
  <si>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</si>
  <si>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</si>
  <si>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</si>
  <si>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</si>
  <si>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</si>
  <si>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</si>
  <si>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</si>
  <si>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</si>
  <si>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</si>
  <si>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</si>
  <si>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</si>
  <si>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</si>
  <si>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</si>
  <si>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</si>
  <si>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</si>
  <si>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</si>
  <si>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</si>
  <si>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</si>
  <si>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</si>
  <si>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</si>
  <si>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</si>
  <si>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</si>
  <si>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</si>
  <si>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</si>
  <si>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</si>
  <si>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Removing cement or lime plasterfrom walls (S.I.No:  P. )</t>
  </si>
  <si>
    <t>Dissmentling cement concret plain 1:2:4</t>
  </si>
  <si>
    <t>Errection of rolled Steel beam 0.13 mm.</t>
  </si>
  <si>
    <t>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</si>
  <si>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</si>
  <si>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</si>
  <si>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</si>
  <si>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</si>
  <si>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</si>
  <si>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</si>
  <si>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</si>
  <si>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</si>
  <si>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</si>
  <si>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</si>
  <si>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</si>
  <si>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</si>
  <si>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TOTAL PART-B WATER SUPPLY</t>
  </si>
  <si>
    <t>G.TOTAL</t>
  </si>
  <si>
    <t>S/F in position brass bib cock1/2" dia</t>
  </si>
  <si>
    <t>providing G.I pipe &amp;social etc I/C cutting 7 fitting complete with the i/c the cost of cutting trench upto 2/12" feet deep.</t>
  </si>
  <si>
    <t xml:space="preserve">                 BILL OF QUANITITES B.O.Q (CIVIL WORK)</t>
  </si>
  <si>
    <t>BOQ-24</t>
  </si>
  <si>
    <t>Excavtion of building in foundation and biding in situ or percosat in all position. (S.I.NO.18 P/4)</t>
  </si>
  <si>
    <t>%0.Sft</t>
  </si>
  <si>
    <t>White glazed tiles flooring Using windows (S.I.No60 /p46 )</t>
  </si>
  <si>
    <t>Colour wah two coats (S.I.NO 25(b)p/53)</t>
  </si>
  <si>
    <t>Providing G.I pipe and special etc i/c fixing cutting and fitting complete with and i/c the cost of cutting trench to 2-1/2" fitt deep refilling watering ramming and disposal of surplus earth and painting two coat of bitumen and special after cleaning 1/2" dia (S.I.No:1-P/14)</t>
  </si>
  <si>
    <t>3/4" dia</t>
  </si>
  <si>
    <t>P/F full way gun metal walwves with wheels threaded of flanged end with rubbur washing 3/4" dia</t>
  </si>
  <si>
    <t>M&amp;R PROGRAMME 2016-17@G.B.H.S KAMBER TALUKA KAMBER</t>
  </si>
</sst>
</file>

<file path=xl/styles.xml><?xml version="1.0" encoding="utf-8"?>
<styleSheet xmlns="http://schemas.openxmlformats.org/spreadsheetml/2006/main">
  <fonts count="9">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0" fontId="2" fillId="0" borderId="0"/>
    <xf numFmtId="9" fontId="1" fillId="0" borderId="0" applyFont="0" applyFill="0" applyBorder="0" applyAlignment="0" applyProtection="0"/>
  </cellStyleXfs>
  <cellXfs count="53">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5" fillId="0" borderId="1" xfId="0" applyFont="1" applyBorder="1" applyAlignment="1">
      <alignment horizontal="left"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0" fontId="4" fillId="0" borderId="1" xfId="0" applyFont="1" applyBorder="1" applyAlignment="1">
      <alignment horizontal="center" vertical="center" wrapText="1"/>
    </xf>
    <xf numFmtId="0" fontId="4" fillId="0" borderId="3" xfId="0" applyFont="1" applyBorder="1" applyAlignment="1">
      <alignment vertical="center"/>
    </xf>
    <xf numFmtId="0" fontId="4" fillId="0" borderId="4" xfId="0" applyFont="1" applyBorder="1" applyAlignment="1">
      <alignment vertical="center"/>
    </xf>
    <xf numFmtId="3" fontId="4" fillId="0" borderId="4" xfId="0" applyNumberFormat="1" applyFont="1" applyBorder="1" applyAlignment="1">
      <alignment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0" fillId="0" borderId="0" xfId="0" applyNumberFormat="1"/>
    <xf numFmtId="0" fontId="5" fillId="0" borderId="1" xfId="0" applyFont="1" applyBorder="1" applyAlignment="1">
      <alignment horizontal="center" vertical="center"/>
    </xf>
    <xf numFmtId="2" fontId="5"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3" fillId="0" borderId="0" xfId="0" applyFont="1" applyBorder="1" applyAlignment="1">
      <alignment vertical="center" wrapText="1"/>
    </xf>
    <xf numFmtId="0" fontId="8" fillId="0" borderId="0" xfId="0" applyFont="1" applyAlignment="1">
      <alignment vertical="top"/>
    </xf>
    <xf numFmtId="0" fontId="7" fillId="0" borderId="0" xfId="0" applyFont="1" applyBorder="1" applyAlignment="1">
      <alignment vertical="center"/>
    </xf>
    <xf numFmtId="3" fontId="8" fillId="0" borderId="1" xfId="0" applyNumberFormat="1" applyFont="1" applyBorder="1" applyAlignment="1">
      <alignment vertical="center" wrapText="1"/>
    </xf>
    <xf numFmtId="0" fontId="0" fillId="0" borderId="5" xfId="0" applyBorder="1"/>
    <xf numFmtId="0" fontId="4" fillId="0" borderId="6" xfId="0" applyFont="1" applyBorder="1" applyAlignment="1">
      <alignment vertical="center"/>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0" fontId="4" fillId="0" borderId="1" xfId="0" applyFont="1" applyBorder="1" applyAlignment="1">
      <alignment horizontal="center" vertical="center" wrapText="1"/>
    </xf>
    <xf numFmtId="4" fontId="5" fillId="0" borderId="2"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4" fillId="0" borderId="1" xfId="0" applyFont="1" applyBorder="1" applyAlignment="1">
      <alignment horizontal="center" vertical="center" wrapText="1"/>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5" fillId="0" borderId="2" xfId="0" applyFont="1" applyBorder="1" applyAlignment="1">
      <alignment horizontal="justify" vertical="center" wrapText="1"/>
    </xf>
    <xf numFmtId="0" fontId="4" fillId="0" borderId="1" xfId="0" applyFont="1" applyBorder="1" applyAlignment="1">
      <alignment horizontal="justify" vertical="center" wrapText="1"/>
    </xf>
    <xf numFmtId="0" fontId="0" fillId="0" borderId="1" xfId="0" applyBorder="1" applyAlignment="1">
      <alignment horizontal="center"/>
    </xf>
    <xf numFmtId="3" fontId="0" fillId="0" borderId="1" xfId="0" applyNumberFormat="1" applyBorder="1" applyAlignment="1">
      <alignment horizontal="center"/>
    </xf>
    <xf numFmtId="9" fontId="5" fillId="0" borderId="2" xfId="2" applyFont="1" applyBorder="1" applyAlignment="1">
      <alignment horizontal="justify" vertical="center" wrapText="1"/>
    </xf>
    <xf numFmtId="0" fontId="5" fillId="0" borderId="2" xfId="0" applyFont="1" applyBorder="1" applyAlignment="1">
      <alignment horizontal="justify" vertical="top" wrapText="1"/>
    </xf>
    <xf numFmtId="0" fontId="4" fillId="0" borderId="3"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1"/>
  <sheetViews>
    <sheetView showGridLines="0" tabSelected="1" workbookViewId="0">
      <selection activeCell="A5" sqref="A5"/>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39" t="s">
        <v>67</v>
      </c>
      <c r="B1" s="39"/>
      <c r="C1" s="39"/>
      <c r="D1" s="39"/>
      <c r="E1" s="39"/>
      <c r="F1" s="39"/>
      <c r="G1" s="21"/>
      <c r="H1" s="21"/>
      <c r="I1" s="15"/>
    </row>
    <row r="2" spans="1:16" ht="15.75" customHeight="1">
      <c r="A2" s="14"/>
      <c r="B2" s="14"/>
      <c r="C2" s="14"/>
      <c r="D2" s="15"/>
      <c r="E2" s="21"/>
      <c r="F2" s="21"/>
      <c r="G2" s="21"/>
      <c r="H2" s="21"/>
      <c r="I2" s="15"/>
      <c r="J2" s="13"/>
      <c r="K2" s="13"/>
      <c r="L2" s="13"/>
    </row>
    <row r="3" spans="1:16" ht="34.5" customHeight="1">
      <c r="A3" s="14"/>
      <c r="B3" s="14" t="s">
        <v>1</v>
      </c>
      <c r="C3" s="38" t="s">
        <v>75</v>
      </c>
      <c r="D3" s="38"/>
      <c r="E3" s="38"/>
      <c r="F3" s="38"/>
      <c r="G3" s="20"/>
      <c r="H3" s="20"/>
      <c r="K3" s="13"/>
      <c r="L3" s="13"/>
    </row>
    <row r="4" spans="1:16" ht="19.5" customHeight="1">
      <c r="A4" s="40" t="s">
        <v>66</v>
      </c>
      <c r="B4" s="41"/>
      <c r="C4" s="41"/>
      <c r="D4" s="41"/>
      <c r="E4" s="41"/>
      <c r="F4" s="41"/>
      <c r="G4" s="22"/>
      <c r="H4" s="22"/>
      <c r="I4" s="22"/>
      <c r="J4" s="22"/>
      <c r="K4" s="22"/>
      <c r="L4" s="1"/>
      <c r="M4" s="1"/>
      <c r="N4" s="1"/>
      <c r="O4" s="1"/>
      <c r="P4" s="1"/>
    </row>
    <row r="5" spans="1:16" ht="15.75">
      <c r="A5" s="52" t="s">
        <v>2</v>
      </c>
      <c r="B5" s="9" t="s">
        <v>0</v>
      </c>
      <c r="C5" s="9" t="s">
        <v>29</v>
      </c>
      <c r="D5" s="9" t="s">
        <v>30</v>
      </c>
      <c r="E5" s="9" t="s">
        <v>31</v>
      </c>
      <c r="F5" s="9" t="s">
        <v>32</v>
      </c>
    </row>
    <row r="6" spans="1:16" ht="15.75">
      <c r="A6" s="26">
        <v>1</v>
      </c>
      <c r="B6" s="46" t="s">
        <v>47</v>
      </c>
      <c r="C6" s="27">
        <v>1845</v>
      </c>
      <c r="D6" s="26">
        <v>3327.5</v>
      </c>
      <c r="E6" s="26" t="s">
        <v>33</v>
      </c>
      <c r="F6" s="28">
        <v>61392</v>
      </c>
    </row>
    <row r="7" spans="1:16" ht="63">
      <c r="A7" s="26">
        <v>2</v>
      </c>
      <c r="B7" s="46" t="s">
        <v>10</v>
      </c>
      <c r="C7" s="27">
        <v>4427</v>
      </c>
      <c r="D7" s="26">
        <v>5445</v>
      </c>
      <c r="E7" s="26" t="s">
        <v>33</v>
      </c>
      <c r="F7" s="28">
        <v>245277</v>
      </c>
    </row>
    <row r="8" spans="1:16" ht="15.75">
      <c r="A8" s="26">
        <v>3</v>
      </c>
      <c r="B8" s="46" t="s">
        <v>38</v>
      </c>
      <c r="C8" s="27">
        <v>7209</v>
      </c>
      <c r="D8" s="37">
        <v>1285.6300000000001</v>
      </c>
      <c r="E8" s="26" t="s">
        <v>33</v>
      </c>
      <c r="F8" s="28">
        <f>C8*D8/100</f>
        <v>92681.066699999996</v>
      </c>
    </row>
    <row r="9" spans="1:16" ht="31.5">
      <c r="A9" s="33">
        <v>4</v>
      </c>
      <c r="B9" s="2" t="s">
        <v>68</v>
      </c>
      <c r="C9" s="34">
        <v>1092</v>
      </c>
      <c r="D9" s="34">
        <v>3176.25</v>
      </c>
      <c r="E9" s="33" t="s">
        <v>69</v>
      </c>
      <c r="F9" s="28">
        <f>C9*D9/1000</f>
        <v>3468.4650000000001</v>
      </c>
    </row>
    <row r="10" spans="1:16" ht="31.5">
      <c r="A10" s="29">
        <v>5</v>
      </c>
      <c r="B10" s="46" t="s">
        <v>17</v>
      </c>
      <c r="C10" s="27">
        <v>607</v>
      </c>
      <c r="D10" s="37">
        <v>8694.9500000000007</v>
      </c>
      <c r="E10" s="26" t="s">
        <v>33</v>
      </c>
      <c r="F10" s="28">
        <f>C10*D10/100</f>
        <v>52778.346500000007</v>
      </c>
    </row>
    <row r="11" spans="1:16" ht="31.5">
      <c r="A11" s="29">
        <v>6</v>
      </c>
      <c r="B11" s="46" t="s">
        <v>11</v>
      </c>
      <c r="C11" s="27">
        <v>3938</v>
      </c>
      <c r="D11" s="31">
        <v>11948.36</v>
      </c>
      <c r="E11" s="26" t="s">
        <v>33</v>
      </c>
      <c r="F11" s="28">
        <f>C11*D11/100</f>
        <v>470526.41680000001</v>
      </c>
    </row>
    <row r="12" spans="1:16" ht="204.75">
      <c r="A12" s="33">
        <v>7</v>
      </c>
      <c r="B12" s="2" t="s">
        <v>12</v>
      </c>
      <c r="C12" s="34">
        <v>1248</v>
      </c>
      <c r="D12" s="34">
        <v>337</v>
      </c>
      <c r="E12" s="33" t="s">
        <v>36</v>
      </c>
      <c r="F12" s="36">
        <f>C12*D12</f>
        <v>420576</v>
      </c>
    </row>
    <row r="13" spans="1:16" ht="78.75">
      <c r="A13" s="29">
        <v>8</v>
      </c>
      <c r="B13" s="46" t="s">
        <v>13</v>
      </c>
      <c r="C13" s="27">
        <v>55.713999999999999</v>
      </c>
      <c r="D13" s="31">
        <v>5001.7</v>
      </c>
      <c r="E13" s="26" t="s">
        <v>35</v>
      </c>
      <c r="F13" s="28">
        <f>C13*D13</f>
        <v>278664.71379999997</v>
      </c>
    </row>
    <row r="14" spans="1:16" ht="31.5">
      <c r="A14" s="33">
        <v>9</v>
      </c>
      <c r="B14" s="2" t="s">
        <v>46</v>
      </c>
      <c r="C14" s="34">
        <v>4518</v>
      </c>
      <c r="D14" s="18">
        <v>121</v>
      </c>
      <c r="E14" s="33" t="s">
        <v>33</v>
      </c>
      <c r="F14" s="36">
        <f>C14*D14/100</f>
        <v>5466.78</v>
      </c>
    </row>
    <row r="15" spans="1:16" ht="31.5">
      <c r="A15" s="29">
        <v>10</v>
      </c>
      <c r="B15" s="46" t="s">
        <v>14</v>
      </c>
      <c r="C15" s="27">
        <v>6363</v>
      </c>
      <c r="D15" s="31">
        <v>12674.36</v>
      </c>
      <c r="E15" s="26" t="s">
        <v>33</v>
      </c>
      <c r="F15" s="28">
        <f>C15*D15/100</f>
        <v>806469.52680000011</v>
      </c>
    </row>
    <row r="16" spans="1:16" ht="31.5">
      <c r="A16" s="29">
        <v>11</v>
      </c>
      <c r="B16" s="46" t="s">
        <v>24</v>
      </c>
      <c r="C16" s="27">
        <v>1248</v>
      </c>
      <c r="D16" s="31">
        <v>12346.65</v>
      </c>
      <c r="E16" s="26" t="s">
        <v>33</v>
      </c>
      <c r="F16" s="28">
        <f>C16*D16/100</f>
        <v>154086.19199999998</v>
      </c>
    </row>
    <row r="17" spans="1:8" ht="31.5">
      <c r="A17" s="32">
        <v>12</v>
      </c>
      <c r="B17" s="2" t="s">
        <v>3</v>
      </c>
      <c r="C17" s="34">
        <v>20044</v>
      </c>
      <c r="D17" s="35">
        <v>2206.6</v>
      </c>
      <c r="E17" s="33" t="s">
        <v>33</v>
      </c>
      <c r="F17" s="36">
        <f>C17*D17/100</f>
        <v>442290.90399999998</v>
      </c>
    </row>
    <row r="18" spans="1:8" ht="30" customHeight="1">
      <c r="A18" s="32">
        <v>13</v>
      </c>
      <c r="B18" s="2" t="s">
        <v>4</v>
      </c>
      <c r="C18" s="34">
        <v>20044</v>
      </c>
      <c r="D18" s="35">
        <v>2197.52</v>
      </c>
      <c r="E18" s="33" t="s">
        <v>33</v>
      </c>
      <c r="F18" s="36">
        <f>C18*D18/100</f>
        <v>440470.90880000003</v>
      </c>
    </row>
    <row r="19" spans="1:8" ht="29.25" customHeight="1">
      <c r="A19" s="32">
        <v>14</v>
      </c>
      <c r="B19" s="2" t="s">
        <v>15</v>
      </c>
      <c r="C19" s="34">
        <v>8022</v>
      </c>
      <c r="D19" s="35">
        <v>1141.25</v>
      </c>
      <c r="E19" s="33" t="s">
        <v>33</v>
      </c>
      <c r="F19" s="36">
        <f>C19*D19/100</f>
        <v>91551.074999999997</v>
      </c>
    </row>
    <row r="20" spans="1:8" ht="32.25" customHeight="1">
      <c r="A20" s="29">
        <v>15</v>
      </c>
      <c r="B20" s="46" t="s">
        <v>41</v>
      </c>
      <c r="C20" s="27">
        <v>133.79</v>
      </c>
      <c r="D20" s="31">
        <v>3850</v>
      </c>
      <c r="E20" s="26" t="s">
        <v>35</v>
      </c>
      <c r="F20" s="28">
        <f>C20*D20</f>
        <v>515091.49999999994</v>
      </c>
    </row>
    <row r="21" spans="1:8" ht="36" customHeight="1">
      <c r="A21" s="32">
        <v>16</v>
      </c>
      <c r="B21" s="2" t="s">
        <v>42</v>
      </c>
      <c r="C21" s="34">
        <v>94.722999999999999</v>
      </c>
      <c r="D21" s="35">
        <v>3575</v>
      </c>
      <c r="E21" s="33" t="s">
        <v>35</v>
      </c>
      <c r="F21" s="36">
        <f>C21*D21</f>
        <v>338634.72499999998</v>
      </c>
    </row>
    <row r="22" spans="1:8" ht="15.75">
      <c r="A22" s="33">
        <v>17</v>
      </c>
      <c r="B22" s="2" t="s">
        <v>48</v>
      </c>
      <c r="C22" s="34">
        <v>228.91</v>
      </c>
      <c r="D22" s="35">
        <v>186.34</v>
      </c>
      <c r="E22" s="33" t="s">
        <v>35</v>
      </c>
      <c r="F22" s="36">
        <f>C22*D22</f>
        <v>42655.089399999997</v>
      </c>
    </row>
    <row r="23" spans="1:8" ht="126">
      <c r="A23" s="29">
        <v>18</v>
      </c>
      <c r="B23" s="46" t="s">
        <v>43</v>
      </c>
      <c r="C23" s="27">
        <v>6836</v>
      </c>
      <c r="D23" s="31">
        <v>11443.1</v>
      </c>
      <c r="E23" s="26" t="s">
        <v>33</v>
      </c>
      <c r="F23" s="28">
        <f>C23*D23/100</f>
        <v>782250.31600000011</v>
      </c>
    </row>
    <row r="24" spans="1:8" ht="47.25">
      <c r="A24" s="29">
        <v>19</v>
      </c>
      <c r="B24" s="46" t="s">
        <v>8</v>
      </c>
      <c r="C24" s="27">
        <v>6836</v>
      </c>
      <c r="D24" s="31">
        <v>10.7</v>
      </c>
      <c r="E24" s="26" t="s">
        <v>34</v>
      </c>
      <c r="F24" s="28">
        <f>C24*D24</f>
        <v>73145.2</v>
      </c>
    </row>
    <row r="25" spans="1:8" ht="31.5">
      <c r="A25" s="29">
        <v>20</v>
      </c>
      <c r="B25" s="46" t="s">
        <v>44</v>
      </c>
      <c r="C25" s="27">
        <v>15</v>
      </c>
      <c r="D25" s="31">
        <v>261.25</v>
      </c>
      <c r="E25" s="26" t="s">
        <v>45</v>
      </c>
      <c r="F25" s="28">
        <f>C25*D25</f>
        <v>3918.75</v>
      </c>
    </row>
    <row r="26" spans="1:8" ht="36.75" customHeight="1">
      <c r="A26" s="32">
        <v>21</v>
      </c>
      <c r="B26" s="2" t="s">
        <v>26</v>
      </c>
      <c r="C26" s="34">
        <v>4847</v>
      </c>
      <c r="D26" s="35">
        <v>1287.44</v>
      </c>
      <c r="E26" s="33" t="s">
        <v>33</v>
      </c>
      <c r="F26" s="36">
        <f t="shared" ref="F26" si="0">C26*D26/100</f>
        <v>62402.216800000009</v>
      </c>
    </row>
    <row r="27" spans="1:8" ht="49.5" customHeight="1">
      <c r="A27" s="33">
        <v>22</v>
      </c>
      <c r="B27" s="2" t="s">
        <v>7</v>
      </c>
      <c r="C27" s="34">
        <v>16046</v>
      </c>
      <c r="D27" s="34">
        <v>4411.82</v>
      </c>
      <c r="E27" s="33" t="s">
        <v>33</v>
      </c>
      <c r="F27" s="36">
        <f>C27*D27/100</f>
        <v>707920.6372</v>
      </c>
    </row>
    <row r="28" spans="1:8" ht="62.25" customHeight="1">
      <c r="A28" s="32">
        <v>23</v>
      </c>
      <c r="B28" s="2" t="s">
        <v>22</v>
      </c>
      <c r="C28" s="34">
        <v>116</v>
      </c>
      <c r="D28" s="35">
        <v>14429.25</v>
      </c>
      <c r="E28" s="33" t="s">
        <v>33</v>
      </c>
      <c r="F28" s="36">
        <f t="shared" ref="F28" si="1">C28*D28/100</f>
        <v>16737.93</v>
      </c>
    </row>
    <row r="29" spans="1:8" ht="32.25" customHeight="1">
      <c r="A29" s="32">
        <v>24</v>
      </c>
      <c r="B29" s="2" t="s">
        <v>70</v>
      </c>
      <c r="C29" s="34">
        <v>2668</v>
      </c>
      <c r="D29" s="35">
        <v>30509.77</v>
      </c>
      <c r="E29" s="33" t="s">
        <v>33</v>
      </c>
      <c r="F29" s="36">
        <f t="shared" ref="F29:F30" si="2">C29*D29/100</f>
        <v>814000.66359999997</v>
      </c>
    </row>
    <row r="30" spans="1:8" ht="33.75" customHeight="1">
      <c r="A30" s="29">
        <v>25</v>
      </c>
      <c r="B30" s="46" t="s">
        <v>16</v>
      </c>
      <c r="C30" s="27">
        <v>510</v>
      </c>
      <c r="D30" s="31">
        <v>28253.61</v>
      </c>
      <c r="E30" s="26" t="s">
        <v>33</v>
      </c>
      <c r="F30" s="28">
        <f t="shared" si="2"/>
        <v>144093.41099999999</v>
      </c>
    </row>
    <row r="31" spans="1:8" ht="94.5">
      <c r="A31" s="29">
        <v>26</v>
      </c>
      <c r="B31" s="46" t="s">
        <v>28</v>
      </c>
      <c r="C31" s="27">
        <v>152</v>
      </c>
      <c r="D31" s="31">
        <v>1273.76</v>
      </c>
      <c r="E31" s="26" t="s">
        <v>34</v>
      </c>
      <c r="F31" s="28">
        <f>C31*D31</f>
        <v>193611.51999999999</v>
      </c>
      <c r="H31" s="16"/>
    </row>
    <row r="32" spans="1:8" ht="15.75">
      <c r="A32" s="30" t="s">
        <v>5</v>
      </c>
      <c r="B32" s="47" t="s">
        <v>49</v>
      </c>
      <c r="C32" s="34">
        <v>544</v>
      </c>
      <c r="D32" s="35">
        <v>902.93</v>
      </c>
      <c r="E32" s="33" t="s">
        <v>34</v>
      </c>
      <c r="F32" s="36">
        <f>C32*D32</f>
        <v>491193.92</v>
      </c>
    </row>
    <row r="33" spans="1:6" ht="63.75" customHeight="1">
      <c r="A33" s="32">
        <v>27</v>
      </c>
      <c r="B33" s="2" t="s">
        <v>25</v>
      </c>
      <c r="C33" s="34">
        <v>48</v>
      </c>
      <c r="D33" s="35">
        <v>726.72</v>
      </c>
      <c r="E33" s="33" t="s">
        <v>34</v>
      </c>
      <c r="F33" s="36">
        <f>C33*D33</f>
        <v>34882.559999999998</v>
      </c>
    </row>
    <row r="34" spans="1:6" ht="45.75" customHeight="1">
      <c r="A34" s="32">
        <v>28</v>
      </c>
      <c r="B34" s="2" t="s">
        <v>39</v>
      </c>
      <c r="C34" s="34">
        <v>381</v>
      </c>
      <c r="D34" s="35">
        <v>180.5</v>
      </c>
      <c r="E34" s="33" t="s">
        <v>40</v>
      </c>
      <c r="F34" s="36">
        <f>C34*D34</f>
        <v>68770.5</v>
      </c>
    </row>
    <row r="35" spans="1:6" ht="51.75" customHeight="1">
      <c r="A35" s="32">
        <v>29</v>
      </c>
      <c r="B35" s="2" t="s">
        <v>23</v>
      </c>
      <c r="C35" s="34">
        <v>120</v>
      </c>
      <c r="D35" s="35">
        <v>47651.56</v>
      </c>
      <c r="E35" s="33" t="s">
        <v>33</v>
      </c>
      <c r="F35" s="36">
        <f t="shared" ref="F35" si="3">C35*D35/100</f>
        <v>57181.871999999996</v>
      </c>
    </row>
    <row r="36" spans="1:6" ht="15.75">
      <c r="A36" s="32">
        <v>30</v>
      </c>
      <c r="B36" s="2" t="s">
        <v>27</v>
      </c>
      <c r="C36" s="34">
        <v>2752</v>
      </c>
      <c r="D36" s="35">
        <v>829.95</v>
      </c>
      <c r="E36" s="33" t="s">
        <v>33</v>
      </c>
      <c r="F36" s="36">
        <f t="shared" ref="F36:F40" si="4">C36*D36/100</f>
        <v>22840.223999999998</v>
      </c>
    </row>
    <row r="37" spans="1:6" ht="30.75" customHeight="1">
      <c r="A37" s="32">
        <v>31</v>
      </c>
      <c r="B37" s="2" t="s">
        <v>18</v>
      </c>
      <c r="C37" s="34">
        <v>16211</v>
      </c>
      <c r="D37" s="35">
        <v>442.75</v>
      </c>
      <c r="E37" s="33" t="s">
        <v>33</v>
      </c>
      <c r="F37" s="36">
        <f t="shared" si="4"/>
        <v>71774.202499999999</v>
      </c>
    </row>
    <row r="38" spans="1:6" ht="15.75">
      <c r="A38" s="32">
        <v>32</v>
      </c>
      <c r="B38" s="2" t="s">
        <v>19</v>
      </c>
      <c r="C38" s="34">
        <v>16211</v>
      </c>
      <c r="D38" s="35">
        <v>1079.6500000000001</v>
      </c>
      <c r="E38" s="33" t="s">
        <v>33</v>
      </c>
      <c r="F38" s="36">
        <f t="shared" ref="F38" si="5">C38*D38/100</f>
        <v>175022.06150000001</v>
      </c>
    </row>
    <row r="39" spans="1:6" ht="19.5" customHeight="1">
      <c r="A39" s="32">
        <v>33</v>
      </c>
      <c r="B39" s="2" t="s">
        <v>71</v>
      </c>
      <c r="C39" s="34">
        <v>11086</v>
      </c>
      <c r="D39" s="35">
        <v>859.9</v>
      </c>
      <c r="E39" s="33" t="s">
        <v>33</v>
      </c>
      <c r="F39" s="36">
        <f t="shared" si="4"/>
        <v>95328.51400000001</v>
      </c>
    </row>
    <row r="40" spans="1:6" ht="94.5">
      <c r="A40" s="29">
        <v>34</v>
      </c>
      <c r="B40" s="46" t="s">
        <v>9</v>
      </c>
      <c r="C40" s="27">
        <v>3500</v>
      </c>
      <c r="D40" s="31">
        <v>1948.1</v>
      </c>
      <c r="E40" s="26" t="s">
        <v>33</v>
      </c>
      <c r="F40" s="28">
        <f t="shared" si="4"/>
        <v>68183.5</v>
      </c>
    </row>
    <row r="41" spans="1:6" ht="31.5">
      <c r="A41" s="32">
        <v>35</v>
      </c>
      <c r="B41" s="2" t="s">
        <v>20</v>
      </c>
      <c r="C41" s="34">
        <v>1703</v>
      </c>
      <c r="D41" s="35">
        <v>2116.6999999999998</v>
      </c>
      <c r="E41" s="33" t="s">
        <v>33</v>
      </c>
      <c r="F41" s="36">
        <f t="shared" ref="F41:F42" si="6">C41*D41/100</f>
        <v>36047.400999999998</v>
      </c>
    </row>
    <row r="42" spans="1:6" ht="47.25">
      <c r="A42" s="32">
        <v>36</v>
      </c>
      <c r="B42" s="2" t="s">
        <v>21</v>
      </c>
      <c r="C42" s="34">
        <v>5722</v>
      </c>
      <c r="D42" s="35">
        <v>1270.83</v>
      </c>
      <c r="E42" s="33" t="s">
        <v>33</v>
      </c>
      <c r="F42" s="36">
        <f t="shared" si="6"/>
        <v>72716.892599999992</v>
      </c>
    </row>
    <row r="43" spans="1:6" ht="15.75" customHeight="1">
      <c r="A43" s="17"/>
      <c r="B43" s="42" t="s">
        <v>37</v>
      </c>
      <c r="C43" s="42"/>
      <c r="D43" s="42"/>
      <c r="E43" s="42"/>
      <c r="F43" s="3">
        <v>8418062</v>
      </c>
    </row>
    <row r="44" spans="1:6" ht="15.75">
      <c r="A44" s="19" t="s">
        <v>5</v>
      </c>
      <c r="B44" s="43" t="s">
        <v>50</v>
      </c>
      <c r="C44" s="44"/>
      <c r="D44" s="44"/>
      <c r="E44" s="44"/>
      <c r="F44" s="45"/>
    </row>
    <row r="45" spans="1:6" ht="110.25">
      <c r="A45" s="26">
        <v>1</v>
      </c>
      <c r="B45" s="46" t="s">
        <v>51</v>
      </c>
      <c r="C45" s="26">
        <v>3</v>
      </c>
      <c r="D45" s="27">
        <v>4802.6099999999997</v>
      </c>
      <c r="E45" s="26" t="s">
        <v>52</v>
      </c>
      <c r="F45" s="28">
        <f t="shared" ref="F45" si="7">C45*D45</f>
        <v>14407.829999999998</v>
      </c>
    </row>
    <row r="46" spans="1:6" ht="94.5">
      <c r="A46" s="26">
        <v>2</v>
      </c>
      <c r="B46" s="46" t="s">
        <v>72</v>
      </c>
      <c r="C46" s="26">
        <v>100</v>
      </c>
      <c r="D46" s="27">
        <v>73.209999999999994</v>
      </c>
      <c r="E46" s="26" t="s">
        <v>54</v>
      </c>
      <c r="F46" s="28">
        <f t="shared" ref="F46" si="8">C46*D46</f>
        <v>7320.9999999999991</v>
      </c>
    </row>
    <row r="47" spans="1:6" ht="16.5" customHeight="1">
      <c r="A47" s="19" t="s">
        <v>5</v>
      </c>
      <c r="B47" s="47" t="s">
        <v>73</v>
      </c>
      <c r="C47" s="33">
        <v>100</v>
      </c>
      <c r="D47" s="34">
        <v>95.79</v>
      </c>
      <c r="E47" s="26" t="s">
        <v>54</v>
      </c>
      <c r="F47" s="36">
        <v>9579</v>
      </c>
    </row>
    <row r="48" spans="1:6" ht="15.75">
      <c r="A48" s="33">
        <v>3</v>
      </c>
      <c r="B48" s="2" t="s">
        <v>64</v>
      </c>
      <c r="C48" s="33">
        <v>3</v>
      </c>
      <c r="D48" s="34">
        <v>348.92</v>
      </c>
      <c r="E48" s="33" t="s">
        <v>52</v>
      </c>
      <c r="F48" s="36">
        <f t="shared" ref="F48:F49" si="9">C48*D48</f>
        <v>1046.76</v>
      </c>
    </row>
    <row r="49" spans="1:6" ht="110.25">
      <c r="A49" s="26">
        <v>4</v>
      </c>
      <c r="B49" s="50" t="s">
        <v>55</v>
      </c>
      <c r="C49" s="26">
        <v>100</v>
      </c>
      <c r="D49" s="27">
        <v>199.25</v>
      </c>
      <c r="E49" s="26" t="s">
        <v>45</v>
      </c>
      <c r="F49" s="28">
        <f t="shared" si="9"/>
        <v>19925</v>
      </c>
    </row>
    <row r="50" spans="1:6" ht="47.25">
      <c r="A50" s="29">
        <v>5</v>
      </c>
      <c r="B50" s="51" t="s">
        <v>65</v>
      </c>
      <c r="C50" s="26">
        <v>36</v>
      </c>
      <c r="D50" s="27">
        <v>333.29</v>
      </c>
      <c r="E50" s="26" t="s">
        <v>45</v>
      </c>
      <c r="F50" s="28">
        <f t="shared" ref="F50" si="10">C50*D50</f>
        <v>11998.44</v>
      </c>
    </row>
    <row r="51" spans="1:6" ht="47.25">
      <c r="A51" s="29">
        <v>6</v>
      </c>
      <c r="B51" s="51" t="s">
        <v>74</v>
      </c>
      <c r="C51" s="26">
        <v>2</v>
      </c>
      <c r="D51" s="27">
        <v>197.12</v>
      </c>
      <c r="E51" s="26" t="s">
        <v>45</v>
      </c>
      <c r="F51" s="28">
        <f t="shared" ref="F51" si="11">C51*D51</f>
        <v>394.24</v>
      </c>
    </row>
    <row r="52" spans="1:6" ht="94.5">
      <c r="A52" s="26">
        <v>7</v>
      </c>
      <c r="B52" s="46" t="s">
        <v>61</v>
      </c>
      <c r="C52" s="26">
        <v>1</v>
      </c>
      <c r="D52" s="27">
        <v>14201</v>
      </c>
      <c r="E52" s="26" t="s">
        <v>54</v>
      </c>
      <c r="F52" s="28">
        <f>C52*D52</f>
        <v>14201</v>
      </c>
    </row>
    <row r="53" spans="1:6" ht="94.5">
      <c r="A53" s="26">
        <v>8</v>
      </c>
      <c r="B53" s="46" t="s">
        <v>53</v>
      </c>
      <c r="C53" s="26">
        <v>1</v>
      </c>
      <c r="D53" s="27">
        <v>21989.61</v>
      </c>
      <c r="E53" s="26" t="s">
        <v>54</v>
      </c>
      <c r="F53" s="28">
        <f t="shared" ref="F53" si="12">C53*D53</f>
        <v>21989.61</v>
      </c>
    </row>
    <row r="54" spans="1:6" ht="47.25">
      <c r="A54" s="26">
        <v>9</v>
      </c>
      <c r="B54" s="51" t="s">
        <v>56</v>
      </c>
      <c r="C54" s="26"/>
      <c r="D54" s="27"/>
      <c r="E54" s="26"/>
      <c r="F54" s="28"/>
    </row>
    <row r="55" spans="1:6" ht="15.75">
      <c r="A55" s="33" t="s">
        <v>6</v>
      </c>
      <c r="B55" s="2" t="s">
        <v>57</v>
      </c>
      <c r="C55" s="33">
        <v>10</v>
      </c>
      <c r="D55" s="34">
        <v>76.05</v>
      </c>
      <c r="E55" s="33" t="s">
        <v>54</v>
      </c>
      <c r="F55" s="36">
        <f t="shared" ref="F55" si="13">C55*D55</f>
        <v>760.5</v>
      </c>
    </row>
    <row r="56" spans="1:6" ht="15.75">
      <c r="A56" s="32"/>
      <c r="B56" s="5"/>
      <c r="C56" s="7"/>
      <c r="D56" s="32"/>
      <c r="E56" s="32"/>
      <c r="F56" s="6"/>
    </row>
    <row r="57" spans="1:6" ht="15.75">
      <c r="A57" s="33" t="s">
        <v>5</v>
      </c>
      <c r="B57" s="2" t="s">
        <v>58</v>
      </c>
      <c r="C57" s="33">
        <v>90</v>
      </c>
      <c r="D57" s="34">
        <v>38.950000000000003</v>
      </c>
      <c r="E57" s="33" t="s">
        <v>54</v>
      </c>
      <c r="F57" s="36">
        <f>C57*D57</f>
        <v>3505.5000000000005</v>
      </c>
    </row>
    <row r="58" spans="1:6">
      <c r="A58" s="48"/>
      <c r="B58" s="8"/>
      <c r="C58" s="48"/>
      <c r="D58" s="48"/>
      <c r="E58" s="48"/>
      <c r="F58" s="49"/>
    </row>
    <row r="59" spans="1:6" ht="15.75">
      <c r="A59" s="33" t="s">
        <v>59</v>
      </c>
      <c r="B59" s="2" t="s">
        <v>60</v>
      </c>
      <c r="C59" s="33">
        <v>1</v>
      </c>
      <c r="D59" s="34">
        <v>1441.65</v>
      </c>
      <c r="E59" s="33" t="s">
        <v>54</v>
      </c>
      <c r="F59" s="36">
        <f>C59*D59</f>
        <v>1441.65</v>
      </c>
    </row>
    <row r="60" spans="1:6" ht="15.75">
      <c r="A60" s="10" t="s">
        <v>62</v>
      </c>
      <c r="B60" s="11"/>
      <c r="C60" s="11"/>
      <c r="D60" s="25"/>
      <c r="E60" s="12"/>
      <c r="F60" s="4">
        <v>109630</v>
      </c>
    </row>
    <row r="61" spans="1:6" ht="26.25" customHeight="1">
      <c r="A61" s="10" t="s">
        <v>63</v>
      </c>
      <c r="B61" s="11"/>
      <c r="C61" s="11"/>
      <c r="D61" s="11"/>
      <c r="E61" s="24"/>
      <c r="F61" s="23">
        <f>SUM(8418062+109630)</f>
        <v>8527692</v>
      </c>
    </row>
  </sheetData>
  <mergeCells count="5">
    <mergeCell ref="B43:E43"/>
    <mergeCell ref="B44:F44"/>
    <mergeCell ref="C3:F3"/>
    <mergeCell ref="A1:F1"/>
    <mergeCell ref="A4:F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 24</vt:lpstr>
      <vt:lpstr>'B.O.Q . 24'!Print_Titles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2017-02-06T10:03:18Z</cp:lastPrinted>
  <dcterms:created xsi:type="dcterms:W3CDTF">2003-07-19T10:48:28Z</dcterms:created>
  <dcterms:modified xsi:type="dcterms:W3CDTF">2017-02-06T10:03:19Z</dcterms:modified>
</cp:coreProperties>
</file>