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 NO.08" sheetId="102" r:id="rId1"/>
  </sheets>
  <definedNames>
    <definedName name="_xlnm.Print_Titles" localSheetId="0">'B.O.Q NO.08'!$5:$5</definedName>
  </definedNames>
  <calcPr calcId="124519"/>
</workbook>
</file>

<file path=xl/calcChain.xml><?xml version="1.0" encoding="utf-8"?>
<calcChain xmlns="http://schemas.openxmlformats.org/spreadsheetml/2006/main">
  <c r="E110" i="102"/>
  <c r="F106"/>
  <c r="F104"/>
  <c r="F102"/>
  <c r="F95"/>
  <c r="F92"/>
  <c r="F89"/>
  <c r="C84"/>
  <c r="F84" s="1"/>
  <c r="C81"/>
  <c r="F81" s="1"/>
  <c r="C78"/>
  <c r="F78" s="1"/>
  <c r="C75"/>
  <c r="F75" s="1"/>
  <c r="C72"/>
  <c r="F72" s="1"/>
  <c r="C69"/>
  <c r="F69" s="1"/>
  <c r="F66"/>
  <c r="F63"/>
  <c r="F60"/>
  <c r="F59"/>
  <c r="F58"/>
  <c r="F57"/>
  <c r="F56"/>
  <c r="F55"/>
  <c r="F54"/>
  <c r="F52"/>
  <c r="F51"/>
  <c r="F49"/>
  <c r="F46"/>
  <c r="F44"/>
  <c r="F45"/>
  <c r="F43"/>
  <c r="F42"/>
  <c r="F41"/>
  <c r="F40"/>
  <c r="F38"/>
  <c r="F36"/>
  <c r="F34"/>
  <c r="F33"/>
  <c r="F32"/>
  <c r="F30"/>
  <c r="F28"/>
  <c r="F26"/>
  <c r="F25"/>
  <c r="F24"/>
  <c r="F20"/>
  <c r="F19"/>
  <c r="F16"/>
  <c r="F13"/>
  <c r="F11"/>
  <c r="F7"/>
  <c r="F6"/>
</calcChain>
</file>

<file path=xl/sharedStrings.xml><?xml version="1.0" encoding="utf-8"?>
<sst xmlns="http://schemas.openxmlformats.org/spreadsheetml/2006/main" count="128" uniqueCount="82">
  <si>
    <t>DESCRIPTION</t>
  </si>
  <si>
    <t>NAME OF WORK:</t>
  </si>
  <si>
    <t>S.#</t>
  </si>
  <si>
    <t>Cement Plaster 1:6 up to 20' height Ratio 3/4" thick (S.I.No:13(b)-P/51)</t>
  </si>
  <si>
    <t>Cement Plaster 1:4 up to 20' height Ratio 1/2" thick (S.I.No:11(a)-P/51)</t>
  </si>
  <si>
    <t>B</t>
  </si>
  <si>
    <t>A</t>
  </si>
  <si>
    <t>Providing and laying 1" thick topping cement concrete 1:2:4 including surface finishing and dividing into panels © 3" thick. (S.I.No:16©-P/41)</t>
  </si>
  <si>
    <t>P/L single per layer of polythene sheet 0.13mm thick for water proffing as per specification and instruction of Engineer incharge. (S.I.No:38-P/37)</t>
  </si>
  <si>
    <t>Preparing the surface and painting with weather coat i/c rubbing the surface with rubbing brick / sand paper, filling the voids with chalk / plaster of pairs and then painting with weather coat of approved mae (B) 2nd and subsequent coat. (S.I.No:38(A,B)-P/55)</t>
  </si>
  <si>
    <t>Dismantling cement concrete reinforced separating reinfor cement from concrete cleaning and straightening the same                                           (S.I.No:20-P/10)</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</si>
  <si>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</si>
  <si>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</si>
  <si>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</si>
  <si>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Pacca brick work in G.Floor i/c stricking of joints cement sand mortor 1:6. (S.I.No:5©-P/20)</t>
  </si>
  <si>
    <t>S/F sand under floor and plugging into walls (S.I.No: 29-P/25)</t>
  </si>
  <si>
    <t>Add: Extra 3.0 Miles Lead</t>
  </si>
  <si>
    <t>White glazed tiles 1/4" thick dado jointed in white cement and laid over 1:2 cement sand mortar 3/4" thick including finishing. (S.I.No:37-P/44)</t>
  </si>
  <si>
    <t>Cement Concrete brick or stone ballast 11/2" to 2" guage Ratio 1:5:10. (S.I.No:4©-P/14)</t>
  </si>
  <si>
    <t>Primary coat of chalk under distempering (S.I.No:23-P/53)</t>
  </si>
  <si>
    <t>Distempering Three coats (S.I.No:24©-P/53)</t>
  </si>
  <si>
    <t>Preparing surface painting doors and windows any type (S.I.No;5©-P/69)</t>
  </si>
  <si>
    <t>Preparing surface painting guard bard, gates of iron bars, gratings, railings including standard braces etc similar open work. (S.I.No:5(d)-P/69)</t>
  </si>
  <si>
    <t>Cement Concrete plain including placing compacting finishing and curing complete including screening and washing at stone aggregate without shuttering. (S.I.No:5(f)-P/15) Ratio 1:2:4</t>
  </si>
  <si>
    <t>Pacca brick work other than building i/c stricking of joints on walls Ratio 1:6. (S.I.No:7(e)-P/21)</t>
  </si>
  <si>
    <t>Making and fixing steel grated door with 1/16" thick sheeting including angle iron frame 2"x2"x3/8" and 3/4" square bars 4" center to center with locking arrangement. (S.I.No:24-P/91)</t>
  </si>
  <si>
    <t>Cement pointing strucking of joints on walls Ratio 1:2 (S.I.No:19(a)-P/52)</t>
  </si>
  <si>
    <t>White wash Three coats (S.I.No:26©-P/53)</t>
  </si>
  <si>
    <t>Qnty:</t>
  </si>
  <si>
    <t>Rate</t>
  </si>
  <si>
    <t>Unit</t>
  </si>
  <si>
    <t>Amount</t>
  </si>
  <si>
    <t>%.Cft</t>
  </si>
  <si>
    <t>P.Sft</t>
  </si>
  <si>
    <t>P.Cwt</t>
  </si>
  <si>
    <t>P.Cft</t>
  </si>
  <si>
    <t>Total Part-A Civil Work</t>
  </si>
  <si>
    <t>Dismantling brick masonary . (S.I.No;13©-P/10)</t>
  </si>
  <si>
    <t xml:space="preserve">Making and fixing steel grill 1 /4 x3/4 flat rion of approve design including paiting three coats etc let not to be less than  (SIN 26 p/92)  </t>
  </si>
  <si>
    <t>PRFT</t>
  </si>
  <si>
    <t>Dismantling 2nd class tiles roofing. (S.I.No;22(b)-P/11)</t>
  </si>
  <si>
    <t>Supplying Girder at the site of work (Sch: of Material)</t>
  </si>
  <si>
    <t>Supplying T.Iron at the site of work. (Sch: of Material)</t>
  </si>
  <si>
    <t>First Class Tiles Roofing consisting of 4" earth and 1"mud plaster with gobri leeping over 1/2" thick cement plaster 1:6 with 34 Lbs of hot bitumen coating sand blinded provided over 2 layer of tiles 12"x6"x11/4" laid in 1:6 cement mortar with 1/2" thick sand wiched layer of 1:2 cement pointing underside of tiles complete including curing etc. (S.I.No:1-P/32)</t>
  </si>
  <si>
    <t>Reinforced cement concrete Spout including fixing in position 21/2"x6"x5". (S.I.No:14-P/17)</t>
  </si>
  <si>
    <t>P.Rft</t>
  </si>
  <si>
    <t>Errection of rolled Steel beam 0.13 mm.</t>
  </si>
  <si>
    <t>WATER SUPPLY</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</si>
  <si>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</si>
  <si>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P.Each</t>
  </si>
  <si>
    <t>P.Nos.</t>
  </si>
  <si>
    <t>P/F Hand pimp all accessories i/c fitting and fixing with local made coir strainer with wooden shoe i/c the complete</t>
  </si>
  <si>
    <t>Filter</t>
  </si>
  <si>
    <t>G.I Pipe</t>
  </si>
  <si>
    <t>C</t>
  </si>
  <si>
    <t>Machine</t>
  </si>
  <si>
    <t>P/F approved quality A.C motor pum pumping set (Javed Engineering) made 1/1/4" 1" section and delivery wsith base and compling 1 H.P single phase motor (Siemens make) 60" head of 2800 KPM i/c the cost of C.I fitting nuts bolts and the cost of 1:2:4 plate form</t>
  </si>
  <si>
    <t>G.TOTAL</t>
  </si>
  <si>
    <t xml:space="preserve">                 BILL OF QUANITITES B.O.Q (CIVIL WORK)</t>
  </si>
  <si>
    <t>P/F &amp;Fixing 22"x16" lavatory basin in white glazed earthen ware complete with and i/c the coast of W.I Or C.I cantilevar brackets 6 inches built into walls in 2 coats after a primary coat cost(S.I.NO 13p/3)</t>
  </si>
  <si>
    <t>Add: extra labour for providing and fixing of earthen wire padestal white or coloured.</t>
  </si>
  <si>
    <t>P/F in position nyloon connection complete with 1/2" dia brass stop cock with pair of brass nuts lining joints to nayloon connection.</t>
  </si>
  <si>
    <t>P/F 15"x12" bevled edge mirror of belguim glass complete (S.I.NO:3p/7)</t>
  </si>
  <si>
    <t>S/F concealed stop cock of superior quailty with C.P head 1/2" dia</t>
  </si>
  <si>
    <t>S/F long bib cock Of superior Quality with C.P head 1/2"dia</t>
  </si>
  <si>
    <t>S/F swan type piller cock of superior quality etc</t>
  </si>
  <si>
    <t>N.S.I</t>
  </si>
  <si>
    <t>P/F UPVC pipe (AGM)SCH:40 (E) on surface using clips/ saddle of approved quality and material etc(1/2dia ) (N.S.I)</t>
  </si>
  <si>
    <t>3/4"dia</t>
  </si>
  <si>
    <t>1"dia</t>
  </si>
  <si>
    <t>First class deodar wood wrought, joiner in doors and windows etc, fixed in position including chowkats holds fasts hinges, iron tower bolts, chocks cleats, handles and cords with hooks etc. deodar panelled or panelled and glazed or fully glazed (b) 1-3/4" thick (S.I.No:7(b)-P/57)(only shutters)</t>
  </si>
  <si>
    <t>Faceing in requiered floor &amp;pattren of STILE jointed i white cement &amp;pigment over a base of 1:2 grey cement mortar 3/4" thick etc i/c the cost of polish &amp; cutting tiles to proper (S.I.NO:62P/47)</t>
  </si>
  <si>
    <t>White glazed tiles flooring Using windows (S.I.No /p46 )</t>
  </si>
  <si>
    <t>b</t>
  </si>
  <si>
    <t>Total RS:</t>
  </si>
  <si>
    <t>D</t>
  </si>
  <si>
    <t>S.I RS:</t>
  </si>
  <si>
    <t>N.S.I  RS:</t>
  </si>
  <si>
    <t>Grand TOTAL Part A &amp; Part B RS:</t>
  </si>
  <si>
    <t>4"dia</t>
  </si>
  <si>
    <t>BOQ-08</t>
  </si>
  <si>
    <t>M&amp;R PROGRAMME 2016-17@ GGPS THOOF CHOWSOOL TALUKA SIJAWAL</t>
  </si>
</sst>
</file>

<file path=xl/styles.xml><?xml version="1.0" encoding="utf-8"?>
<styleSheet xmlns="http://schemas.openxmlformats.org/spreadsheetml/2006/main">
  <fonts count="12">
    <font>
      <sz val="10"/>
      <name val="Arial"/>
    </font>
    <font>
      <sz val="10"/>
      <name val="Arial"/>
      <family val="2"/>
    </font>
    <font>
      <b/>
      <sz val="10"/>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u/>
      <sz val="12"/>
      <name val="Arial Narrow"/>
      <family val="2"/>
    </font>
    <font>
      <b/>
      <sz val="14"/>
      <name val="Arial Narrow"/>
      <family val="2"/>
    </font>
    <font>
      <u/>
      <sz val="10"/>
      <name val="Arial"/>
      <family val="2"/>
    </font>
    <font>
      <b/>
      <u/>
      <sz val="10"/>
      <name val="Arial"/>
      <family val="2"/>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2">
    <xf numFmtId="0" fontId="0" fillId="0" borderId="0"/>
    <xf numFmtId="0" fontId="1" fillId="0" borderId="0"/>
  </cellStyleXfs>
  <cellXfs count="93">
    <xf numFmtId="0" fontId="0" fillId="0" borderId="0" xfId="0"/>
    <xf numFmtId="0" fontId="0" fillId="0" borderId="0" xfId="0" applyBorder="1"/>
    <xf numFmtId="0" fontId="5" fillId="0" borderId="1" xfId="0" applyFont="1" applyBorder="1" applyAlignment="1">
      <alignment horizontal="justify" vertical="center" wrapText="1"/>
    </xf>
    <xf numFmtId="3" fontId="4" fillId="0" borderId="1" xfId="0" applyNumberFormat="1" applyFont="1" applyBorder="1" applyAlignment="1">
      <alignment horizontal="center" vertical="center"/>
    </xf>
    <xf numFmtId="3" fontId="4" fillId="0" borderId="1" xfId="0" applyNumberFormat="1" applyFont="1" applyBorder="1" applyAlignment="1">
      <alignment horizontal="center" vertical="center" wrapText="1"/>
    </xf>
    <xf numFmtId="0" fontId="4" fillId="0" borderId="1" xfId="0" applyFont="1" applyBorder="1" applyAlignment="1">
      <alignment horizontal="left" vertical="center"/>
    </xf>
    <xf numFmtId="0" fontId="5" fillId="0" borderId="1" xfId="0" applyFont="1" applyBorder="1" applyAlignment="1">
      <alignment horizontal="left" vertical="center"/>
    </xf>
    <xf numFmtId="0" fontId="8" fillId="0" borderId="1" xfId="0" applyFont="1" applyBorder="1" applyAlignment="1">
      <alignment horizontal="center" vertical="center"/>
    </xf>
    <xf numFmtId="3" fontId="5" fillId="0" borderId="1" xfId="0" applyNumberFormat="1" applyFont="1" applyBorder="1" applyAlignment="1">
      <alignment horizontal="center" vertical="center"/>
    </xf>
    <xf numFmtId="2" fontId="5" fillId="0" borderId="1" xfId="0" applyNumberFormat="1" applyFont="1" applyBorder="1" applyAlignment="1">
      <alignment horizontal="center" vertical="center"/>
    </xf>
    <xf numFmtId="0" fontId="0" fillId="0" borderId="1" xfId="0" applyBorder="1"/>
    <xf numFmtId="3" fontId="0" fillId="0" borderId="1" xfId="0" applyNumberFormat="1" applyBorder="1"/>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0" fillId="0" borderId="0" xfId="0" applyAlignment="1"/>
    <xf numFmtId="0" fontId="3" fillId="0" borderId="0" xfId="0" applyFont="1" applyBorder="1" applyAlignment="1">
      <alignment vertical="center"/>
    </xf>
    <xf numFmtId="0" fontId="6" fillId="0" borderId="0" xfId="0" applyFont="1" applyAlignment="1">
      <alignment vertical="top"/>
    </xf>
    <xf numFmtId="0" fontId="4" fillId="0" borderId="5" xfId="0" applyFont="1" applyBorder="1" applyAlignment="1">
      <alignment vertical="center" wrapText="1"/>
    </xf>
    <xf numFmtId="0" fontId="10" fillId="0" borderId="6" xfId="0" applyFont="1" applyBorder="1" applyAlignment="1"/>
    <xf numFmtId="0" fontId="11" fillId="0" borderId="5" xfId="0" applyFont="1" applyBorder="1" applyAlignment="1"/>
    <xf numFmtId="0" fontId="4" fillId="0" borderId="2" xfId="0" applyFont="1" applyBorder="1" applyAlignment="1">
      <alignment horizontal="center" vertical="center" wrapText="1"/>
    </xf>
    <xf numFmtId="0" fontId="2" fillId="0" borderId="1" xfId="0" applyFont="1" applyBorder="1" applyAlignment="1">
      <alignment horizontal="center" vertical="center"/>
    </xf>
    <xf numFmtId="0" fontId="4" fillId="0" borderId="5" xfId="0" applyFont="1" applyBorder="1" applyAlignment="1">
      <alignment horizontal="center" vertical="center"/>
    </xf>
    <xf numFmtId="3" fontId="9" fillId="0" borderId="1" xfId="0" applyNumberFormat="1" applyFont="1" applyBorder="1" applyAlignment="1">
      <alignment horizontal="center" vertical="center"/>
    </xf>
    <xf numFmtId="0" fontId="3" fillId="0" borderId="0" xfId="0" applyFont="1" applyBorder="1" applyAlignment="1">
      <alignment vertical="center" wrapText="1"/>
    </xf>
    <xf numFmtId="0" fontId="9" fillId="0" borderId="0" xfId="0" applyFont="1" applyAlignment="1">
      <alignment vertical="top"/>
    </xf>
    <xf numFmtId="0" fontId="7" fillId="0" borderId="0" xfId="0" applyFont="1" applyBorder="1" applyAlignment="1">
      <alignment vertical="center"/>
    </xf>
    <xf numFmtId="0" fontId="5" fillId="0" borderId="3" xfId="0" applyFont="1" applyBorder="1" applyAlignment="1">
      <alignment horizontal="center" vertical="center" wrapText="1"/>
    </xf>
    <xf numFmtId="4"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3" fontId="5" fillId="0" borderId="1" xfId="0" applyNumberFormat="1" applyFont="1" applyBorder="1" applyAlignment="1">
      <alignment horizontal="center" vertical="center" wrapText="1"/>
    </xf>
    <xf numFmtId="0" fontId="5" fillId="0" borderId="1" xfId="0" applyFont="1" applyBorder="1" applyAlignment="1">
      <alignment horizontal="center" vertical="center"/>
    </xf>
    <xf numFmtId="4" fontId="5"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0" fontId="0" fillId="0" borderId="1" xfId="0" applyBorder="1" applyAlignment="1">
      <alignment horizontal="right"/>
    </xf>
    <xf numFmtId="4"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3"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4" fontId="5" fillId="0" borderId="2" xfId="0" applyNumberFormat="1" applyFont="1" applyBorder="1" applyAlignment="1">
      <alignment horizontal="center" vertical="center" wrapText="1"/>
    </xf>
    <xf numFmtId="4" fontId="5" fillId="0" borderId="4" xfId="0" applyNumberFormat="1" applyFont="1" applyBorder="1" applyAlignment="1">
      <alignment horizontal="center" vertical="center" wrapText="1"/>
    </xf>
    <xf numFmtId="4" fontId="5" fillId="0" borderId="3" xfId="0" applyNumberFormat="1" applyFont="1" applyBorder="1" applyAlignment="1">
      <alignment horizontal="center" vertical="center" wrapText="1"/>
    </xf>
    <xf numFmtId="3" fontId="4" fillId="0" borderId="6" xfId="0" applyNumberFormat="1" applyFont="1" applyBorder="1" applyAlignment="1">
      <alignment horizontal="right" vertical="center" wrapText="1"/>
    </xf>
    <xf numFmtId="3" fontId="4" fillId="0" borderId="7" xfId="0" applyNumberFormat="1" applyFont="1" applyBorder="1" applyAlignment="1">
      <alignment horizontal="right" vertical="center" wrapText="1"/>
    </xf>
    <xf numFmtId="3" fontId="5" fillId="0" borderId="2" xfId="0" applyNumberFormat="1" applyFont="1" applyBorder="1" applyAlignment="1">
      <alignment horizontal="center" vertical="center" wrapText="1"/>
    </xf>
    <xf numFmtId="3" fontId="5" fillId="0" borderId="4" xfId="0" applyNumberFormat="1" applyFont="1" applyBorder="1" applyAlignment="1">
      <alignment horizontal="center" vertical="center" wrapText="1"/>
    </xf>
    <xf numFmtId="3" fontId="5" fillId="0" borderId="3" xfId="0" applyNumberFormat="1" applyFont="1" applyBorder="1" applyAlignment="1">
      <alignment horizontal="center" vertical="center" wrapText="1"/>
    </xf>
    <xf numFmtId="2" fontId="5" fillId="0" borderId="2" xfId="0" applyNumberFormat="1" applyFont="1" applyBorder="1" applyAlignment="1">
      <alignment horizontal="center" vertical="center" wrapText="1"/>
    </xf>
    <xf numFmtId="2" fontId="5" fillId="0" borderId="3" xfId="0" applyNumberFormat="1" applyFont="1" applyBorder="1" applyAlignment="1">
      <alignment horizontal="center" vertical="center" wrapText="1"/>
    </xf>
    <xf numFmtId="0" fontId="5" fillId="0" borderId="1" xfId="0" applyFont="1" applyBorder="1" applyAlignment="1">
      <alignment horizontal="center" vertical="center"/>
    </xf>
    <xf numFmtId="4" fontId="5" fillId="0" borderId="1" xfId="0" applyNumberFormat="1" applyFont="1" applyBorder="1" applyAlignment="1">
      <alignment horizontal="center" vertical="center" wrapText="1"/>
    </xf>
    <xf numFmtId="2"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3" fontId="5" fillId="0" borderId="1" xfId="0" applyNumberFormat="1" applyFont="1" applyBorder="1" applyAlignment="1">
      <alignment horizontal="center" vertical="center" wrapText="1"/>
    </xf>
    <xf numFmtId="0" fontId="3" fillId="0" borderId="0" xfId="0" applyFont="1" applyBorder="1" applyAlignment="1">
      <alignment horizontal="justify" vertical="center" wrapText="1"/>
    </xf>
    <xf numFmtId="0" fontId="3" fillId="0" borderId="0" xfId="0" applyFont="1" applyBorder="1" applyAlignment="1">
      <alignment horizontal="center" vertical="center"/>
    </xf>
    <xf numFmtId="0" fontId="7" fillId="0" borderId="5" xfId="0" applyFont="1" applyBorder="1" applyAlignment="1">
      <alignment horizontal="left" vertical="center"/>
    </xf>
    <xf numFmtId="0" fontId="7" fillId="0" borderId="6" xfId="0" applyFont="1" applyBorder="1" applyAlignment="1">
      <alignment horizontal="left" vertical="center"/>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4" fontId="5" fillId="0" borderId="1" xfId="0" applyNumberFormat="1"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4" fontId="5" fillId="0" borderId="2" xfId="0" applyNumberFormat="1" applyFont="1" applyBorder="1" applyAlignment="1">
      <alignment horizontal="center" vertical="center"/>
    </xf>
    <xf numFmtId="4" fontId="5" fillId="0" borderId="3" xfId="0" applyNumberFormat="1" applyFont="1" applyBorder="1" applyAlignment="1">
      <alignment horizontal="center" vertical="center"/>
    </xf>
    <xf numFmtId="0" fontId="5" fillId="0" borderId="4" xfId="0" applyFont="1" applyBorder="1" applyAlignment="1">
      <alignment horizontal="center" vertical="center"/>
    </xf>
    <xf numFmtId="4" fontId="5" fillId="0" borderId="4" xfId="0" applyNumberFormat="1" applyFont="1" applyBorder="1" applyAlignment="1">
      <alignment horizontal="center" vertical="center"/>
    </xf>
    <xf numFmtId="0" fontId="4" fillId="0" borderId="2" xfId="0" applyFont="1" applyBorder="1" applyAlignment="1">
      <alignment horizontal="center" vertical="center"/>
    </xf>
    <xf numFmtId="0" fontId="4" fillId="0" borderId="5" xfId="0" applyFont="1" applyBorder="1" applyAlignment="1">
      <alignment horizontal="right" vertical="center" wrapText="1"/>
    </xf>
    <xf numFmtId="0" fontId="4" fillId="0" borderId="6" xfId="0" applyFont="1" applyBorder="1" applyAlignment="1">
      <alignment horizontal="right" vertical="center" wrapText="1"/>
    </xf>
    <xf numFmtId="0" fontId="4" fillId="0" borderId="7" xfId="0" applyFont="1" applyBorder="1" applyAlignment="1">
      <alignment horizontal="right" vertical="center" wrapText="1"/>
    </xf>
    <xf numFmtId="3" fontId="4" fillId="0" borderId="5" xfId="0" applyNumberFormat="1" applyFont="1" applyBorder="1" applyAlignment="1">
      <alignment horizontal="right" vertical="center" wrapText="1"/>
    </xf>
    <xf numFmtId="3" fontId="9" fillId="0" borderId="1" xfId="0" applyNumberFormat="1" applyFont="1" applyBorder="1" applyAlignment="1">
      <alignment horizontal="center" vertical="center" wrapText="1"/>
    </xf>
    <xf numFmtId="0" fontId="5" fillId="0" borderId="1" xfId="0" applyFont="1" applyBorder="1" applyAlignment="1">
      <alignment horizontal="justify" vertical="top" wrapText="1"/>
    </xf>
    <xf numFmtId="0" fontId="5" fillId="0" borderId="2" xfId="0" applyFont="1" applyBorder="1" applyAlignment="1">
      <alignment horizontal="justify" vertical="center" wrapText="1"/>
    </xf>
    <xf numFmtId="0" fontId="5" fillId="0" borderId="3" xfId="0" applyFont="1" applyBorder="1" applyAlignment="1">
      <alignment horizontal="justify" vertical="center" wrapText="1"/>
    </xf>
    <xf numFmtId="0" fontId="5" fillId="0" borderId="1" xfId="0" applyFont="1" applyBorder="1" applyAlignment="1">
      <alignment horizontal="justify" vertical="center" wrapText="1"/>
    </xf>
    <xf numFmtId="0" fontId="5" fillId="0" borderId="2" xfId="0" applyFont="1" applyBorder="1" applyAlignment="1">
      <alignment horizontal="justify" vertical="top" wrapText="1"/>
    </xf>
    <xf numFmtId="0" fontId="5" fillId="0" borderId="4" xfId="0" applyFont="1" applyBorder="1" applyAlignment="1">
      <alignment horizontal="justify" vertical="top" wrapText="1"/>
    </xf>
    <xf numFmtId="0" fontId="5" fillId="0" borderId="3" xfId="0" applyFont="1" applyBorder="1" applyAlignment="1">
      <alignment horizontal="justify" vertical="top" wrapText="1"/>
    </xf>
    <xf numFmtId="0" fontId="5" fillId="0" borderId="4" xfId="0" applyFont="1" applyBorder="1" applyAlignment="1">
      <alignment horizontal="justify" vertical="center" wrapText="1"/>
    </xf>
    <xf numFmtId="0" fontId="0" fillId="0" borderId="4" xfId="0" applyBorder="1" applyAlignment="1">
      <alignment horizontal="justify"/>
    </xf>
    <xf numFmtId="0" fontId="0" fillId="0" borderId="3" xfId="0" applyBorder="1" applyAlignment="1">
      <alignment horizontal="justify"/>
    </xf>
    <xf numFmtId="0" fontId="11" fillId="0" borderId="8" xfId="0" applyFont="1" applyBorder="1" applyAlignment="1">
      <alignment horizontal="justify"/>
    </xf>
    <xf numFmtId="0" fontId="2" fillId="0" borderId="5" xfId="0" applyFont="1" applyBorder="1" applyAlignment="1">
      <alignment horizontal="justify"/>
    </xf>
    <xf numFmtId="0" fontId="5" fillId="0" borderId="8" xfId="0" applyFont="1" applyBorder="1" applyAlignment="1">
      <alignment horizontal="justify" vertical="center" wrapText="1"/>
    </xf>
    <xf numFmtId="0" fontId="5" fillId="0" borderId="9" xfId="0" applyFont="1" applyBorder="1" applyAlignment="1">
      <alignment horizontal="justify" vertical="center" wrapText="1"/>
    </xf>
    <xf numFmtId="0" fontId="5" fillId="0" borderId="10" xfId="0" applyFont="1" applyBorder="1" applyAlignment="1">
      <alignment horizontal="justify" vertical="center" wrapText="1"/>
    </xf>
    <xf numFmtId="0" fontId="5" fillId="0" borderId="1" xfId="0" applyFont="1" applyBorder="1" applyAlignment="1">
      <alignment horizontal="justify" vertical="center"/>
    </xf>
    <xf numFmtId="0" fontId="0" fillId="0" borderId="1" xfId="0" applyBorder="1" applyAlignment="1">
      <alignment horizontal="justify"/>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110"/>
  <sheetViews>
    <sheetView showGridLines="0" tabSelected="1" workbookViewId="0">
      <selection activeCell="A5" sqref="A5"/>
    </sheetView>
  </sheetViews>
  <sheetFormatPr defaultRowHeight="12.75"/>
  <cols>
    <col min="1" max="1" width="4.7109375" customWidth="1"/>
    <col min="2" max="2" width="43.85546875" customWidth="1"/>
    <col min="3" max="3" width="8.140625" bestFit="1" customWidth="1"/>
    <col min="4" max="5" width="9.140625" bestFit="1" customWidth="1"/>
    <col min="6" max="6" width="12.7109375" bestFit="1" customWidth="1"/>
    <col min="8" max="8" width="10.140625" bestFit="1" customWidth="1"/>
  </cols>
  <sheetData>
    <row r="1" spans="1:16" ht="15.75" customHeight="1">
      <c r="A1" s="57" t="s">
        <v>80</v>
      </c>
      <c r="B1" s="57"/>
      <c r="C1" s="57"/>
      <c r="D1" s="57"/>
      <c r="E1" s="57"/>
      <c r="F1" s="57"/>
      <c r="G1" s="25"/>
      <c r="H1" s="25"/>
      <c r="I1" s="16"/>
    </row>
    <row r="2" spans="1:16" ht="15.75" customHeight="1">
      <c r="A2" s="15"/>
      <c r="B2" s="15"/>
      <c r="C2" s="15"/>
      <c r="D2" s="16"/>
      <c r="E2" s="25"/>
      <c r="F2" s="25"/>
      <c r="G2" s="25"/>
      <c r="H2" s="25"/>
      <c r="I2" s="16"/>
      <c r="J2" s="14"/>
      <c r="K2" s="14"/>
      <c r="L2" s="14"/>
    </row>
    <row r="3" spans="1:16" ht="34.5" customHeight="1">
      <c r="A3" s="15"/>
      <c r="B3" s="15" t="s">
        <v>1</v>
      </c>
      <c r="C3" s="56" t="s">
        <v>81</v>
      </c>
      <c r="D3" s="56"/>
      <c r="E3" s="56"/>
      <c r="F3" s="56"/>
      <c r="G3" s="24"/>
      <c r="H3" s="24"/>
      <c r="K3" s="14"/>
      <c r="L3" s="14"/>
    </row>
    <row r="4" spans="1:16" ht="19.5" customHeight="1">
      <c r="A4" s="58" t="s">
        <v>58</v>
      </c>
      <c r="B4" s="59"/>
      <c r="C4" s="59"/>
      <c r="D4" s="59"/>
      <c r="E4" s="59"/>
      <c r="F4" s="59"/>
      <c r="G4" s="26"/>
      <c r="H4" s="26"/>
      <c r="I4" s="26"/>
      <c r="J4" s="26"/>
      <c r="K4" s="26"/>
      <c r="L4" s="1"/>
      <c r="M4" s="1"/>
      <c r="N4" s="1"/>
      <c r="O4" s="1"/>
      <c r="P4" s="1"/>
    </row>
    <row r="5" spans="1:16" ht="15.75">
      <c r="A5" s="17" t="s">
        <v>2</v>
      </c>
      <c r="B5" s="13" t="s">
        <v>0</v>
      </c>
      <c r="C5" s="13" t="s">
        <v>28</v>
      </c>
      <c r="D5" s="13" t="s">
        <v>29</v>
      </c>
      <c r="E5" s="13" t="s">
        <v>30</v>
      </c>
      <c r="F5" s="13" t="s">
        <v>31</v>
      </c>
    </row>
    <row r="6" spans="1:16" ht="31.5">
      <c r="A6" s="31">
        <v>1</v>
      </c>
      <c r="B6" s="2" t="s">
        <v>40</v>
      </c>
      <c r="C6" s="28">
        <v>1232</v>
      </c>
      <c r="D6" s="29">
        <v>378.13</v>
      </c>
      <c r="E6" s="29" t="s">
        <v>32</v>
      </c>
      <c r="F6" s="30">
        <f>C6*D6/100</f>
        <v>4658.5616</v>
      </c>
    </row>
    <row r="7" spans="1:16">
      <c r="A7" s="60">
        <v>2</v>
      </c>
      <c r="B7" s="76" t="s">
        <v>10</v>
      </c>
      <c r="C7" s="52">
        <v>785</v>
      </c>
      <c r="D7" s="54">
        <v>5445</v>
      </c>
      <c r="E7" s="54" t="s">
        <v>32</v>
      </c>
      <c r="F7" s="55">
        <f>C7*D7/100</f>
        <v>42743.25</v>
      </c>
    </row>
    <row r="8" spans="1:16">
      <c r="A8" s="61"/>
      <c r="B8" s="76"/>
      <c r="C8" s="52"/>
      <c r="D8" s="54"/>
      <c r="E8" s="54"/>
      <c r="F8" s="55"/>
    </row>
    <row r="9" spans="1:16">
      <c r="A9" s="61"/>
      <c r="B9" s="76"/>
      <c r="C9" s="52"/>
      <c r="D9" s="54"/>
      <c r="E9" s="54"/>
      <c r="F9" s="55"/>
    </row>
    <row r="10" spans="1:16">
      <c r="A10" s="62"/>
      <c r="B10" s="76"/>
      <c r="C10" s="52"/>
      <c r="D10" s="54"/>
      <c r="E10" s="54"/>
      <c r="F10" s="55"/>
    </row>
    <row r="11" spans="1:16">
      <c r="A11" s="38">
        <v>3</v>
      </c>
      <c r="B11" s="77" t="s">
        <v>37</v>
      </c>
      <c r="C11" s="41">
        <v>2321</v>
      </c>
      <c r="D11" s="49">
        <v>1285.6300000000001</v>
      </c>
      <c r="E11" s="38" t="s">
        <v>32</v>
      </c>
      <c r="F11" s="46">
        <f>C11*D11/100</f>
        <v>29839.472300000005</v>
      </c>
    </row>
    <row r="12" spans="1:16">
      <c r="A12" s="40"/>
      <c r="B12" s="78"/>
      <c r="C12" s="43"/>
      <c r="D12" s="50"/>
      <c r="E12" s="40"/>
      <c r="F12" s="48"/>
    </row>
    <row r="13" spans="1:16">
      <c r="A13" s="51">
        <v>4</v>
      </c>
      <c r="B13" s="79" t="s">
        <v>18</v>
      </c>
      <c r="C13" s="52">
        <v>1070</v>
      </c>
      <c r="D13" s="53">
        <v>8694.9500000000007</v>
      </c>
      <c r="E13" s="54" t="s">
        <v>32</v>
      </c>
      <c r="F13" s="55">
        <f>C13*D13/100</f>
        <v>93035.964999999997</v>
      </c>
    </row>
    <row r="14" spans="1:16">
      <c r="A14" s="51"/>
      <c r="B14" s="79"/>
      <c r="C14" s="52"/>
      <c r="D14" s="53"/>
      <c r="E14" s="54"/>
      <c r="F14" s="55"/>
    </row>
    <row r="15" spans="1:16">
      <c r="A15" s="51"/>
      <c r="B15" s="79"/>
      <c r="C15" s="52"/>
      <c r="D15" s="53"/>
      <c r="E15" s="54"/>
      <c r="F15" s="55"/>
    </row>
    <row r="16" spans="1:16">
      <c r="A16" s="64">
        <v>5</v>
      </c>
      <c r="B16" s="80" t="s">
        <v>11</v>
      </c>
      <c r="C16" s="41">
        <v>555</v>
      </c>
      <c r="D16" s="66">
        <v>11948.36</v>
      </c>
      <c r="E16" s="38" t="s">
        <v>32</v>
      </c>
      <c r="F16" s="46">
        <f>C16*D16/100</f>
        <v>66313.398000000001</v>
      </c>
    </row>
    <row r="17" spans="1:6">
      <c r="A17" s="68"/>
      <c r="B17" s="81"/>
      <c r="C17" s="42"/>
      <c r="D17" s="69"/>
      <c r="E17" s="39"/>
      <c r="F17" s="47"/>
    </row>
    <row r="18" spans="1:6">
      <c r="A18" s="65"/>
      <c r="B18" s="82"/>
      <c r="C18" s="43"/>
      <c r="D18" s="67"/>
      <c r="E18" s="40"/>
      <c r="F18" s="48"/>
    </row>
    <row r="19" spans="1:6" ht="204.75">
      <c r="A19" s="29">
        <v>6</v>
      </c>
      <c r="B19" s="2" t="s">
        <v>12</v>
      </c>
      <c r="C19" s="28">
        <v>488</v>
      </c>
      <c r="D19" s="28">
        <v>337</v>
      </c>
      <c r="E19" s="29" t="s">
        <v>35</v>
      </c>
      <c r="F19" s="30">
        <f>C19*D19</f>
        <v>164456</v>
      </c>
    </row>
    <row r="20" spans="1:6">
      <c r="A20" s="51">
        <v>7</v>
      </c>
      <c r="B20" s="79" t="s">
        <v>13</v>
      </c>
      <c r="C20" s="52">
        <v>17.428999999999998</v>
      </c>
      <c r="D20" s="63">
        <v>5001.7</v>
      </c>
      <c r="E20" s="54" t="s">
        <v>34</v>
      </c>
      <c r="F20" s="55">
        <f>C20*D20</f>
        <v>87174.629299999986</v>
      </c>
    </row>
    <row r="21" spans="1:6">
      <c r="A21" s="51"/>
      <c r="B21" s="79"/>
      <c r="C21" s="52"/>
      <c r="D21" s="63"/>
      <c r="E21" s="54"/>
      <c r="F21" s="55"/>
    </row>
    <row r="22" spans="1:6">
      <c r="A22" s="51"/>
      <c r="B22" s="79"/>
      <c r="C22" s="52"/>
      <c r="D22" s="63"/>
      <c r="E22" s="54"/>
      <c r="F22" s="55"/>
    </row>
    <row r="23" spans="1:6">
      <c r="A23" s="51"/>
      <c r="B23" s="79"/>
      <c r="C23" s="52"/>
      <c r="D23" s="63"/>
      <c r="E23" s="54"/>
      <c r="F23" s="55"/>
    </row>
    <row r="24" spans="1:6" ht="31.5">
      <c r="A24" s="31">
        <v>8</v>
      </c>
      <c r="B24" s="2" t="s">
        <v>15</v>
      </c>
      <c r="C24" s="28">
        <v>7730</v>
      </c>
      <c r="D24" s="32">
        <v>1141.25</v>
      </c>
      <c r="E24" s="29" t="s">
        <v>32</v>
      </c>
      <c r="F24" s="30">
        <f>C24*D24/100</f>
        <v>88218.625</v>
      </c>
    </row>
    <row r="25" spans="1:6" ht="15.75">
      <c r="A25" s="31">
        <v>9</v>
      </c>
      <c r="B25" s="2" t="s">
        <v>16</v>
      </c>
      <c r="C25" s="28">
        <v>7730</v>
      </c>
      <c r="D25" s="32">
        <v>579.41</v>
      </c>
      <c r="E25" s="29" t="s">
        <v>32</v>
      </c>
      <c r="F25" s="30">
        <f>C25*D25/100</f>
        <v>44788.392999999996</v>
      </c>
    </row>
    <row r="26" spans="1:6">
      <c r="A26" s="64">
        <v>10</v>
      </c>
      <c r="B26" s="77" t="s">
        <v>14</v>
      </c>
      <c r="C26" s="41">
        <v>1593</v>
      </c>
      <c r="D26" s="66">
        <v>12674.36</v>
      </c>
      <c r="E26" s="38" t="s">
        <v>32</v>
      </c>
      <c r="F26" s="46">
        <f>C26*D26/100</f>
        <v>201902.55480000001</v>
      </c>
    </row>
    <row r="27" spans="1:6" ht="21.75" customHeight="1">
      <c r="A27" s="65"/>
      <c r="B27" s="78"/>
      <c r="C27" s="43"/>
      <c r="D27" s="67"/>
      <c r="E27" s="40"/>
      <c r="F27" s="48"/>
    </row>
    <row r="28" spans="1:6" ht="27" customHeight="1">
      <c r="A28" s="64">
        <v>11</v>
      </c>
      <c r="B28" s="77" t="s">
        <v>70</v>
      </c>
      <c r="C28" s="41">
        <v>35</v>
      </c>
      <c r="D28" s="66">
        <v>902.93</v>
      </c>
      <c r="E28" s="38" t="s">
        <v>33</v>
      </c>
      <c r="F28" s="46">
        <f>C28*D28</f>
        <v>31602.55</v>
      </c>
    </row>
    <row r="29" spans="1:6" ht="40.5" customHeight="1">
      <c r="A29" s="65"/>
      <c r="B29" s="78"/>
      <c r="C29" s="43"/>
      <c r="D29" s="67"/>
      <c r="E29" s="40"/>
      <c r="F29" s="48"/>
    </row>
    <row r="30" spans="1:6">
      <c r="A30" s="64">
        <v>12</v>
      </c>
      <c r="B30" s="77" t="s">
        <v>41</v>
      </c>
      <c r="C30" s="41">
        <v>17.8</v>
      </c>
      <c r="D30" s="66">
        <v>3850</v>
      </c>
      <c r="E30" s="38" t="s">
        <v>34</v>
      </c>
      <c r="F30" s="46">
        <f>C30*D30</f>
        <v>68530</v>
      </c>
    </row>
    <row r="31" spans="1:6" ht="20.25" customHeight="1">
      <c r="A31" s="65"/>
      <c r="B31" s="78"/>
      <c r="C31" s="43"/>
      <c r="D31" s="67"/>
      <c r="E31" s="40"/>
      <c r="F31" s="48"/>
    </row>
    <row r="32" spans="1:6" ht="35.25" customHeight="1">
      <c r="A32" s="31">
        <v>13</v>
      </c>
      <c r="B32" s="2" t="s">
        <v>42</v>
      </c>
      <c r="C32" s="28">
        <v>18.64</v>
      </c>
      <c r="D32" s="32">
        <v>3575</v>
      </c>
      <c r="E32" s="29" t="s">
        <v>34</v>
      </c>
      <c r="F32" s="30">
        <f>C32*D32</f>
        <v>66638</v>
      </c>
    </row>
    <row r="33" spans="1:6" ht="24.75" customHeight="1">
      <c r="A33" s="29">
        <v>14</v>
      </c>
      <c r="B33" s="2" t="s">
        <v>46</v>
      </c>
      <c r="C33" s="28">
        <v>36.442999999999998</v>
      </c>
      <c r="D33" s="32">
        <v>186.34</v>
      </c>
      <c r="E33" s="29" t="s">
        <v>34</v>
      </c>
      <c r="F33" s="30">
        <f>C33*D33</f>
        <v>6790.7886199999994</v>
      </c>
    </row>
    <row r="34" spans="1:6" ht="20.25" customHeight="1">
      <c r="A34" s="64">
        <v>15</v>
      </c>
      <c r="B34" s="77" t="s">
        <v>43</v>
      </c>
      <c r="C34" s="41">
        <v>1049</v>
      </c>
      <c r="D34" s="66">
        <v>11443.1</v>
      </c>
      <c r="E34" s="38" t="s">
        <v>32</v>
      </c>
      <c r="F34" s="46">
        <f>C34*D34/100</f>
        <v>120038.11900000001</v>
      </c>
    </row>
    <row r="35" spans="1:6" ht="42.75" customHeight="1">
      <c r="A35" s="65"/>
      <c r="B35" s="78"/>
      <c r="C35" s="43"/>
      <c r="D35" s="67"/>
      <c r="E35" s="40"/>
      <c r="F35" s="48"/>
    </row>
    <row r="36" spans="1:6" ht="18" customHeight="1">
      <c r="A36" s="64">
        <v>16</v>
      </c>
      <c r="B36" s="77" t="s">
        <v>8</v>
      </c>
      <c r="C36" s="41">
        <v>1316</v>
      </c>
      <c r="D36" s="66">
        <v>10.7</v>
      </c>
      <c r="E36" s="38" t="s">
        <v>33</v>
      </c>
      <c r="F36" s="46">
        <f>C36*D36</f>
        <v>14081.199999999999</v>
      </c>
    </row>
    <row r="37" spans="1:6" ht="18" customHeight="1">
      <c r="A37" s="65"/>
      <c r="B37" s="78"/>
      <c r="C37" s="43"/>
      <c r="D37" s="67"/>
      <c r="E37" s="40"/>
      <c r="F37" s="48"/>
    </row>
    <row r="38" spans="1:6" ht="23.25" customHeight="1">
      <c r="A38" s="64">
        <v>17</v>
      </c>
      <c r="B38" s="77" t="s">
        <v>44</v>
      </c>
      <c r="C38" s="41">
        <v>6</v>
      </c>
      <c r="D38" s="66">
        <v>261.25</v>
      </c>
      <c r="E38" s="38" t="s">
        <v>45</v>
      </c>
      <c r="F38" s="46">
        <f>C38*D38</f>
        <v>1567.5</v>
      </c>
    </row>
    <row r="39" spans="1:6">
      <c r="A39" s="65"/>
      <c r="B39" s="78"/>
      <c r="C39" s="43"/>
      <c r="D39" s="67"/>
      <c r="E39" s="40"/>
      <c r="F39" s="48"/>
    </row>
    <row r="40" spans="1:6" ht="31.5">
      <c r="A40" s="31">
        <v>18</v>
      </c>
      <c r="B40" s="2" t="s">
        <v>24</v>
      </c>
      <c r="C40" s="28">
        <v>825</v>
      </c>
      <c r="D40" s="32">
        <v>12346.65</v>
      </c>
      <c r="E40" s="29" t="s">
        <v>32</v>
      </c>
      <c r="F40" s="30">
        <f>C40*D40/100</f>
        <v>101859.8625</v>
      </c>
    </row>
    <row r="41" spans="1:6" ht="31.5">
      <c r="A41" s="31">
        <v>19</v>
      </c>
      <c r="B41" s="2" t="s">
        <v>3</v>
      </c>
      <c r="C41" s="28">
        <v>6632</v>
      </c>
      <c r="D41" s="32">
        <v>2206.6</v>
      </c>
      <c r="E41" s="29" t="s">
        <v>32</v>
      </c>
      <c r="F41" s="30">
        <f>C41*D41/100</f>
        <v>146341.712</v>
      </c>
    </row>
    <row r="42" spans="1:6" ht="31.5">
      <c r="A42" s="31">
        <v>20</v>
      </c>
      <c r="B42" s="2" t="s">
        <v>4</v>
      </c>
      <c r="C42" s="28">
        <v>6632</v>
      </c>
      <c r="D42" s="32">
        <v>2197.52</v>
      </c>
      <c r="E42" s="29" t="s">
        <v>32</v>
      </c>
      <c r="F42" s="30">
        <f>C42*D42/100</f>
        <v>145739.5264</v>
      </c>
    </row>
    <row r="43" spans="1:6" ht="47.25">
      <c r="A43" s="31">
        <v>21</v>
      </c>
      <c r="B43" s="2" t="s">
        <v>7</v>
      </c>
      <c r="C43" s="28">
        <v>1340</v>
      </c>
      <c r="D43" s="32">
        <v>4411.82</v>
      </c>
      <c r="E43" s="29" t="s">
        <v>32</v>
      </c>
      <c r="F43" s="30">
        <f>C43*D43/100</f>
        <v>59118.387999999999</v>
      </c>
    </row>
    <row r="44" spans="1:6" ht="63">
      <c r="A44" s="31">
        <v>22</v>
      </c>
      <c r="B44" s="2" t="s">
        <v>25</v>
      </c>
      <c r="C44" s="28">
        <v>48</v>
      </c>
      <c r="D44" s="32">
        <v>726.72</v>
      </c>
      <c r="E44" s="29" t="s">
        <v>33</v>
      </c>
      <c r="F44" s="30">
        <f>C44*D44</f>
        <v>34882.559999999998</v>
      </c>
    </row>
    <row r="45" spans="1:6" ht="47.25">
      <c r="A45" s="31">
        <v>23</v>
      </c>
      <c r="B45" s="2" t="s">
        <v>17</v>
      </c>
      <c r="C45" s="28">
        <v>261</v>
      </c>
      <c r="D45" s="32">
        <v>28253.61</v>
      </c>
      <c r="E45" s="29" t="s">
        <v>32</v>
      </c>
      <c r="F45" s="30">
        <f t="shared" ref="F45:F46" si="0">C45*D45/100</f>
        <v>73741.922099999996</v>
      </c>
    </row>
    <row r="46" spans="1:6">
      <c r="A46" s="64">
        <v>24</v>
      </c>
      <c r="B46" s="77" t="s">
        <v>71</v>
      </c>
      <c r="C46" s="66">
        <v>84</v>
      </c>
      <c r="D46" s="66">
        <v>34520.31</v>
      </c>
      <c r="E46" s="38" t="s">
        <v>32</v>
      </c>
      <c r="F46" s="46">
        <f t="shared" si="0"/>
        <v>28997.060400000002</v>
      </c>
    </row>
    <row r="47" spans="1:6">
      <c r="A47" s="68"/>
      <c r="B47" s="83"/>
      <c r="C47" s="69"/>
      <c r="D47" s="69"/>
      <c r="E47" s="39"/>
      <c r="F47" s="47"/>
    </row>
    <row r="48" spans="1:6" ht="45" customHeight="1">
      <c r="A48" s="65"/>
      <c r="B48" s="78"/>
      <c r="C48" s="67"/>
      <c r="D48" s="67"/>
      <c r="E48" s="40"/>
      <c r="F48" s="48"/>
    </row>
    <row r="49" spans="1:6">
      <c r="A49" s="70" t="s">
        <v>73</v>
      </c>
      <c r="B49" s="77" t="s">
        <v>72</v>
      </c>
      <c r="C49" s="41">
        <v>285.25</v>
      </c>
      <c r="D49" s="66">
        <v>30509.77</v>
      </c>
      <c r="E49" s="38" t="s">
        <v>32</v>
      </c>
      <c r="F49" s="46">
        <f>C49*D49/100</f>
        <v>87029.118925000002</v>
      </c>
    </row>
    <row r="50" spans="1:6" ht="18" customHeight="1">
      <c r="A50" s="65"/>
      <c r="B50" s="78"/>
      <c r="C50" s="43"/>
      <c r="D50" s="67"/>
      <c r="E50" s="40"/>
      <c r="F50" s="48"/>
    </row>
    <row r="51" spans="1:6" ht="31.5">
      <c r="A51" s="31">
        <v>25</v>
      </c>
      <c r="B51" s="2" t="s">
        <v>26</v>
      </c>
      <c r="C51" s="28">
        <v>2303</v>
      </c>
      <c r="D51" s="32">
        <v>1287.44</v>
      </c>
      <c r="E51" s="29" t="s">
        <v>32</v>
      </c>
      <c r="F51" s="30">
        <f t="shared" ref="F51" si="1">C51*D51/100</f>
        <v>29649.743200000004</v>
      </c>
    </row>
    <row r="52" spans="1:6" ht="45.75" customHeight="1">
      <c r="A52" s="64">
        <v>26</v>
      </c>
      <c r="B52" s="77" t="s">
        <v>9</v>
      </c>
      <c r="C52" s="41">
        <v>2303</v>
      </c>
      <c r="D52" s="66">
        <v>1948.1</v>
      </c>
      <c r="E52" s="38" t="s">
        <v>32</v>
      </c>
      <c r="F52" s="46">
        <f>C52*D52/100</f>
        <v>44864.742999999995</v>
      </c>
    </row>
    <row r="53" spans="1:6" ht="35.25" customHeight="1">
      <c r="A53" s="65"/>
      <c r="B53" s="78"/>
      <c r="C53" s="43"/>
      <c r="D53" s="67"/>
      <c r="E53" s="40"/>
      <c r="F53" s="48"/>
    </row>
    <row r="54" spans="1:6" ht="78.75">
      <c r="A54" s="31">
        <v>27</v>
      </c>
      <c r="B54" s="2" t="s">
        <v>23</v>
      </c>
      <c r="C54" s="28">
        <v>46</v>
      </c>
      <c r="D54" s="32">
        <v>14429.25</v>
      </c>
      <c r="E54" s="29" t="s">
        <v>32</v>
      </c>
      <c r="F54" s="30">
        <f>C54*D54/100</f>
        <v>6637.4549999999999</v>
      </c>
    </row>
    <row r="55" spans="1:6" ht="31.5">
      <c r="A55" s="31">
        <v>28</v>
      </c>
      <c r="B55" s="2" t="s">
        <v>19</v>
      </c>
      <c r="C55" s="28">
        <v>6632</v>
      </c>
      <c r="D55" s="32">
        <v>442.75</v>
      </c>
      <c r="E55" s="29" t="s">
        <v>32</v>
      </c>
      <c r="F55" s="30">
        <f>C55*D55/100</f>
        <v>29363.18</v>
      </c>
    </row>
    <row r="56" spans="1:6" ht="15.75">
      <c r="A56" s="31">
        <v>29</v>
      </c>
      <c r="B56" s="2" t="s">
        <v>20</v>
      </c>
      <c r="C56" s="28">
        <v>6632</v>
      </c>
      <c r="D56" s="32">
        <v>1079.6500000000001</v>
      </c>
      <c r="E56" s="29" t="s">
        <v>32</v>
      </c>
      <c r="F56" s="30">
        <f t="shared" ref="F56" si="2">C56*D56/100</f>
        <v>71602.388000000006</v>
      </c>
    </row>
    <row r="57" spans="1:6" ht="15.75">
      <c r="A57" s="31">
        <v>30</v>
      </c>
      <c r="B57" s="2" t="s">
        <v>27</v>
      </c>
      <c r="C57" s="28">
        <v>1340</v>
      </c>
      <c r="D57" s="32">
        <v>829.95</v>
      </c>
      <c r="E57" s="29" t="s">
        <v>32</v>
      </c>
      <c r="F57" s="30">
        <f>C57*D57/100</f>
        <v>11121.33</v>
      </c>
    </row>
    <row r="58" spans="1:6" ht="31.5">
      <c r="A58" s="31">
        <v>31</v>
      </c>
      <c r="B58" s="2" t="s">
        <v>21</v>
      </c>
      <c r="C58" s="28">
        <v>140</v>
      </c>
      <c r="D58" s="32">
        <v>2116.6999999999998</v>
      </c>
      <c r="E58" s="29" t="s">
        <v>32</v>
      </c>
      <c r="F58" s="30">
        <f>C58*D58/100</f>
        <v>2963.38</v>
      </c>
    </row>
    <row r="59" spans="1:6" ht="47.25">
      <c r="A59" s="31">
        <v>32</v>
      </c>
      <c r="B59" s="2" t="s">
        <v>22</v>
      </c>
      <c r="C59" s="28">
        <v>1103</v>
      </c>
      <c r="D59" s="32">
        <v>1270.83</v>
      </c>
      <c r="E59" s="29" t="s">
        <v>32</v>
      </c>
      <c r="F59" s="30">
        <f>C59*D59/100</f>
        <v>14017.2549</v>
      </c>
    </row>
    <row r="60" spans="1:6" ht="47.25">
      <c r="A60" s="31">
        <v>33</v>
      </c>
      <c r="B60" s="2" t="s">
        <v>38</v>
      </c>
      <c r="C60" s="28">
        <v>6</v>
      </c>
      <c r="D60" s="32">
        <v>180.5</v>
      </c>
      <c r="E60" s="29" t="s">
        <v>39</v>
      </c>
      <c r="F60" s="30">
        <f>C60*D60</f>
        <v>1083</v>
      </c>
    </row>
    <row r="61" spans="1:6" ht="18">
      <c r="B61" s="71" t="s">
        <v>36</v>
      </c>
      <c r="C61" s="72"/>
      <c r="D61" s="72"/>
      <c r="E61" s="73"/>
      <c r="F61" s="23">
        <v>2021400</v>
      </c>
    </row>
    <row r="62" spans="1:6" ht="15.75">
      <c r="A62" s="12" t="s">
        <v>5</v>
      </c>
      <c r="B62" s="5" t="s">
        <v>47</v>
      </c>
      <c r="C62" s="6"/>
      <c r="D62" s="7"/>
      <c r="E62" s="7"/>
      <c r="F62" s="8"/>
    </row>
    <row r="63" spans="1:6">
      <c r="A63" s="38">
        <v>1</v>
      </c>
      <c r="B63" s="77" t="s">
        <v>48</v>
      </c>
      <c r="C63" s="38">
        <v>2</v>
      </c>
      <c r="D63" s="41">
        <v>4802.6099999999997</v>
      </c>
      <c r="E63" s="38" t="s">
        <v>49</v>
      </c>
      <c r="F63" s="46">
        <f t="shared" ref="F63" si="3">C63*D63</f>
        <v>9605.2199999999993</v>
      </c>
    </row>
    <row r="64" spans="1:6">
      <c r="A64" s="39"/>
      <c r="B64" s="84"/>
      <c r="C64" s="39"/>
      <c r="D64" s="42"/>
      <c r="E64" s="39"/>
      <c r="F64" s="47"/>
    </row>
    <row r="65" spans="1:6" ht="94.5" customHeight="1">
      <c r="A65" s="40"/>
      <c r="B65" s="85"/>
      <c r="C65" s="40"/>
      <c r="D65" s="43"/>
      <c r="E65" s="40"/>
      <c r="F65" s="48"/>
    </row>
    <row r="66" spans="1:6" ht="21.75" customHeight="1">
      <c r="A66" s="38">
        <v>2</v>
      </c>
      <c r="B66" s="77" t="s">
        <v>59</v>
      </c>
      <c r="C66" s="38">
        <v>2</v>
      </c>
      <c r="D66" s="41">
        <v>4928</v>
      </c>
      <c r="E66" s="38" t="s">
        <v>49</v>
      </c>
      <c r="F66" s="46">
        <f t="shared" ref="F66" si="4">C66*D66</f>
        <v>9856</v>
      </c>
    </row>
    <row r="67" spans="1:6" ht="21" customHeight="1">
      <c r="A67" s="39"/>
      <c r="B67" s="83"/>
      <c r="C67" s="39"/>
      <c r="D67" s="42"/>
      <c r="E67" s="39"/>
      <c r="F67" s="47"/>
    </row>
    <row r="68" spans="1:6" ht="30" customHeight="1">
      <c r="A68" s="40"/>
      <c r="B68" s="78"/>
      <c r="C68" s="40"/>
      <c r="D68" s="43"/>
      <c r="E68" s="40"/>
      <c r="F68" s="48"/>
    </row>
    <row r="69" spans="1:6">
      <c r="A69" s="38">
        <v>3</v>
      </c>
      <c r="B69" s="77" t="s">
        <v>60</v>
      </c>
      <c r="C69" s="38">
        <f>2</f>
        <v>2</v>
      </c>
      <c r="D69" s="41">
        <v>2533.4699999999998</v>
      </c>
      <c r="E69" s="38" t="s">
        <v>49</v>
      </c>
      <c r="F69" s="46">
        <f t="shared" ref="F69" si="5">C69*D69</f>
        <v>5066.9399999999996</v>
      </c>
    </row>
    <row r="70" spans="1:6">
      <c r="A70" s="39"/>
      <c r="B70" s="83"/>
      <c r="C70" s="39"/>
      <c r="D70" s="42"/>
      <c r="E70" s="39"/>
      <c r="F70" s="47"/>
    </row>
    <row r="71" spans="1:6">
      <c r="A71" s="40"/>
      <c r="B71" s="78"/>
      <c r="C71" s="40"/>
      <c r="D71" s="43"/>
      <c r="E71" s="40"/>
      <c r="F71" s="48"/>
    </row>
    <row r="72" spans="1:6">
      <c r="A72" s="38">
        <v>4</v>
      </c>
      <c r="B72" s="77" t="s">
        <v>61</v>
      </c>
      <c r="C72" s="38">
        <f>2</f>
        <v>2</v>
      </c>
      <c r="D72" s="41">
        <v>447.15</v>
      </c>
      <c r="E72" s="38" t="s">
        <v>49</v>
      </c>
      <c r="F72" s="46">
        <f t="shared" ref="F72" si="6">C72*D72</f>
        <v>894.3</v>
      </c>
    </row>
    <row r="73" spans="1:6">
      <c r="A73" s="39"/>
      <c r="B73" s="83"/>
      <c r="C73" s="39"/>
      <c r="D73" s="42"/>
      <c r="E73" s="39"/>
      <c r="F73" s="47"/>
    </row>
    <row r="74" spans="1:6" ht="19.5" customHeight="1">
      <c r="A74" s="40"/>
      <c r="B74" s="78"/>
      <c r="C74" s="40"/>
      <c r="D74" s="43"/>
      <c r="E74" s="40"/>
      <c r="F74" s="48"/>
    </row>
    <row r="75" spans="1:6">
      <c r="A75" s="38">
        <v>5</v>
      </c>
      <c r="B75" s="77" t="s">
        <v>62</v>
      </c>
      <c r="C75" s="38">
        <f>2</f>
        <v>2</v>
      </c>
      <c r="D75" s="41">
        <v>2376</v>
      </c>
      <c r="E75" s="38" t="s">
        <v>49</v>
      </c>
      <c r="F75" s="46">
        <f t="shared" ref="F75" si="7">C75*D75</f>
        <v>4752</v>
      </c>
    </row>
    <row r="76" spans="1:6" ht="17.25" customHeight="1">
      <c r="A76" s="39"/>
      <c r="B76" s="83"/>
      <c r="C76" s="39"/>
      <c r="D76" s="42"/>
      <c r="E76" s="39"/>
      <c r="F76" s="47"/>
    </row>
    <row r="77" spans="1:6" ht="1.5" customHeight="1">
      <c r="A77" s="40"/>
      <c r="B77" s="78"/>
      <c r="C77" s="40"/>
      <c r="D77" s="43"/>
      <c r="E77" s="40"/>
      <c r="F77" s="48"/>
    </row>
    <row r="78" spans="1:6" ht="30.75" customHeight="1">
      <c r="A78" s="38">
        <v>6</v>
      </c>
      <c r="B78" s="77" t="s">
        <v>63</v>
      </c>
      <c r="C78" s="38">
        <f>2</f>
        <v>2</v>
      </c>
      <c r="D78" s="41">
        <v>889.46</v>
      </c>
      <c r="E78" s="38" t="s">
        <v>49</v>
      </c>
      <c r="F78" s="46">
        <f t="shared" ref="F78" si="8">C78*D78</f>
        <v>1778.92</v>
      </c>
    </row>
    <row r="79" spans="1:6" ht="12.75" hidden="1" customHeight="1">
      <c r="A79" s="39"/>
      <c r="B79" s="83"/>
      <c r="C79" s="39"/>
      <c r="D79" s="42"/>
      <c r="E79" s="39"/>
      <c r="F79" s="47"/>
    </row>
    <row r="80" spans="1:6" ht="12.75" hidden="1" customHeight="1">
      <c r="A80" s="40"/>
      <c r="B80" s="78"/>
      <c r="C80" s="40"/>
      <c r="D80" s="43"/>
      <c r="E80" s="40"/>
      <c r="F80" s="48"/>
    </row>
    <row r="81" spans="1:6" ht="12.75" customHeight="1">
      <c r="A81" s="38">
        <v>7</v>
      </c>
      <c r="B81" s="77" t="s">
        <v>64</v>
      </c>
      <c r="C81" s="38">
        <f>2</f>
        <v>2</v>
      </c>
      <c r="D81" s="41">
        <v>1384.24</v>
      </c>
      <c r="E81" s="38" t="s">
        <v>49</v>
      </c>
      <c r="F81" s="46">
        <f t="shared" ref="F81" si="9">C81*D81</f>
        <v>2768.48</v>
      </c>
    </row>
    <row r="82" spans="1:6" ht="16.5" customHeight="1">
      <c r="A82" s="39"/>
      <c r="B82" s="83"/>
      <c r="C82" s="39"/>
      <c r="D82" s="42"/>
      <c r="E82" s="39"/>
      <c r="F82" s="47"/>
    </row>
    <row r="83" spans="1:6" hidden="1">
      <c r="A83" s="40"/>
      <c r="B83" s="78"/>
      <c r="C83" s="40"/>
      <c r="D83" s="43"/>
      <c r="E83" s="40"/>
      <c r="F83" s="48"/>
    </row>
    <row r="84" spans="1:6" ht="12.75" customHeight="1">
      <c r="A84" s="38">
        <v>8</v>
      </c>
      <c r="B84" s="77" t="s">
        <v>65</v>
      </c>
      <c r="C84" s="38">
        <f>2</f>
        <v>2</v>
      </c>
      <c r="D84" s="41">
        <v>877.8</v>
      </c>
      <c r="E84" s="38" t="s">
        <v>49</v>
      </c>
      <c r="F84" s="46">
        <f t="shared" ref="F84" si="10">C84*D84</f>
        <v>1755.6</v>
      </c>
    </row>
    <row r="85" spans="1:6" ht="12" customHeight="1">
      <c r="A85" s="39"/>
      <c r="B85" s="83"/>
      <c r="C85" s="39"/>
      <c r="D85" s="42"/>
      <c r="E85" s="39"/>
      <c r="F85" s="47"/>
    </row>
    <row r="86" spans="1:6" ht="5.25" hidden="1" customHeight="1">
      <c r="A86" s="40"/>
      <c r="B86" s="78"/>
      <c r="C86" s="40"/>
      <c r="D86" s="43"/>
      <c r="E86" s="40"/>
      <c r="F86" s="48"/>
    </row>
    <row r="87" spans="1:6" ht="20.25" customHeight="1">
      <c r="A87" s="27"/>
      <c r="B87" s="71" t="s">
        <v>74</v>
      </c>
      <c r="C87" s="72"/>
      <c r="D87" s="72"/>
      <c r="E87" s="73"/>
      <c r="F87" s="3">
        <v>36477</v>
      </c>
    </row>
    <row r="88" spans="1:6" ht="12.75" customHeight="1">
      <c r="A88" s="33" t="s">
        <v>5</v>
      </c>
      <c r="B88" s="19" t="s">
        <v>66</v>
      </c>
      <c r="C88" s="18"/>
      <c r="D88" s="18"/>
      <c r="E88" s="18"/>
      <c r="F88" s="18"/>
    </row>
    <row r="89" spans="1:6" ht="12.75" customHeight="1">
      <c r="A89" s="38">
        <v>1</v>
      </c>
      <c r="B89" s="77" t="s">
        <v>67</v>
      </c>
      <c r="C89" s="38">
        <v>50</v>
      </c>
      <c r="D89" s="41">
        <v>66.81</v>
      </c>
      <c r="E89" s="38" t="s">
        <v>49</v>
      </c>
      <c r="F89" s="46">
        <f t="shared" ref="F89" si="11">C89*D89</f>
        <v>3340.5</v>
      </c>
    </row>
    <row r="90" spans="1:6" ht="12.75" customHeight="1">
      <c r="A90" s="39"/>
      <c r="B90" s="83"/>
      <c r="C90" s="39"/>
      <c r="D90" s="42"/>
      <c r="E90" s="39"/>
      <c r="F90" s="47"/>
    </row>
    <row r="91" spans="1:6" ht="20.25" customHeight="1">
      <c r="A91" s="40"/>
      <c r="B91" s="78"/>
      <c r="C91" s="39"/>
      <c r="D91" s="42"/>
      <c r="E91" s="39"/>
      <c r="F91" s="47"/>
    </row>
    <row r="92" spans="1:6" ht="15.75">
      <c r="A92" s="20" t="s">
        <v>5</v>
      </c>
      <c r="B92" s="86" t="s">
        <v>68</v>
      </c>
      <c r="C92" s="36">
        <v>50</v>
      </c>
      <c r="D92" s="35">
        <v>78.010000000000005</v>
      </c>
      <c r="E92" s="36" t="s">
        <v>49</v>
      </c>
      <c r="F92" s="37">
        <f t="shared" ref="F92" si="12">C92*D92</f>
        <v>3900.5000000000005</v>
      </c>
    </row>
    <row r="93" spans="1:6" ht="15.75">
      <c r="A93" s="21" t="s">
        <v>54</v>
      </c>
      <c r="B93" s="87" t="s">
        <v>69</v>
      </c>
      <c r="C93" s="36">
        <v>50</v>
      </c>
      <c r="D93" s="35">
        <v>97.91</v>
      </c>
      <c r="E93" s="36" t="s">
        <v>49</v>
      </c>
      <c r="F93" s="37">
        <v>2937</v>
      </c>
    </row>
    <row r="94" spans="1:6" ht="15.75">
      <c r="A94" s="21" t="s">
        <v>75</v>
      </c>
      <c r="B94" s="87" t="s">
        <v>79</v>
      </c>
      <c r="C94" s="36">
        <v>25</v>
      </c>
      <c r="D94" s="35">
        <v>97.91</v>
      </c>
      <c r="E94" s="36" t="s">
        <v>49</v>
      </c>
      <c r="F94" s="37">
        <v>2937</v>
      </c>
    </row>
    <row r="95" spans="1:6" ht="12.75" customHeight="1">
      <c r="A95" s="38">
        <v>9</v>
      </c>
      <c r="B95" s="88" t="s">
        <v>56</v>
      </c>
      <c r="C95" s="54">
        <v>1</v>
      </c>
      <c r="D95" s="52">
        <v>1420</v>
      </c>
      <c r="E95" s="54" t="s">
        <v>50</v>
      </c>
      <c r="F95" s="55">
        <f>C95*D95</f>
        <v>1420</v>
      </c>
    </row>
    <row r="96" spans="1:6" ht="12.75" customHeight="1">
      <c r="A96" s="39"/>
      <c r="B96" s="89"/>
      <c r="C96" s="54"/>
      <c r="D96" s="52"/>
      <c r="E96" s="54"/>
      <c r="F96" s="55"/>
    </row>
    <row r="97" spans="1:6" ht="12.75" customHeight="1">
      <c r="A97" s="39"/>
      <c r="B97" s="89"/>
      <c r="C97" s="54"/>
      <c r="D97" s="52"/>
      <c r="E97" s="54"/>
      <c r="F97" s="55"/>
    </row>
    <row r="98" spans="1:6" ht="24" customHeight="1">
      <c r="A98" s="40"/>
      <c r="B98" s="90"/>
      <c r="C98" s="54"/>
      <c r="D98" s="52"/>
      <c r="E98" s="54"/>
      <c r="F98" s="55"/>
    </row>
    <row r="99" spans="1:6" ht="12.75" customHeight="1">
      <c r="A99" s="38">
        <v>6</v>
      </c>
      <c r="B99" s="80" t="s">
        <v>51</v>
      </c>
      <c r="C99" s="38"/>
      <c r="D99" s="41"/>
      <c r="E99" s="38"/>
      <c r="F99" s="46"/>
    </row>
    <row r="100" spans="1:6">
      <c r="A100" s="39"/>
      <c r="B100" s="81"/>
      <c r="C100" s="39"/>
      <c r="D100" s="42"/>
      <c r="E100" s="39"/>
      <c r="F100" s="47"/>
    </row>
    <row r="101" spans="1:6">
      <c r="A101" s="40"/>
      <c r="B101" s="82"/>
      <c r="C101" s="40"/>
      <c r="D101" s="43"/>
      <c r="E101" s="40"/>
      <c r="F101" s="48"/>
    </row>
    <row r="102" spans="1:6" ht="15.75">
      <c r="A102" s="29" t="s">
        <v>6</v>
      </c>
      <c r="B102" s="2" t="s">
        <v>52</v>
      </c>
      <c r="C102" s="29">
        <v>10</v>
      </c>
      <c r="D102" s="28">
        <v>76.05</v>
      </c>
      <c r="E102" s="29" t="s">
        <v>50</v>
      </c>
      <c r="F102" s="30">
        <f t="shared" ref="F102" si="13">C102*D102</f>
        <v>760.5</v>
      </c>
    </row>
    <row r="103" spans="1:6" ht="12.75" customHeight="1">
      <c r="A103" s="31"/>
      <c r="B103" s="91"/>
      <c r="C103" s="9"/>
      <c r="D103" s="6"/>
      <c r="E103" s="31"/>
      <c r="F103" s="8"/>
    </row>
    <row r="104" spans="1:6" ht="15.75" customHeight="1">
      <c r="A104" s="29" t="s">
        <v>5</v>
      </c>
      <c r="B104" s="2" t="s">
        <v>53</v>
      </c>
      <c r="C104" s="29">
        <v>90</v>
      </c>
      <c r="D104" s="28">
        <v>38.950000000000003</v>
      </c>
      <c r="E104" s="29" t="s">
        <v>50</v>
      </c>
      <c r="F104" s="30">
        <f>C104*D104</f>
        <v>3505.5000000000005</v>
      </c>
    </row>
    <row r="105" spans="1:6">
      <c r="A105" s="10"/>
      <c r="B105" s="92"/>
      <c r="C105" s="10"/>
      <c r="D105" s="10"/>
      <c r="E105" s="10"/>
      <c r="F105" s="11"/>
    </row>
    <row r="106" spans="1:6" ht="15.75" customHeight="1">
      <c r="A106" s="29" t="s">
        <v>54</v>
      </c>
      <c r="B106" s="2" t="s">
        <v>55</v>
      </c>
      <c r="C106" s="29">
        <v>1</v>
      </c>
      <c r="D106" s="28">
        <v>4500</v>
      </c>
      <c r="E106" s="29" t="s">
        <v>50</v>
      </c>
      <c r="F106" s="30">
        <f>C106*D106</f>
        <v>4500</v>
      </c>
    </row>
    <row r="107" spans="1:6" ht="15.75" customHeight="1">
      <c r="A107" s="34"/>
      <c r="B107" s="71" t="s">
        <v>76</v>
      </c>
      <c r="C107" s="72"/>
      <c r="D107" s="72"/>
      <c r="E107" s="73"/>
      <c r="F107" s="3">
        <v>36477</v>
      </c>
    </row>
    <row r="108" spans="1:6" ht="19.5" customHeight="1">
      <c r="A108" s="34"/>
      <c r="B108" s="71" t="s">
        <v>77</v>
      </c>
      <c r="C108" s="72"/>
      <c r="D108" s="72"/>
      <c r="E108" s="73"/>
      <c r="F108" s="3">
        <v>52741</v>
      </c>
    </row>
    <row r="109" spans="1:6" ht="15.75">
      <c r="A109" s="22"/>
      <c r="B109" s="44" t="s">
        <v>57</v>
      </c>
      <c r="C109" s="44"/>
      <c r="D109" s="44"/>
      <c r="E109" s="45"/>
      <c r="F109" s="4">
        <v>89219</v>
      </c>
    </row>
    <row r="110" spans="1:6" ht="18">
      <c r="A110" s="74" t="s">
        <v>78</v>
      </c>
      <c r="B110" s="44"/>
      <c r="C110" s="44"/>
      <c r="D110" s="44"/>
      <c r="E110" s="75">
        <f>SUM(89219+2021400)</f>
        <v>2110619</v>
      </c>
      <c r="F110" s="75"/>
    </row>
  </sheetData>
  <mergeCells count="160">
    <mergeCell ref="F95:F98"/>
    <mergeCell ref="E84:E86"/>
    <mergeCell ref="F84:F86"/>
    <mergeCell ref="B107:E107"/>
    <mergeCell ref="B87:E87"/>
    <mergeCell ref="B108:E108"/>
    <mergeCell ref="A110:D110"/>
    <mergeCell ref="E110:F110"/>
    <mergeCell ref="A99:A101"/>
    <mergeCell ref="B99:B101"/>
    <mergeCell ref="C99:C101"/>
    <mergeCell ref="D99:D101"/>
    <mergeCell ref="E99:E101"/>
    <mergeCell ref="F99:F101"/>
    <mergeCell ref="F81:F83"/>
    <mergeCell ref="A89:A91"/>
    <mergeCell ref="B89:B91"/>
    <mergeCell ref="C89:C91"/>
    <mergeCell ref="D89:D91"/>
    <mergeCell ref="E89:E91"/>
    <mergeCell ref="F89:F91"/>
    <mergeCell ref="F72:F74"/>
    <mergeCell ref="A69:A71"/>
    <mergeCell ref="B69:B71"/>
    <mergeCell ref="C69:C71"/>
    <mergeCell ref="D69:D71"/>
    <mergeCell ref="E69:E71"/>
    <mergeCell ref="F69:F71"/>
    <mergeCell ref="A72:A74"/>
    <mergeCell ref="A84:A86"/>
    <mergeCell ref="B84:B86"/>
    <mergeCell ref="C84:C86"/>
    <mergeCell ref="D84:D86"/>
    <mergeCell ref="D75:D77"/>
    <mergeCell ref="E75:E77"/>
    <mergeCell ref="B72:B74"/>
    <mergeCell ref="A66:A68"/>
    <mergeCell ref="B66:B68"/>
    <mergeCell ref="C66:C68"/>
    <mergeCell ref="D66:D68"/>
    <mergeCell ref="E66:E68"/>
    <mergeCell ref="F66:F68"/>
    <mergeCell ref="A52:A53"/>
    <mergeCell ref="B52:B53"/>
    <mergeCell ref="C52:C53"/>
    <mergeCell ref="D52:D53"/>
    <mergeCell ref="E52:E53"/>
    <mergeCell ref="F52:F53"/>
    <mergeCell ref="A63:A65"/>
    <mergeCell ref="B63:B65"/>
    <mergeCell ref="C63:C65"/>
    <mergeCell ref="D63:D65"/>
    <mergeCell ref="E63:E65"/>
    <mergeCell ref="F63:F65"/>
    <mergeCell ref="B61:E61"/>
    <mergeCell ref="A46:A48"/>
    <mergeCell ref="B46:B48"/>
    <mergeCell ref="C46:C48"/>
    <mergeCell ref="D46:D48"/>
    <mergeCell ref="E46:E48"/>
    <mergeCell ref="F46:F48"/>
    <mergeCell ref="A49:A50"/>
    <mergeCell ref="B49:B50"/>
    <mergeCell ref="C49:C50"/>
    <mergeCell ref="D49:D50"/>
    <mergeCell ref="E49:E50"/>
    <mergeCell ref="F49:F50"/>
    <mergeCell ref="A36:A37"/>
    <mergeCell ref="B36:B37"/>
    <mergeCell ref="C36:C37"/>
    <mergeCell ref="D36:D37"/>
    <mergeCell ref="E36:E37"/>
    <mergeCell ref="F36:F37"/>
    <mergeCell ref="A38:A39"/>
    <mergeCell ref="B38:B39"/>
    <mergeCell ref="C38:C39"/>
    <mergeCell ref="D38:D39"/>
    <mergeCell ref="E38:E39"/>
    <mergeCell ref="F38:F39"/>
    <mergeCell ref="F28:F29"/>
    <mergeCell ref="A30:A31"/>
    <mergeCell ref="B30:B31"/>
    <mergeCell ref="C30:C31"/>
    <mergeCell ref="D30:D31"/>
    <mergeCell ref="E30:E31"/>
    <mergeCell ref="F30:F31"/>
    <mergeCell ref="A34:A35"/>
    <mergeCell ref="B34:B35"/>
    <mergeCell ref="C34:C35"/>
    <mergeCell ref="D34:D35"/>
    <mergeCell ref="E34:E35"/>
    <mergeCell ref="F34:F35"/>
    <mergeCell ref="A16:A18"/>
    <mergeCell ref="B16:B18"/>
    <mergeCell ref="C16:C18"/>
    <mergeCell ref="D16:D18"/>
    <mergeCell ref="A28:A29"/>
    <mergeCell ref="B28:B29"/>
    <mergeCell ref="C28:C29"/>
    <mergeCell ref="D28:D29"/>
    <mergeCell ref="E28:E29"/>
    <mergeCell ref="D20:D23"/>
    <mergeCell ref="E20:E23"/>
    <mergeCell ref="F20:F23"/>
    <mergeCell ref="A26:A27"/>
    <mergeCell ref="B26:B27"/>
    <mergeCell ref="C26:C27"/>
    <mergeCell ref="D26:D27"/>
    <mergeCell ref="E26:E27"/>
    <mergeCell ref="F26:F27"/>
    <mergeCell ref="C3:F3"/>
    <mergeCell ref="A1:F1"/>
    <mergeCell ref="A4:F4"/>
    <mergeCell ref="A7:A10"/>
    <mergeCell ref="B7:B10"/>
    <mergeCell ref="C7:C10"/>
    <mergeCell ref="D7:D10"/>
    <mergeCell ref="E7:E10"/>
    <mergeCell ref="F7:F10"/>
    <mergeCell ref="F75:F77"/>
    <mergeCell ref="A78:A80"/>
    <mergeCell ref="B78:B80"/>
    <mergeCell ref="C78:C80"/>
    <mergeCell ref="D78:D80"/>
    <mergeCell ref="E78:E80"/>
    <mergeCell ref="F78:F80"/>
    <mergeCell ref="A11:A12"/>
    <mergeCell ref="B11:B12"/>
    <mergeCell ref="C11:C12"/>
    <mergeCell ref="D11:D12"/>
    <mergeCell ref="E11:E12"/>
    <mergeCell ref="F11:F12"/>
    <mergeCell ref="A13:A15"/>
    <mergeCell ref="B13:B15"/>
    <mergeCell ref="C13:C15"/>
    <mergeCell ref="D13:D15"/>
    <mergeCell ref="E13:E15"/>
    <mergeCell ref="F13:F15"/>
    <mergeCell ref="E16:E18"/>
    <mergeCell ref="F16:F18"/>
    <mergeCell ref="A20:A23"/>
    <mergeCell ref="B20:B23"/>
    <mergeCell ref="C20:C23"/>
    <mergeCell ref="A81:A83"/>
    <mergeCell ref="B81:B83"/>
    <mergeCell ref="C81:C83"/>
    <mergeCell ref="D81:D83"/>
    <mergeCell ref="A75:A77"/>
    <mergeCell ref="B75:B77"/>
    <mergeCell ref="C75:C77"/>
    <mergeCell ref="B109:E109"/>
    <mergeCell ref="C72:C74"/>
    <mergeCell ref="D72:D74"/>
    <mergeCell ref="E72:E74"/>
    <mergeCell ref="E81:E83"/>
    <mergeCell ref="A95:A98"/>
    <mergeCell ref="B95:B98"/>
    <mergeCell ref="C95:C98"/>
    <mergeCell ref="D95:D98"/>
    <mergeCell ref="E95:E98"/>
  </mergeCells>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 NO.08</vt:lpstr>
      <vt:lpstr>'B.O.Q NO.08'!Print_Titles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habib</cp:lastModifiedBy>
  <cp:lastPrinted>2017-02-06T05:39:42Z</cp:lastPrinted>
  <dcterms:created xsi:type="dcterms:W3CDTF">2003-07-19T10:48:28Z</dcterms:created>
  <dcterms:modified xsi:type="dcterms:W3CDTF">2017-02-06T05:39:44Z</dcterms:modified>
</cp:coreProperties>
</file>