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30" windowWidth="20775" windowHeight="9690" firstSheet="3" activeTab="8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</sheets>
  <definedNames>
    <definedName name="_xlnm.Print_Titles" localSheetId="0">Sheet1!$3:$3</definedName>
    <definedName name="_xlnm.Print_Titles" localSheetId="9">Sheet10!$3:$3</definedName>
    <definedName name="_xlnm.Print_Titles" localSheetId="12">Sheet13!$3:$3</definedName>
    <definedName name="_xlnm.Print_Titles" localSheetId="13">Sheet14!$1:$1</definedName>
    <definedName name="_xlnm.Print_Titles" localSheetId="1">Sheet2!#REF!</definedName>
    <definedName name="_xlnm.Print_Titles" localSheetId="2">Sheet3!$3:$3</definedName>
    <definedName name="_xlnm.Print_Titles" localSheetId="5">Sheet6!$3:$3</definedName>
    <definedName name="_xlnm.Print_Titles" localSheetId="6">Sheet7!$3:$3</definedName>
    <definedName name="_xlnm.Print_Titles" localSheetId="7">Sheet8!$3:$3</definedName>
    <definedName name="_xlnm.Print_Titles" localSheetId="8">Sheet9!$3:$3</definedName>
  </definedNames>
  <calcPr calcId="124519"/>
</workbook>
</file>

<file path=xl/calcChain.xml><?xml version="1.0" encoding="utf-8"?>
<calcChain xmlns="http://schemas.openxmlformats.org/spreadsheetml/2006/main">
  <c r="F2" i="14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E39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5" i="13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5" i="12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6" i="11"/>
  <c r="A7" s="1"/>
  <c r="A8" s="1"/>
  <c r="A9" s="1"/>
  <c r="A10" s="1"/>
  <c r="A11" s="1"/>
  <c r="A12" s="1"/>
  <c r="A13" s="1"/>
  <c r="A14" s="1"/>
  <c r="A16" s="1"/>
  <c r="A7" i="10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2" s="1"/>
  <c r="A83" s="1"/>
  <c r="A84" s="1"/>
  <c r="A85" s="1"/>
  <c r="A86" s="1"/>
  <c r="A87" s="1"/>
  <c r="A88" s="1"/>
  <c r="A89" s="1"/>
  <c r="A90" s="1"/>
  <c r="A91" s="1"/>
  <c r="A92" s="1"/>
  <c r="D61" i="9"/>
  <c r="D60"/>
  <c r="D59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9" s="1"/>
  <c r="A60" s="1"/>
  <c r="A61" s="1"/>
  <c r="D5"/>
  <c r="A6" i="8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" i="7"/>
  <c r="A80"/>
  <c r="A81" s="1"/>
  <c r="A82" s="1"/>
  <c r="A6" i="6"/>
  <c r="A7" s="1"/>
  <c r="A8" s="1"/>
  <c r="A9" s="1"/>
  <c r="A10" s="1"/>
  <c r="A11" s="1"/>
  <c r="A12" s="1"/>
  <c r="A13" s="1"/>
  <c r="A14" s="1"/>
  <c r="A16" s="1"/>
  <c r="A17" s="1"/>
  <c r="A19" s="1"/>
  <c r="A20" s="1"/>
  <c r="A21" s="1"/>
  <c r="A22" s="1"/>
  <c r="A24" s="1"/>
  <c r="A26" s="1"/>
  <c r="A27" s="1"/>
  <c r="A28" s="1"/>
  <c r="A29" s="1"/>
  <c r="A30" s="1"/>
  <c r="A32" s="1"/>
  <c r="A33" s="1"/>
  <c r="D189" i="1"/>
  <c r="D5" i="5"/>
  <c r="A24"/>
  <c r="A25" s="1"/>
  <c r="A26" s="1"/>
  <c r="A27" s="1"/>
  <c r="A28" s="1"/>
  <c r="A29" s="1"/>
  <c r="A30" s="1"/>
  <c r="A31" s="1"/>
  <c r="A32" s="1"/>
  <c r="A33" s="1"/>
  <c r="A34" s="1"/>
  <c r="A23"/>
  <c r="D6"/>
  <c r="D8"/>
  <c r="D10"/>
  <c r="D12"/>
  <c r="D14"/>
  <c r="D16"/>
  <c r="D18"/>
  <c r="D20"/>
  <c r="D22"/>
  <c r="D24"/>
  <c r="D26"/>
  <c r="D28"/>
  <c r="D30"/>
  <c r="D32"/>
  <c r="D34"/>
  <c r="D33"/>
  <c r="D31"/>
  <c r="D29"/>
  <c r="D27"/>
  <c r="D25"/>
  <c r="D23"/>
  <c r="D21"/>
  <c r="D19"/>
  <c r="D17"/>
  <c r="D15"/>
  <c r="D13"/>
  <c r="D11"/>
  <c r="D9"/>
  <c r="D7"/>
  <c r="D21" i="1"/>
  <c r="D115"/>
  <c r="D188"/>
  <c r="D156"/>
  <c r="D112" i="3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5" i="4"/>
  <c r="A11"/>
  <c r="A23"/>
  <c r="A2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7"/>
  <c r="D21"/>
  <c r="D20"/>
  <c r="D19"/>
  <c r="D18"/>
  <c r="D17"/>
  <c r="D16"/>
  <c r="D15"/>
  <c r="D14"/>
  <c r="D13"/>
  <c r="D12"/>
  <c r="D9"/>
  <c r="D8"/>
  <c r="D7"/>
  <c r="D6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11"/>
  <c r="D10"/>
  <c r="D21" i="2"/>
  <c r="D20"/>
  <c r="D19"/>
  <c r="D18"/>
  <c r="D17"/>
  <c r="D16"/>
  <c r="D15"/>
  <c r="D14"/>
  <c r="D13"/>
  <c r="D12"/>
  <c r="D11"/>
  <c r="D10"/>
  <c r="D9"/>
  <c r="D8"/>
  <c r="D7"/>
  <c r="D6"/>
  <c r="D5"/>
  <c r="A8"/>
  <c r="A9" s="1"/>
  <c r="A10" s="1"/>
  <c r="A12" s="1"/>
  <c r="A14" s="1"/>
  <c r="A15" s="1"/>
  <c r="A16" s="1"/>
  <c r="A17" s="1"/>
  <c r="A18" s="1"/>
  <c r="A6" i="3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6" i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41" s="1"/>
  <c r="A42" s="1"/>
  <c r="A7" i="7" l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43" i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46" s="1"/>
  <c r="A147" s="1"/>
  <c r="A148" s="1"/>
  <c r="A149" s="1"/>
  <c r="A150" s="1"/>
  <c r="A151" s="1"/>
  <c r="A152" s="1"/>
  <c r="A153" s="1"/>
  <c r="A154" s="1"/>
  <c r="A155" l="1"/>
  <c r="A181" s="1"/>
  <c r="A182" s="1"/>
  <c r="A183" s="1"/>
  <c r="A184" s="1"/>
  <c r="A185" s="1"/>
  <c r="A186" s="1"/>
  <c r="A187" s="1"/>
</calcChain>
</file>

<file path=xl/sharedStrings.xml><?xml version="1.0" encoding="utf-8"?>
<sst xmlns="http://schemas.openxmlformats.org/spreadsheetml/2006/main" count="2052" uniqueCount="498">
  <si>
    <t>S.No:</t>
  </si>
  <si>
    <t>ADP#</t>
  </si>
  <si>
    <t>Name of Scheme</t>
  </si>
  <si>
    <t>Water Supply Scheme Nandi Patni Taluka Rohri</t>
  </si>
  <si>
    <t>Water Supply Scheme Muhammad Hussain Khuawarh</t>
  </si>
  <si>
    <t>Repair &amp; Maintenance of Water Supply Scheme at Dodanko</t>
  </si>
  <si>
    <t>Repair &amp; Maintenance of Water Supply Scheme at Arrore</t>
  </si>
  <si>
    <t>Repair &amp; Maintenance of Water Supply Scheme at Anbeh</t>
  </si>
  <si>
    <t>Repair &amp; Maintenance of Rural Water Supply Scheme Abeloi</t>
  </si>
  <si>
    <t>Repair &amp; Maintenance of Rural Water Supply Scheme Thatt</t>
  </si>
  <si>
    <t>Rural Water Supply Scheme Village Saleh Maitlo, Muhammad Ali Maitlo Taluka Rohri</t>
  </si>
  <si>
    <t>Rural Water Supply Scheme Village Abejano UC Patni Taluka Rohri</t>
  </si>
  <si>
    <t>Construction of CC Block Water Supply at Village Mehar Katper Patni Minor</t>
  </si>
  <si>
    <t>Water Supply at Badar Shaikh</t>
  </si>
  <si>
    <t>Water Supply at Village Jadal Khan, Village Nawab Khan Tunio, Village Bahar Shaikh</t>
  </si>
  <si>
    <t>Construction of Drianage i/c Disposal at Village Dara Wahan</t>
  </si>
  <si>
    <t>Water Supply Scheme at Village Raees Bilawal Jagirani in area of Pir Muhammad Jagirani</t>
  </si>
  <si>
    <t xml:space="preserve">Water Supply Scheme at Village Akhtiar Ali Jagirani </t>
  </si>
  <si>
    <t>Construction of CC Blocks &amp; Drainage at Kirio Mohalla New Pind UC-12 Sukkur New District Sukkur.</t>
  </si>
  <si>
    <t>Construction of CC Blocks &amp; Drainage at Police Ground State to langha Sahib damhio  New Pind UC-12 Sukkur New District Sukkur.</t>
  </si>
  <si>
    <t>Construction of CC Blocks &amp; Drainage at Village Danish Colony   UC-12 New Pind  Sukkur New District Sukkur..</t>
  </si>
  <si>
    <t>Construction of CC Blocks &amp; Drainage at Saddar to Takkri Bhosa Lane &amp; Rehbar Masque street need to repair  UC-12 New Pind  Sukkur New District Sukkur.</t>
  </si>
  <si>
    <t>Construction of CC Blocks &amp; Drainage at Mughal Colony No.1 to 2 near Noor Jabbal Masjid  UC-12 New Pind  Sukkur New District Sukkur..</t>
  </si>
  <si>
    <t>Construction of CC Blocks &amp; Drainage at Islam Naik Muhammad Pathan Mohalla Siddiue Masjid  UC-12 New Pind Taluka  Sukkur New District Sukkur.</t>
  </si>
  <si>
    <t>Construction of CC Blocks &amp; Drainage at back side of care health centre Police Ground  UC-12 New Pind Taluka  Sukkur New District Sukkur..</t>
  </si>
  <si>
    <t>Construction of CC Blocks &amp; Drainage at Mir Mehrab Public High School UC-12 New Pind Taluka  Sukkur New District Sukkur.</t>
  </si>
  <si>
    <t>Construction of CC Blocks &amp; Drainage at Mirani Mohallal Micro Tower  UC-12 New Pind Taluka  Sukkur New District Sukkur..</t>
  </si>
  <si>
    <t>Construction of CC Blocks &amp; Drainage at Nariwal Mohalla Allah Wali Colony UC-12 New Pind Taluka  Sukkur New District Sukkur.</t>
  </si>
  <si>
    <t>Construction of CC Blocks Police line to Govt Girls Primary School Azizabad UC-13 Ghulshan-e-Iqbal  Taluka  Sukkur New District Sukkur..</t>
  </si>
  <si>
    <t>Construction of CC Topping &amp; Drainage Shaikh Colony Aziazabad Qureshi Goth     UC-13 Gulshan-e-Iqbal  Taluka  Sukkur New District Sukkur.</t>
  </si>
  <si>
    <t>Construction of CC Blocks &amp; Drainage at Pak Colony  UC-13 Gulshan-e-Iqbal  Taluka  Sukkur New District Sukkur.</t>
  </si>
  <si>
    <t>Construction of CC Blocks &amp; Drainage From Dargah Shaheed Badshah Shaikh Mohalla Colony  UC-13 Gulshan-e-Iqbal  Taluka  Sukkur New District Sukkur.</t>
  </si>
  <si>
    <t>Construction of  New main Water Supply pipe line  at village Dargah Shaheed Badshah Shaikh Colony  UC-13 Gulshan-e-Iqbal  Taluka  Sukkur New District Sukkur.</t>
  </si>
  <si>
    <t>Construction of CC Bolcks &amp; Drainage at Channa Mohalla  Aziazabad Qureshi Goth     UC-13 Gulshan-e-Iqbal  Taluka  Sukkur New District Sukkur.</t>
  </si>
  <si>
    <t>Construction of  Water Supply  &amp; Drainage of Madersa Darululum  Tafeemul Quran UC-13 Gulshan-e-Iqbal  Taluka  Sukkur New District Sukkur.</t>
  </si>
  <si>
    <t>Construction of CC Bolcks from hotel to Khuda Bux Bhatta via Maasjid Mabvi to Ghulam Mestaf Ghadhani  UC-13 Gulshan-e-Iqbal  Taluka  Sukkur New District Sukkur.</t>
  </si>
  <si>
    <t>Construction of CC Bolcks &amp; Drainage at Ghulam Shabir Bhambhro  to stste Islam Colony New Pind  UC-13 Gulshan-e-Iqbal  Taluka  Sukkur New District Sukkur.</t>
  </si>
  <si>
    <t>Construction of CC Bolcks Sahib Dhamyo state to Hafiz Langhah House to Police Ground New Pind UC-13 Gulshan-e-Iqbal  Taluka  Sukkur New District Sukkur.</t>
  </si>
  <si>
    <t>Construction of CC Bolcks at Qureshi Goth to Qureshi Eid Gah UC-13 Gulshan-e-Iqbal  Taluka  Sukkur New District Sukkur.</t>
  </si>
  <si>
    <t>Construction of CC Bolcks &amp; Drainage Main Road to Masree Khan House to Chachar Mohalla UC-13 Gulshan-e-Iqbal  Taluka  Sukkur New District Sukkur.</t>
  </si>
  <si>
    <t>Construction of CC Bolcks &amp; Drainage at shaikh Mohalla &amp; Abdul Sattar Mirani Street  Near Police Ckoki UC-13 Gulshan-e-Iqbal  Taluka  Sukkur New District Sukkur.</t>
  </si>
  <si>
    <t>Construction of CC Drains  &amp; Paver Blocks at village Bilawal Khoso , Mohalla Mujahid Khoso 1500 Rft. UC-16 Rahooja  Taluka  Sukkur New District Sukkur.</t>
  </si>
  <si>
    <t>Construction of CC Drains  &amp; Paver Blocks at village Ali Muhammad Khoso 1500 Rft. UC-16 Rahooja  Taluka  Sukkur New District Sukkur.</t>
  </si>
  <si>
    <t>Construction of CC Drains  &amp; Drainage at Mubarak Colony  Site Area U.C.-14   Taluka  Sukkur New District Sukkur.</t>
  </si>
  <si>
    <t>Construction of CC Drains  &amp; Drainage at Bilawal Colony  U.C.-14   Taluka  Sukkur New District Sukkur.</t>
  </si>
  <si>
    <t>Construction of CC Drains  &amp; Drainage at Chacahar Mohalla &amp; Darzi Muhalla U.C.-14 Small Industries Taluka  Sukkur New District Sukkur.</t>
  </si>
  <si>
    <t>Construction of CC Blocks  &amp; Drainage at Brohi Muhalla New Pind Sukkur U.C.-14 Taluka  Sukkur New District Sukkur.</t>
  </si>
  <si>
    <t>Construction of CC Blocks  &amp; Drainage at Muhalla Aziz Khoso near Haji Nihal Khan Khoso 2000 Rft. U.C.-16 Rahooja Taluka  Sukkur New District Sukkur.</t>
  </si>
  <si>
    <t>Construction of CC Blocks  &amp; Drainage at Muhalla Talib Khan Khoso U.C.-16 Rahooja Taluka  Sukkur New District Sukkur.</t>
  </si>
  <si>
    <t>Construction of CC Blocks  &amp; Drainage at Muhalla Bashi Kalwar U.C.-16 Rahooja Taluka  Sukkur New District Sukkur.</t>
  </si>
  <si>
    <t>Construction of CC Blocks  &amp; Drainage at Village Dilshad  Khoso U.C.-16 Rahooja Taluka  Sukkur New District Sukkur.</t>
  </si>
  <si>
    <t>Construction of CC Blocks  &amp; Drainage at Village Dildar Ali Shaikh Mohalla near Rima Ghee Mill  U.C.-16 Rahooja Taluka  Sukkur New District Sukkur.</t>
  </si>
  <si>
    <t>Construction of CC Blocks  &amp; Drainage 150 Rft. Street near House of Gul Haassan Shaikh and Qurban Chohan U.C.-16 Rahooja Taluka  Sukkur New District Sukkur.</t>
  </si>
  <si>
    <t>Construction of CC Blocks  &amp; Drainage street house of Siraj Abro  U.C.-16 Rahooja Taluka  Sukkur New District Sukkur.</t>
  </si>
  <si>
    <t>Construction of CC Blocks  &amp; Drainage at Village Bakhan Khan Lakhan  U.C.-16 Rahooja Taluka  Sukkur New District Sukkur.</t>
  </si>
  <si>
    <t>Construction of CC Blocks   Mohalla Aslam Lakhan at Village Jafferabad  U.C.-16 Rahooja Taluka  Sukkur New District Sukkur.</t>
  </si>
  <si>
    <t>Construction of CC Blocks  Ranjho U.C.-16 Rahooja Taluka  Sukkur New District Sukkur.</t>
  </si>
  <si>
    <t>Construction of CC Blocks and Drainage at Village Miandad Khoso site Area Sukkur U.C.-16 Rahooja Taluka  Sukkur New District Sukkur.</t>
  </si>
  <si>
    <t>Construction of CC Blocks and Drainage at Allah Warayo Chachar to Tunia Mohalla U.C.-16 Rahooja Taluka  Sukkur New District Sukkur.</t>
  </si>
  <si>
    <t>Construction of CC Blocks and Drainage at Vaious of Rahooja Mohalla U.C.-16 Rahooja Taluka  Sukkur New District Sukkur.</t>
  </si>
  <si>
    <t>Construction of CC Drainage System  at Village Ali Wahan U.C.-17 Arain Taluka  Sukkur New District Sukkur.</t>
  </si>
  <si>
    <t>Construction of CC Topping &amp; Cross at Village Ali Wahan near Air Port Road &amp; Abdul Sattar house GBPS  U.C.-17 Arain Taluka  Sukkur New District Sukkur.</t>
  </si>
  <si>
    <t>Construction of CC Topping &amp; Drainage at Sayed Mohalla &amp; Mirani Mohalla  Village Frash U.C.-17 Arain Taluka  Sukkur New District Sukkur.</t>
  </si>
  <si>
    <t>Construction of CC Topping &amp; Drainage at Mahar Mohalla  U.C.-18 Bachal Shah Miani Taluka  Sukkur New District Sukkur.</t>
  </si>
  <si>
    <t>Construction of CC Block at Soomro near Malik Chowk Mohalla  U.C.-18 Bachal Shah Miani Taluka  Sukkur New District Sukkur.</t>
  </si>
  <si>
    <t>Construction of CC Block &amp; Drainage &amp; pavers Shaikh Mohalla  U.C.-18 Bachal Shah Miani Taluka  Sukkur New District Sukkur.</t>
  </si>
  <si>
    <t>Construction of CC Blocks &amp; Drainage at Marwari Mohalla UC-19 Bagerji Taluka Sukkur New</t>
  </si>
  <si>
    <t>Construction of Drainage system &amp; Cross at Village Saba Goth UC-19 Bagerji Taluka Sukkur New</t>
  </si>
  <si>
    <t>Construction 04 Nos. Water Cross maintenance for UC-19 Bagerji Taluka Sukkur New</t>
  </si>
  <si>
    <t>Construction of CC Blocks &amp; Drainage at Village Haji Bilawal Khan Khoso 1000 Rft UC-20 Tamachi Taluka Sukkur New</t>
  </si>
  <si>
    <t>Construction of CC Blocks &amp; Drainage at Haji Abdullah Khan Khoso 2500 Rft UC-20 Tamachi Taluka Sukkur New</t>
  </si>
  <si>
    <t>Construction of CC Blocks for UC-20 Tamachani Sukkur New</t>
  </si>
  <si>
    <t>Construction of CC Topping &amp; Drainage scheme at Goth Nachan Pur Shaikh UC-20 Tamachani Taluka Sukkur New</t>
  </si>
  <si>
    <t>Construction of CC Blocks &amp; Drainage at DSP office Rohri near Patni Minor UC-21 Rohri City</t>
  </si>
  <si>
    <t>Constriction CC Blocks &amp; Drainage at Takkar Mohalla &amp; Solangi Mohalla near Eid Gah UC-21 Rohri</t>
  </si>
  <si>
    <t>Construction of CC Blocks &amp; Drainage at at Village Lal Bux Mahtam UC-22 Bedal Becus</t>
  </si>
  <si>
    <t>Construction of Paver Blocks &amp; drain at Ali Bux Sher UC-22 Bedal Becus</t>
  </si>
  <si>
    <t>Construction of Paver Blocks &amp; drainage at Piyaro Khan Chohan UC-22 Bedal Becus</t>
  </si>
  <si>
    <t>Construction of Paver Blocks, drainage &amp; Water Supply at Village Rajab Ali Dayo &amp; Rajab Ali Shaikh UC-22 Bedal Becus</t>
  </si>
  <si>
    <t>Construction of CC Blocks &amp; Drainage at Village Fateh Muhammad Korai UC-37 Hingoro</t>
  </si>
  <si>
    <t>Construction of CC Blocks &amp; Drainage at Village Muhammad Ramzan Laghari UC-37 Hingoro</t>
  </si>
  <si>
    <t>Construction of CC Blocks at Haji Abdul Wahid Jatoi UC-38 Sangi</t>
  </si>
  <si>
    <t>Construction of CC Blocks at Village Kashmir Jatoi UC-38 Sangi</t>
  </si>
  <si>
    <t>Construction of CC Blocks at Savera Mohalla, Marwari Mohalla &amp; Mirani Mohalla UC-38 Sangi</t>
  </si>
  <si>
    <t>Construction of CC Blocks at Village Shafi Muhammad Shah UC-38 Sangi</t>
  </si>
  <si>
    <t>Construction of CC Blocks at Sangi City Shaikh Mohalla UC-38 Sangi</t>
  </si>
  <si>
    <t>Construction of CC Blocks at Village Sultan Khan Jatoi UC-38 Sangi</t>
  </si>
  <si>
    <t>Construction of CC Blocks at Rajheri Ghayani Jatoi UC-38 Sangi</t>
  </si>
  <si>
    <t>Construction of CC Blocks at Mahar Mohalla UC-38 Sangi</t>
  </si>
  <si>
    <t>Construction of CC Blocks &amp; Drainage at Fareed Shaikh Ahmed MarketBaiji Chowk UC-40 Pano Akil</t>
  </si>
  <si>
    <t>Water Supply &amp; Drainage Lines Village Abad Lakha</t>
  </si>
  <si>
    <t>Construction of 100ft Drain at Abu Al Shar Indus Ghee Mill UC-16 Sukkur</t>
  </si>
  <si>
    <t>Construction of Paving Blocks &amp; Drains at Takkat Mohalla near Anwar Paracha Hospital Sukkur</t>
  </si>
  <si>
    <t>Construction of Paving Blocks &amp; Drains at Late Advocate Habibullah Shaikh Neem Ki Charhi and Behind Dolphin Bakery Sukkur</t>
  </si>
  <si>
    <t>Construction of Paving Blocks &amp; Drains at Adam Shah Colony Sukkur</t>
  </si>
  <si>
    <t>Construction of Paving Blocks &amp; Drains at Wari Tar Reti Line Raja Mangi Home Behind and Ghudam Mustafa Solangi Street Reti Line Sukkur</t>
  </si>
  <si>
    <t>Construction of Drainage &amp; RCC Sewerage line &amp; Paving Blocks at Behind Water Works Phase-III Mirani Muhalla Bhoosa Lane Sukkur</t>
  </si>
  <si>
    <t>Retaining Shield of Benazir Bhutto Bridge Sukkur</t>
  </si>
  <si>
    <t>Construction of H.S.R Tank in New Pind</t>
  </si>
  <si>
    <t>Construction of Paver Blocks &amp; Drains Abbas Gadani Muhalla near Gadani Phatak Sukkur</t>
  </si>
  <si>
    <t>Construction of Paver Blocks &amp; Drains from Royal Road Late Hafeez Pirzada House to Bakhar Chowk Old Sukkur</t>
  </si>
  <si>
    <t>Providing, laying, Jointing, &amp; Testing RCC Sewer 24", 18", &amp; 15" dia i/c Man Holes from existing sewer line near comprehansive High School near Board office Taluka Sukkur New District Sukkur.</t>
  </si>
  <si>
    <t>Construction of Drains &amp; Paving Blocks for Village Jaffarabad (North Side) UC-20 Taluka Sukkur New</t>
  </si>
  <si>
    <t>Construction of Drains &amp; Paving Blocks for Village Ghosirji (South Side) UC-20 Taluka Sukkur New</t>
  </si>
  <si>
    <t>Construction of Drains &amp; Paving Blocks for Village Jumani (South Side) UC-20 Taluka Sukkur New</t>
  </si>
  <si>
    <t>Construction of Drains &amp; Paving Blocks for Village Naseerabad (South Side) UC-20 Taluka Sukkur New</t>
  </si>
  <si>
    <t>Construction of Drains &amp; Paving Blocks for Village Kando Wahan for U.C.-17    Sukkur New District Sukkur.</t>
  </si>
  <si>
    <t>Construction of Drains &amp; Paving Blocks at Takkar Mohalla UC-07 Sukkur City</t>
  </si>
  <si>
    <t>Construction of Drains &amp; Paving Blocks for Village Wario  Goth (South Side) for U.C.-17    Sukkur New District Sukkur.</t>
  </si>
  <si>
    <t>Rough Cost Amount</t>
  </si>
  <si>
    <t>LIST OF WORKS</t>
  </si>
  <si>
    <t>DISTRICT ADP 2015-16</t>
  </si>
  <si>
    <t>Estimated Cost in Million</t>
  </si>
  <si>
    <t>Earnest Money in Million</t>
  </si>
  <si>
    <t>Tender Fee in Millions</t>
  </si>
  <si>
    <t>Completion Period</t>
  </si>
  <si>
    <t>3000/-</t>
  </si>
  <si>
    <t>1000/-</t>
  </si>
  <si>
    <t>1500/-</t>
  </si>
  <si>
    <t>2000/-</t>
  </si>
  <si>
    <t>500/-</t>
  </si>
  <si>
    <t>02 Years</t>
  </si>
  <si>
    <t xml:space="preserve">                                                                                                          Executive Engineer
Public Health Engineering Division                                                                                                                        Sukkur</t>
  </si>
  <si>
    <t>Construction of Drains &amp; Paving Blocks for New Pind Taluka Sukkur New District Sukkur.</t>
  </si>
  <si>
    <t>P/L/J &amp; Testing RCC sewer i/c man holes for Bachal Shah Miani Sukkur Taluka Sukkur New</t>
  </si>
  <si>
    <t>Construction of Storage Tanks, Tube Wells, Pump House &amp; Compound Wall for water supply scheme Nandi Patni Taluka Rohri</t>
  </si>
  <si>
    <t>Providing, laying, Jointing, &amp; Testing PVC Rising Main, PVC Distribution &amp; Providing &amp; Installing Pumping Machinery for water supply scheme Nandi Patni Taluka Rohri.</t>
  </si>
  <si>
    <t>15 Months</t>
  </si>
  <si>
    <t>Construction of Storage Tanks, RCC Sump Well, Pump House &amp; Compound Wall for Water Supply Scheme Muhammad Hussain Khuawarh Taluka Rohri</t>
  </si>
  <si>
    <t>Construction of Storage Tanks, RCC Sump Well, Pump House &amp; Compound Wall for Repair &amp; Maintenance of Water Supply Scheme at Anbeh Taluka Rohri</t>
  </si>
  <si>
    <t>Providing, laying, Jointing, &amp; Testing PVC Rising Main, PVC Delivery Main, PVC Distribution &amp; Providing &amp; Installing Pumping Machinery for Water Supply Scheme Muhammad Hussain Khuawarh Taluka Rohri</t>
  </si>
  <si>
    <t>Providing, laying, Jointing, &amp; Testing PVC Rising Main, PVC Delivery Main, PVC Distribution &amp; Providing &amp; Installing Pumping Machinery for Repair &amp; Maintenance of Water Supply Scheme at Anbeh Taluka Rohri</t>
  </si>
  <si>
    <t>Construction RCC Sump Well, Pump House, Compound Wall &amp; Repair of Stoage Tanks for Repair &amp; Maintenance of Water Supply Scheme at Abeloi Taluka Rohri</t>
  </si>
  <si>
    <t>Providing, laying, Jointing, &amp; Testing PVC Delivery Main, PVC Distribution &amp; Providing &amp; Installing Pumping Machinery for Repair &amp; Maintenance of Water Supply Scheme at Abeloi Taluka Rohri</t>
  </si>
  <si>
    <t>Construction RCC Sump Well, Pump House, Compound Wall &amp; Repair of Stoage Tanks for Repair &amp; Maintenance of Rural Water Supply Scheme Thatt Taluka Rohri</t>
  </si>
  <si>
    <t>Providing, laying, Jointing, &amp; Testing PVC Rising Main, PVC Delivery Main, PVC Distribution &amp; Providing &amp; Installing Pumping Machinery for Repair &amp; Maintenance of Rural Water Supply Scheme Thatt Taluka Rohri</t>
  </si>
  <si>
    <t>Providing, laying, Jointing, &amp; Testing PVC Rising Main, PVC Delivery Main, PVC Distribution &amp; Providing &amp; Installing Pumping Machinery for Rural Water Supply Scheme Village Saleh Maitlo, Muhammad Ali Maitlo Taluka Rohri</t>
  </si>
  <si>
    <t>Construction Storage Tanks, RCC Sump Well, Pump House &amp; Compound Wall for Rural Water Supply Scheme Village Saleh Maitlo, Muhammad Ali Maitlo Taluka Rohri</t>
  </si>
  <si>
    <t>Construction RCC Sump Well, Pump House, Compound Wall &amp; Repair of Stoage Tanks for Rural Water Supply Scheme Village Abejano UC Patni Taluka Rohri</t>
  </si>
  <si>
    <t>Providing, laying, Jointing &amp; Testing P.E Rising Main, P.E Delivery Main, P.E Distribution &amp; Providing &amp; Installing Pumping Machinery for Rural Water Supply Scheme Village Abejano UC Patni Taluka Rohri</t>
  </si>
  <si>
    <t>2500/-</t>
  </si>
  <si>
    <t>CC Topping and open drains Micro Colony &amp; new pind, Islam Colony No. 1 &amp; 2 Sukkur</t>
  </si>
  <si>
    <t>Earnest Money in Million
(5%)</t>
  </si>
  <si>
    <t>PROPOSED BY MR. NOMAN ISLAM SHAIKH, MNA</t>
  </si>
  <si>
    <t>PROPOSED BY HAJI ANWAR ALI KHAN MAHAR</t>
  </si>
  <si>
    <t>PROPOSED BY SYED NASIR HUSSAIN SHAH, MPA</t>
  </si>
  <si>
    <t>PROPOSED BY SYED AWAIS QADIR SHAH, MPA</t>
  </si>
  <si>
    <t>LIST OF DISTRICT ADP SCHEMES 2015-16 (NEW)</t>
  </si>
  <si>
    <t>Total:</t>
  </si>
  <si>
    <t>G. Total:</t>
  </si>
  <si>
    <t>Water Supply &amp; Drainage Lines Village Abad Lakha (Part-I)</t>
  </si>
  <si>
    <t>Water Supply &amp; Drainage Lines Village Abad Lakha (Part-II)</t>
  </si>
  <si>
    <t>Construction of CC Drainage System  at Village Ali Wahan U.C.-17 Arain Taluka  Sukkur New District Sukkur. (Part-I)</t>
  </si>
  <si>
    <t>Construction of CC Drainage System  at Village Ali Wahan U.C.-17 Arain Taluka  Sukkur New District Sukkur. (Part-II)</t>
  </si>
  <si>
    <t>Construction of Paving Blocks &amp; Drains at Takkat Mohalla near Anwar Paracha Hospital Sukkur (Part-I)</t>
  </si>
  <si>
    <t>Construction of Paving Blocks &amp; Drains at Takkat Mohalla near Anwar Paracha Hospital Sukkur (Part-II)</t>
  </si>
  <si>
    <t>Construction of Paving Blocks &amp; Drains at Late Advocate Habibullah Shaikh Neem Ki Charhi and Behind Dolphin Bakery Sukkur (Part-I)</t>
  </si>
  <si>
    <t>Construction of Paving Blocks &amp; Drains at Late Advocate Habibullah Shaikh Neem Ki Charhi and Behind Dolphin Bakery Sukkur (Part-II)</t>
  </si>
  <si>
    <t>Construction of Paving Blocks &amp; Drains at Adam Shah Colony Sukkur (Part-I)</t>
  </si>
  <si>
    <t>Construction of Paving Blocks &amp; Drains at Adam Shah Colony Sukkur (Part-II)</t>
  </si>
  <si>
    <t>Construction of Paving Blocks &amp; Drains at Wari Tar Reti Line Raja Mangi Home Behind and Ghudam Mustafa Solangi Street Reti Line Sukkur (Part-I)</t>
  </si>
  <si>
    <t>Construction of Paving Blocks &amp; Drains at Wari Tar Reti Line Raja Mangi Home Behind and Ghudam Mustafa Solangi Street Reti Line Sukkur (Part-II)</t>
  </si>
  <si>
    <t>Construction of Drainage &amp; RCC Sewerage line &amp; Paving Blocks at Behind Water Works Phase-III Mirani Muhalla Bhoosa Lane Sukkur (Part-I)</t>
  </si>
  <si>
    <t>Construction of Drainage &amp; RCC Sewerage line &amp; Paving Blocks at Behind Water Works Phase-III Mirani Muhalla Bhoosa Lane Sukkur (Part-II)</t>
  </si>
  <si>
    <t>Construction of Paver Blocks &amp; Drains Abbas Gadani Muhalla near Gadani Phatak Sukkur (Part-I)</t>
  </si>
  <si>
    <t>Construction of Paver Blocks &amp; Drains Abbas Gadani Muhalla near Gadani Phatak Sukkur (Part-II)</t>
  </si>
  <si>
    <t>Providing, laying, Jointing, &amp; Testing RCC Sewer 24", 18", &amp; 15" dia i/c Man Holes from existing sewer line near comprehansive High School near Board office Taluka Sukkur New District Sukkur. (Part-I)</t>
  </si>
  <si>
    <t>Providing, laying, Jointing, &amp; Testing RCC Sewer 24", 18", &amp; 15" dia i/c Man Holes from existing sewer line near comprehansive High School near Board office Taluka Sukkur New District Sukkur. (Part-II)</t>
  </si>
  <si>
    <t>Construction of Drains &amp; Paving Blocks for Village Jaffarabad (North Side) UC-20 Taluka Sukkur New (Part-I)</t>
  </si>
  <si>
    <t>Construction of Drains &amp; Paving Blocks for Village Jaffarabad (North Side) UC-20 Taluka Sukkur New (Part-II)</t>
  </si>
  <si>
    <t>Construction of Drains &amp; Paving Blocks for Village Ghosirji (South Side) UC-20 Taluka Sukkur New (Part-I)</t>
  </si>
  <si>
    <t>Construction of Drains &amp; Paving Blocks for Village Ghosirji (South Side) UC-20 Taluka Sukkur New (Part-II)</t>
  </si>
  <si>
    <t>Construction of Drains &amp; Paving Blocks for Village Jumani (South Side) UC-20 Taluka Sukkur New (Part-I)</t>
  </si>
  <si>
    <t>Construction of Drains &amp; Paving Blocks for Village Jumani (South Side) UC-20 Taluka Sukkur New (Part-II)</t>
  </si>
  <si>
    <t>Construction of Drains &amp; Paving Blocks for Village Naseerabad (South Side) UC-20 Taluka Sukkur New (Part-I)</t>
  </si>
  <si>
    <t>Construction of Drains &amp; Paving Blocks for Village Naseerabad (South Side) UC-20 Taluka Sukkur New (Part-II)</t>
  </si>
  <si>
    <t>Construction of Drains &amp; Paving Blocks for Village Kando Wahan for U.C.-17    Sukkur New District Sukkur. (Part-I)</t>
  </si>
  <si>
    <t>Construction of Drains &amp; Paving Blocks for Village Kando Wahan for U.C.-17    Sukkur New District Sukkur. (Part-II)</t>
  </si>
  <si>
    <t>Construction of Drains &amp; Paving Blocks for Village Wario  Goth (South Side) for U.C.-17    Sukkur New District Sukkur. (Part-I)</t>
  </si>
  <si>
    <t>Construction of Drains &amp; Paving Blocks for Village Wario  Goth (South Side) for U.C.-17    Sukkur New District Sukkur. (Part-II)</t>
  </si>
  <si>
    <t>Executive Engineer
Public Health Engineering Division                                                                                                                        Sukkur</t>
  </si>
  <si>
    <t>LIST OF DETAILED WORKING ESTIMATES</t>
  </si>
  <si>
    <t>Construction of CC Blocks &amp; Drainage at Village Danish Colony   UC-12 New Pind  Sukkur New District Sukkur.</t>
  </si>
  <si>
    <t>Construction of CC Blocks &amp; Drainage at Mughal Colony No.1 to 2 near Noor Jabbal Masjid  UC-12 New Pind  Sukkur New District Sukkur.</t>
  </si>
  <si>
    <t>Construction of CC Blocks &amp; Drainage at back side of care health centre Police Ground  UC-12 New Pind Taluka  Sukkur New District Sukkur.</t>
  </si>
  <si>
    <t>Construction of CC Blocks &amp; Drainage at Mirani Mohallal Micro Tower  UC-12 New Pind Taluka  Sukkur New District Sukkur.</t>
  </si>
  <si>
    <t>Construction of CC Blocks Police line to Govt Girls Primary School Azizabad UC-13 Ghulshan-e-Iqbal  Taluka  Sukkur New District Sukkur.</t>
  </si>
  <si>
    <t>Name of Contractor</t>
  </si>
  <si>
    <t>Najaf Enterprises</t>
  </si>
  <si>
    <t>Relient (Shahab)</t>
  </si>
  <si>
    <t>Umer Bandhani</t>
  </si>
  <si>
    <t>Hamadullah Abbasi</t>
  </si>
  <si>
    <t>Rabbani</t>
  </si>
  <si>
    <t>BBC</t>
  </si>
  <si>
    <t>Ghani Khoso</t>
  </si>
  <si>
    <t>Waqar Solangi</t>
  </si>
  <si>
    <t>Dr. Wahab (Veeru)</t>
  </si>
  <si>
    <t>Sultan Muhammad</t>
  </si>
  <si>
    <t xml:space="preserve">BBC </t>
  </si>
  <si>
    <t>A.R Awan</t>
  </si>
  <si>
    <t>Al0Ak (Touseef)</t>
  </si>
  <si>
    <t>Wahid &amp; Bros.</t>
  </si>
  <si>
    <t>Rehman Mughul</t>
  </si>
  <si>
    <t>Ghulam Qadir Solangi</t>
  </si>
  <si>
    <t>Gul Mahar</t>
  </si>
  <si>
    <t>Ali Gul Mirani</t>
  </si>
  <si>
    <t>WIDECON (C/O Shams XEN)</t>
  </si>
  <si>
    <t>Mushtaq Surhio</t>
  </si>
  <si>
    <t>Raza Traders</t>
  </si>
  <si>
    <t>Being Hunman</t>
  </si>
  <si>
    <t>Veeru Mal</t>
  </si>
  <si>
    <t>Bashir Mahar</t>
  </si>
  <si>
    <t>Shezor (Zulfiqar Qureshi)</t>
  </si>
  <si>
    <t>Saqib Shaikh</t>
  </si>
  <si>
    <t>Asghar Malik</t>
  </si>
  <si>
    <t>Hamza Solangi</t>
  </si>
  <si>
    <t>Adeel</t>
  </si>
  <si>
    <t>DKC (Tariq)</t>
  </si>
  <si>
    <t>AKA Builders (Ramzan)</t>
  </si>
  <si>
    <t>Agha Gul Hassan</t>
  </si>
  <si>
    <t>Bahadur shaikh</t>
  </si>
  <si>
    <t>Zulfiqar Khoso</t>
  </si>
  <si>
    <t>Naeem Arain</t>
  </si>
  <si>
    <t>Sikandar Dhandan</t>
  </si>
  <si>
    <t>Asghar Maitlo</t>
  </si>
  <si>
    <t>Ali Builders (Thaheem)</t>
  </si>
  <si>
    <t>Asad Ali Thaheem</t>
  </si>
  <si>
    <t>Shahzeb Thaheem</t>
  </si>
  <si>
    <t>Aashique Abbasi</t>
  </si>
  <si>
    <t>Shafqat Chohan</t>
  </si>
  <si>
    <t>Bagh Ali Buriro</t>
  </si>
  <si>
    <t>Misree Chachar</t>
  </si>
  <si>
    <t xml:space="preserve">DKC </t>
  </si>
  <si>
    <t>Badshah</t>
  </si>
  <si>
    <t>Shaikh Qayoom</t>
  </si>
  <si>
    <t>Agha Gul Jahan</t>
  </si>
  <si>
    <t>Roshan / Samiullah</t>
  </si>
  <si>
    <t>Nazar Soomro</t>
  </si>
  <si>
    <t>Sanaullah Mahar</t>
  </si>
  <si>
    <t>Asif Chandio</t>
  </si>
  <si>
    <t>Imran Shah</t>
  </si>
  <si>
    <t>Zaheer Ramejo</t>
  </si>
  <si>
    <t>Zameer Shah</t>
  </si>
  <si>
    <t>Wazir Mahar</t>
  </si>
  <si>
    <t>Rashid Chohan (Wazir)</t>
  </si>
  <si>
    <t>Waqar Traders (Wazir)</t>
  </si>
  <si>
    <t>Babar Abro (wazir)</t>
  </si>
  <si>
    <t>Faizullah Bhatti (Wazir)</t>
  </si>
  <si>
    <t>Desire (DAO)</t>
  </si>
  <si>
    <t>Int C Abbasi</t>
  </si>
  <si>
    <t>Majeed Pathan</t>
  </si>
  <si>
    <t>Ashique Abbasi</t>
  </si>
  <si>
    <t>Ghaffar Ghanghro</t>
  </si>
  <si>
    <t>Ayoob Pirzado</t>
  </si>
  <si>
    <t>Irfan Shaikh</t>
  </si>
  <si>
    <t>Veeru Mal (Wazir)</t>
  </si>
  <si>
    <t>Hassan (Wazir)</t>
  </si>
  <si>
    <t>Al-Tehreem (Wazir)</t>
  </si>
  <si>
    <t>A. Ghani Khoso</t>
  </si>
  <si>
    <t>Junaid Bhutto</t>
  </si>
  <si>
    <t>Naseem Shah (Mangi)</t>
  </si>
  <si>
    <t>Sindh Enterprises (Wazir)</t>
  </si>
  <si>
    <t>Jawaid Jatoi</t>
  </si>
  <si>
    <t>Anwar &amp; Co. (Wazir)</t>
  </si>
  <si>
    <t>Asif Balouch</t>
  </si>
  <si>
    <t>Ahsan Lashari</t>
  </si>
  <si>
    <t>Shafqat Ali Shah</t>
  </si>
  <si>
    <t>Ishaq Mahar (Wazir)</t>
  </si>
  <si>
    <t>Construction of CC Blocks  &amp; Drainage at Muhalla Bashir Kalwar U.C.-16 Rahooja Taluka  Sukkur New District Sukkur.</t>
  </si>
  <si>
    <t>Construction of CC Blocks   Mohalla Adam Lakhan at Village Jafferabad  U.C.-16 Rahooja Taluka  Sukkur New District Sukkur.</t>
  </si>
  <si>
    <t>LIST OF SCHEMES</t>
  </si>
  <si>
    <t>Executive Engineer
Public Health Engineering Division
Sukkur</t>
  </si>
  <si>
    <t>1/- Jahangir Khan Solangi 2/-Qazi Yar Muhd 3/-Al-Tehreem 4/- Munawar Ali</t>
  </si>
  <si>
    <t>1/- Khan Muhammad Mahar 2/- Abduol Wahid Mahar 3/-Am &amp; MJ 4/- Hassan Enterprises 5/-Mehmood Khan</t>
  </si>
  <si>
    <t>1/- Al-Hassan Elect: 2/-Asad Ali Abro 3/- Soomar Khan 4/-Mehmood Khan</t>
  </si>
  <si>
    <t>1/- Hamdard &amp; Co 2/-Al-Baki 3/- Soomar Khan 4/-DKC</t>
  </si>
  <si>
    <t>1/- M. Anwar Jamali 2/-Zain Shah 3/-A.Hafeez Pathan 4/-M. Adeel 5/-Mohsin Raza 6/- DKC 7/- Hassan Enterprises</t>
  </si>
  <si>
    <t>1/- Hassan &amp; Sons 2/- Zafar Mirani 3/- DKC</t>
  </si>
  <si>
    <t>1/- Sindh Enter: 2/- Majid Gulzar 3/- Mahtam</t>
  </si>
  <si>
    <t>1/- Bhatti Const: 2/- Mahtam 3/-AM &amp; MJ</t>
  </si>
  <si>
    <t>1/- S.A Munam Ent: 2/- AM &amp; MJ 3/-Zulfiqar &amp; Co</t>
  </si>
  <si>
    <t>1/- Veeranj Enterprises 2/- New Royal Ent: 3/- Zulfiqar &amp; Co 4/- Hassan Enterprises</t>
  </si>
  <si>
    <t>1/- Mehtab 2/- AM &amp; MJ 3/- Desire Mechanical</t>
  </si>
  <si>
    <t>1/- Shamim &amp; Bros. 2/- M Hamza Khan 3/- Wazir Ali Mahar 4/- Bashir Ahmed Mahar</t>
  </si>
  <si>
    <t>1/- Rasheed Enterp 2/- Al-Asim &amp; Co. 3/- Haji Nasir Balouch</t>
  </si>
  <si>
    <t>1/- G. Asghar Maitlo 2/- Sanaullah Mahar 3/-Ashique Ali Mangi 4/- Asad Ali Thaheem 5/- Jawed Ahmed Tunio 6/- Asad Ali Thaheem 7/- Shahzaib Thaheem</t>
  </si>
  <si>
    <t>1/- R.A Construction 2/- Ajlal Mustaf 3/- Bedal Becus</t>
  </si>
  <si>
    <t>1/- Waqar Solangi 2/- R.A Const: 3/- Umer &amp; Co. 4/- Bedal Becus</t>
  </si>
  <si>
    <t>1/- Shafqat Ali Katper 2/- Rohri Const: 3/- Hassan Elect: 4/-Sindh Ent: 5/- Zaheer &amp; Co. 6/- R.H &amp; Bros. 7/-Faisal Mumtaz 8/- Al-Tehreem 9/- WIDECON 10/- Aijaz Ali 11/- A.G.M &amp; Bros. 12/- Bukhari &amp; Co. 13/-Zaffar Mirani 14/- Bedal Becus</t>
  </si>
  <si>
    <t>1/- Shaheen Enterprises 2/- Al-Khair 3/- Roshan Ali Abbasi 4/- Bukhari &amp; Co. 5/- Mahtam 6/- Nazeer Ahmed Kalwar 7/- Ali Gul Mirani 8/- Mughal Enterprises</t>
  </si>
  <si>
    <t>1/- Ceccon 2/- Saif Enter 3/- Kamal &amp; Co 4/-  Bashir Ahmed Mahar 5/- Azhar Ali Mahar</t>
  </si>
  <si>
    <t>1/- Syed Zain Ali Shah 2/- Sanaullah Abbassi 3/- Ajlal Mustafa 4/- AM &amp; MJ 5/- Ali Builders</t>
  </si>
  <si>
    <t>1/- Rohri Const: 2/- A.Wahab 3/- G.Asghar Maitlo 4/- Faizullah Bhatti 5/- R.H &amp; Bros. 6/- Faisal Mumtaz 7/- Bukhari &amp; Co. 8/- Ali Waris Chandio</t>
  </si>
  <si>
    <t>1/- Akhtar Ali &amp; Co. 2/- R.A Construction 3/- R.H &amp; Bros. 4/- Halepoto &amp; Bros. 5/- Asad Ali Thaheem 6/- Shahzaib Thaheem 7/- Uzma Traders</t>
  </si>
  <si>
    <t>1/- Veeru Mal 2/-Mubeen Jatoi 3/- Global</t>
  </si>
  <si>
    <t xml:space="preserve">1/- Agha Gul Hassan 2/-Mehmood Khan 3/-Ashok Kumar 4/-Haji Qurban Mahar 5/- Bedal Becus </t>
  </si>
  <si>
    <t>1/- Mateen &amp; Sons 2/- SS &amp; Sons 3/-Juman Shah 4/- Ghulam Rasool 5/-DKC Hassan Enterprises 6/- Ghulam Rasool Narejo 7/-Mehmood Khan 8/- Shahzaib Thaheem 9/- Ali Azan Enterprises</t>
  </si>
  <si>
    <t>1/- Shamim &amp; Bros. 2/- Hassan Enterprises 3/- Shoaib &amp; Brothers</t>
  </si>
  <si>
    <t>1/- Insaf Ali Buriro 2/- Saher Enter 3/-Al-Asim 4/- Bedal Becus</t>
  </si>
  <si>
    <t>1/- Cecon 2/- Hamdard &amp; Co 3/- Asghar Enterprises 4/- Al-Khair Ent: 5/-Bukhari 6/- A.Rasool Mahar 7/-Shafqat Ali Qureshi 8/- Saif Enterp 9/- Anees Ahmed 10/- M. Ishaque Mahar 11/- Hamad Global 12/- Ravi Kumar Ent: 13/- Syed Mushahid Ali 14/- Veeru Mal 15/-  Bashir Ahmed Mahar 16/- Niaz Ali 17/- Naseem Ahmed Shah 18/- Azhar Ali Mahar 19/- Sultan Muhammad</t>
  </si>
  <si>
    <t>1/- Shahzoor 2/-M. Ismael 3/- Bagh Ali Buriro</t>
  </si>
  <si>
    <t>1/- Mahtam 2/- Qalandar Bux 3/- Bedal Becus 4/- Asad Ali Buriro</t>
  </si>
  <si>
    <t>1/- Atif Ali Khoso 2/- Zain Govt. Contractor 3/- New Babar 4/- Ali Gul Mirani 5/- Bedal Becus 6/- Ali Builders 7/- Agha M. Khan &amp; Co 8/- Faheem Shoukat</t>
  </si>
  <si>
    <t>1/- Al-Hassan Elect: 2/- Hassan &amp; Sons 3/- Saqib Rasheed</t>
  </si>
  <si>
    <t>1/- Najaf Hussain 2/- Hassan &amp; Sons 3/- Saqib Rasheed</t>
  </si>
  <si>
    <t>1/- DKC 2/- R.A Construction 3/- Shafqat Ali</t>
  </si>
  <si>
    <t>1/- Shaikh Abdul Qayoom 2/- Hassan &amp; Sons 3/- R.A Construction</t>
  </si>
  <si>
    <t>1/- Mubeen Jatoi 2/- Hassan &amp; Sons 3/- Saqib Rasheed</t>
  </si>
  <si>
    <t>1/- Al-Hassan Elect: 2/- Shahrukh Enterprises 3/- Mubeen Jatoi</t>
  </si>
  <si>
    <t>1/- Mehran Machinery 2/- Hassan &amp; Sons 3/- Shafqat Ali</t>
  </si>
  <si>
    <t>1/- DKC 2/- Shafqat Ali 3/- R.A Construction</t>
  </si>
  <si>
    <t>1/- Yahya Bhutto 2/- Hassan &amp; Sons 3/- Shafqat Ali</t>
  </si>
  <si>
    <t>1/- Halepoto 2/- Hassan &amp; Sons 3/- Shafqat Ali</t>
  </si>
  <si>
    <t>1/- Mahtam 2/- DKC 3/- Hassan &amp; Sons 4/- M. Usman</t>
  </si>
  <si>
    <t>1/- Haji Qurban Mahar 2/- Mehmood Khan 3/- Hassan Enterprises</t>
  </si>
  <si>
    <t>1/- DKC 2/- Al-Baki 3/- Hassan &amp; Sons</t>
  </si>
  <si>
    <t>1/- Saher Enterprises  2/- Adeel 3/- DKC 4/- A.R Awan</t>
  </si>
  <si>
    <t>1/- Al-Hassan Elect: 2/- Khalid Pathan 3/- Doulat Khan 4/- Mubeen Jatoi</t>
  </si>
  <si>
    <t>1/- M. Ali Balouch 2/- R.A Const: 3/-S.A Munam Enterprises 4/- Sanaullah Mahar 5/- Doulat Khan 6/-Hassan Enterprises 7/- Asad Ali Thaheem  8/- Bashir Ahmed Kolachi 9/- Ali Builders</t>
  </si>
  <si>
    <t>1/- Sastech 2/- Al-Khalique 3/- A,Rasool Mahar 4/-Majid Gulzar 5/- Gul Mahar Ent: 6/- Kamal &amp; Co. 7/- Doulat Khan 8/-  Bashir Ahmed Mahar 9/- Naseem Ahmed Shah 10/- Azhar Mahar 11/- Sultan Muhammad</t>
  </si>
  <si>
    <t>1/- Doulat Khan 2/- Hassan &amp; Sons 3/- Adeel Construction</t>
  </si>
  <si>
    <t>1/- Doulat Khan 2/- Shafqat Ali 3/- Saqib Rasheed</t>
  </si>
  <si>
    <t>1/- Bahadur Ali Shaikh 2/- Hassan Enterprises 3/- Doulat Khan</t>
  </si>
  <si>
    <t>1/- Bahadur Ali Shaikh 2/- Hassan &amp; Sons 3/- Doulat Khan</t>
  </si>
  <si>
    <t xml:space="preserve">1/- M. Usman 2/- Hassan &amp; Sons 3/- Shafqat Ali </t>
  </si>
  <si>
    <t>1/- Muben Jatoi 2/- Shafqat Ali 3/- R.A Construction</t>
  </si>
  <si>
    <t>1/- Mubeen Jatoi 2/- Aziz &amp; Co. 3/- Zulfiqar &amp; Co.</t>
  </si>
  <si>
    <t>1/- AJ &amp; MJ 2/- Muben Jatoi 3/- DKC 4/- Majeed Pathan</t>
  </si>
  <si>
    <t>1/- Zain Const: 2/- Mubeen Jatoi 3/- Shafqat Ali Chohan</t>
  </si>
  <si>
    <t>1/- Al-Noor 2/- Muben Jatoi 3/- Zulfiqar &amp; Co.</t>
  </si>
  <si>
    <t>1/- Al-Noor 2/- M.Usman &amp; Builders 3/- DKC</t>
  </si>
  <si>
    <t>1/- Doulat Khan 2/-Hassan Enterprises 3/- Mubeen Jatoi</t>
  </si>
  <si>
    <t>1/- R.A Contractor 2/- Doulat Khan 3/- Mubeen Jatoi</t>
  </si>
  <si>
    <t>1/- New Karachi 2/- DKC 3/- Mubeen Jatoi</t>
  </si>
  <si>
    <t>1/- Hassan Enterprises 2/- DKC 3/- Uzma Traders</t>
  </si>
  <si>
    <t>1/- Hassan Enterprises 2/- Veeru Mal 3/- Majeed Pathan</t>
  </si>
  <si>
    <t>1/- Doulat Khan 2/- Saqib Rasheed 3/- R.A Construction</t>
  </si>
  <si>
    <t>1/- Zulfiqar &amp; Co. 2/- Adeel 3/- R.A Construction</t>
  </si>
  <si>
    <t>1/- Mahtam 2/-Hassan Enterprises 3/- Hassan &amp; Sons</t>
  </si>
  <si>
    <t>1/- Zulfiqar &amp; Co. 2/- Hassan &amp; Sons 3/- Saqib Rasheed</t>
  </si>
  <si>
    <t>1/- Ashfque &amp; Co. 2/- Hassan &amp; Sons 3/- DKC</t>
  </si>
  <si>
    <t>1/- Doulat Khan 2/- Hassan &amp; Sons 3/- R.A Construction</t>
  </si>
  <si>
    <t>1/- Hassan Enterprises 2/- R.A Construction 3/- M. Usman 4/- Majeed Pathan 5/- Adeel</t>
  </si>
  <si>
    <t>1/- Zulfiqar &amp; Co 2/- Saqib Rasheed 3/- Uzma Traders 4/- Majeed Pathan</t>
  </si>
  <si>
    <t>1/- Zulfiqar &amp; Co 2/- Iqbal Shaikh 3/- M Usman 4/- Uzma Traders</t>
  </si>
  <si>
    <t>1/- Muben Jatoi 2/-Hassan Enterprises 3/- Bedal Becus</t>
  </si>
  <si>
    <t>1/- Desire Mechanical 2/- DKC 3/- R.A Construction</t>
  </si>
  <si>
    <t>1/- Sanaullah Abbasi 2/- Saqib Rasheed 3/- R.A Construction</t>
  </si>
  <si>
    <t>1/- Zulfiqar &amp; Co  2/- M. Iqbal Shaikh 3/- Saqib Rasheed</t>
  </si>
  <si>
    <t>1/- Uzma Traders 2/- A. Majeed Pathan 3/- Zulfiqar &amp; Co. 4/-Hassan &amp; Sons</t>
  </si>
  <si>
    <t>1/- Doulat Khan 2/- Hassan &amp; Sons 3/- Shafqat Ali</t>
  </si>
  <si>
    <t>1/- Adeel 2/-Uzma Enterprises 3/- Gul Mahar Enterprises</t>
  </si>
  <si>
    <t>1/- Anwar Ali 2/- Doulat Khan 3/- Desire Mechanical 4/- Uzma Traders</t>
  </si>
  <si>
    <t>1/- Wazir Ali Jatoi 2/- M. Iqbal Shaikh 3/- Majeed Pathan 4/- Uzma Traders 5/- M. Usman</t>
  </si>
  <si>
    <t xml:space="preserve">1/- Uzma Traders 2/- Zulfiqar &amp; Co. 3/- Adeel Construction 4/- M. Usman </t>
  </si>
  <si>
    <t>1/- Mehtab 2/- AM &amp; MJ  3/- Adeel Construction</t>
  </si>
  <si>
    <t xml:space="preserve">1/- Muzamil Enterprises 2/-AM &amp; MJ 3/- Adeel Construction </t>
  </si>
  <si>
    <t>1/- M. Siddique Solangi 2/- AM &amp; MJ 3/- DKC</t>
  </si>
  <si>
    <t>1/- Nazeer Ahmed Kalwar 2/- Doulat Khan 3/- R.A Construction</t>
  </si>
  <si>
    <t>1/- Majid Gulzar 2/- Uzma Traders 3/- M. Iqbal Shaikh</t>
  </si>
  <si>
    <t>1/- Anees Ahmed 2/- Wahid Mahar 3/- AKA Builders 4/- Zulfiqar &amp; Co.</t>
  </si>
  <si>
    <t>1/- Bukhari 2/- M. Hamza Khan 3/- A. Rahim Khan 4/- G.Nabi Abbasi 5/- Z.A Qureshi 6/- Saqib &amp; Brothers</t>
  </si>
  <si>
    <t>1/- Gul Jahan &amp; Co 2/- Mazhar Memon 3/- Atif Ali khoso 4/- R.H &amp; Bros. 5/-Ayaz &amp; Bros. 6/-Niaz M. Pathan 7/- M. Hamza Khan 8/-Majid Gulzar 9/-Hamadullah Abbasi 10/- A. Rahim Khan 11/- Al-Sayyed 12/- Syed Mushahid Ali 13/- Soomar Khan 14/- Asif Ali Chandio 15/-Faheem Shoukat</t>
  </si>
  <si>
    <t>1/- Mazhar Memon 2/- M.H.C 3/- Green Land 4/- Jawed Ali Abbasi 5/- Zaffar Mirani 6/- Waqr Traders 7/- Ali Enterprises</t>
  </si>
  <si>
    <t>1/- Abbas Ali Panhyar 2/- Waqar Traders 3/-  Zulfiqar &amp; Co 4/- Shafqat Shah 5/- Hassan Enterprises</t>
  </si>
  <si>
    <t>1/- Gul Jahan &amp; Co 2/- Relient 3/- Mohib Ali 4/- R.A Const: 5/-M Hamza Khan 6/- WSKB Company 7/- Mohsin Raza Shah 8/- Ravi Kumar Ent: 9/- Zubair Ali Bros. 10/- Wazir Ali Mahar 11/- Ali Waris Chandio 12/- Abdul Rasheed Bhutto</t>
  </si>
  <si>
    <t>1/- Mehtab 2/-Hassan Enterprises 3/- Saqib Rasheed</t>
  </si>
  <si>
    <t>1/- Relient 2/- Al-Sayyed 3/- WSKB Company 4/- Saher Enterprises 5/- Zubair Ali Bros. 6/-Wazir Ali Mahar 7/- Hassan Enterprises 8/- Uzma Traders</t>
  </si>
  <si>
    <t>1/- Sastech 2/-Gul Hassan Nappar 3/-Asghar Ent: 4/- Hi-Tech 5/-A. Ghani Khoso 6/- R.H &amp; Bros. 7/- Mehran Machinery 8/- Al-Noor 9/- Abbas Ali Panhyar 10/- Bashir Ahmed Mahar 11/- Naseem Ahmed Shah 12/- Azhar Mahar 13/-Faheem Shaoukat</t>
  </si>
  <si>
    <t>1/- Al-Mustafa 2/-Balouch &amp; Co. 3/- R.H &amp; Bros. 4/- Gul Mahar Ent: 5/- Al-AK Builders 6/- New Royal Ent: 7/-  Bashir Ahmed Mahar 8/- Azhar Mahar 9/- Uzma Traders</t>
  </si>
  <si>
    <t>1/- Veeru Mal 2/-adeel 3/- Doulat Khan Construction 4/- Uzma Traders 5/- M. Iqbal Shaikh</t>
  </si>
  <si>
    <t xml:space="preserve">1/- A. Ghaffar Ghanghro 2/- R.A Construction 3/- M Iqbal Shaikh </t>
  </si>
  <si>
    <t>1/- Syed M. Ali 2/- Al-Baki 3/- Mubeen Jatoi</t>
  </si>
  <si>
    <t>Gul Mahar Ent</t>
  </si>
  <si>
    <t>Al-Hassan electric</t>
  </si>
  <si>
    <t>Bhambhro construction</t>
  </si>
  <si>
    <t>Ashok Kumar</t>
  </si>
  <si>
    <t xml:space="preserve">Shaikh Qayoom </t>
  </si>
  <si>
    <t>R.A Construction</t>
  </si>
  <si>
    <t>Global Range</t>
  </si>
  <si>
    <t>Syed Mushahid Ali</t>
  </si>
  <si>
    <t>Jahangir Solangi</t>
  </si>
  <si>
    <t>Mehran Machinery</t>
  </si>
  <si>
    <t>Relient Trade</t>
  </si>
  <si>
    <t>Bedal Becus</t>
  </si>
  <si>
    <t>Asghar Ent</t>
  </si>
  <si>
    <t>F.F Enterprises</t>
  </si>
  <si>
    <t>Zulfiqar &amp; Co</t>
  </si>
  <si>
    <t>Asad Ali Buriro</t>
  </si>
  <si>
    <t xml:space="preserve">Sastech </t>
  </si>
  <si>
    <t>S.S &amp; Sons</t>
  </si>
  <si>
    <t>Zubair Ali Brothers</t>
  </si>
  <si>
    <t>Aziz &amp; Co</t>
  </si>
  <si>
    <t>Sultan Mehmood</t>
  </si>
  <si>
    <t>Zain Shah</t>
  </si>
  <si>
    <t>Mohsin Raza Shah</t>
  </si>
  <si>
    <t xml:space="preserve">Desire Mechanical </t>
  </si>
  <si>
    <t>Ceccon Engg:</t>
  </si>
  <si>
    <t>Mehmood Kakar</t>
  </si>
  <si>
    <t xml:space="preserve">Al-Mustafa </t>
  </si>
  <si>
    <t>Shezoor</t>
  </si>
  <si>
    <t>Hassan &amp; Sons</t>
  </si>
  <si>
    <t>Lalo Bhutto</t>
  </si>
  <si>
    <t>Zain Construction</t>
  </si>
  <si>
    <t>Al-Tehreem</t>
  </si>
  <si>
    <t xml:space="preserve">Abbas Ali Panhyar </t>
  </si>
  <si>
    <t>Gul Hassan Nappar</t>
  </si>
  <si>
    <t>Saher</t>
  </si>
  <si>
    <t>Mazhar Hussain Memon</t>
  </si>
  <si>
    <t>Anwar Jamali</t>
  </si>
  <si>
    <t>Babar Abro</t>
  </si>
  <si>
    <t>Mateen</t>
  </si>
  <si>
    <t>Qalandar Bux</t>
  </si>
  <si>
    <t xml:space="preserve">Khalid Pathan </t>
  </si>
  <si>
    <t>Ravi Kumar</t>
  </si>
  <si>
    <t>Usman Builder</t>
  </si>
  <si>
    <t>Hamad Global</t>
  </si>
  <si>
    <t>Samiullah Abbasi</t>
  </si>
  <si>
    <t>Bashir Ahmed Mahar</t>
  </si>
  <si>
    <t>Ali Builder</t>
  </si>
  <si>
    <t>Shaheen Enterp</t>
  </si>
  <si>
    <t>Faisal Mumtaz</t>
  </si>
  <si>
    <t>Imtiaz Hussain Shaikh</t>
  </si>
  <si>
    <t>Sindh Ent:</t>
  </si>
  <si>
    <t>Muzamil</t>
  </si>
  <si>
    <t>Abdul Wahid Mahar</t>
  </si>
  <si>
    <t>Faizullah Bhatti</t>
  </si>
  <si>
    <t>Z.A Qureshi</t>
  </si>
  <si>
    <t>New Babr</t>
  </si>
  <si>
    <t>Nazeer Kalwar</t>
  </si>
  <si>
    <t xml:space="preserve">Shafqat Hussain </t>
  </si>
  <si>
    <t>Saqib Rasheed</t>
  </si>
  <si>
    <t>Niaz Ali</t>
  </si>
  <si>
    <t>Green Land</t>
  </si>
  <si>
    <t>Ali Enterprises</t>
  </si>
  <si>
    <t>Uzma Traders</t>
  </si>
  <si>
    <t>Addel</t>
  </si>
  <si>
    <t>Azhar Mahar</t>
  </si>
  <si>
    <t>Al-Ak Builders</t>
  </si>
  <si>
    <t>Release</t>
  </si>
  <si>
    <t>Cheque Amount</t>
  </si>
  <si>
    <t>Construction of CC Blocks &amp; CC Drainage at Village Rooshanabad</t>
  </si>
  <si>
    <t>Rehabilitation of Water Supply of Village Bhandho</t>
  </si>
  <si>
    <t>CC Paver Block &amp; Water Tank at Village Fida Hussain Buledi i/c Water Supply</t>
  </si>
  <si>
    <t>Construction of CC Paver Village Lal Bux Chajan, Muhammad Yaqoob Buriro &amp; Village Shahbaz Dino Abro, Village Nazir Unar</t>
  </si>
  <si>
    <t>Construction of CC Paver Block &amp; Water Tank at Village Hamid Khan Shambhani i/c Water Tank</t>
  </si>
  <si>
    <t>Water Supply &amp; Water Tank at Village Allah Rakhio Kahinjo</t>
  </si>
  <si>
    <t>Construction of New Water Supply at Village Khair Muhammad Jatoi &amp; Village Jamani</t>
  </si>
  <si>
    <t>Repair of Surface Drains at New Pind Phatak to Engine Shade Colony, Shaikh Mohalla and Adjacent UC-14 Old Sukkur</t>
  </si>
  <si>
    <t>Construction of Paver Block Flooring &amp; Drain at Mirani Mohalla No. 1 Hosa Lane road UC-15 Old Sukkur</t>
  </si>
  <si>
    <t>Construction of Paver Block flooring &amp; Drain at Dayo Mohalla Burma Shell, Abdul Jabbar and Punhal Shaikh Street UC-15 Old Sukkur</t>
  </si>
  <si>
    <t>Construction of Paver Block Flooring &amp; Drains at Abdul Qadir Jamali Mohalla Bypass road UC-26 Dargah Bedal Faqir Sukkur</t>
  </si>
  <si>
    <t>Construction of Paver Block Flooring and Drains at Village Gul Chohan UC-26 Bedalpur Sukkur</t>
  </si>
  <si>
    <t>Construction of Paver Block flooring &amp; Drains at Burira Colony UC-20 Site Area Sukkur</t>
  </si>
  <si>
    <t>Widening of drains at Lateef Park, Kiri Quarter, Ghora Gali and Mangi Mohalla and Narishala School UC-14 Old Sukkur</t>
  </si>
  <si>
    <t>Construction of Drainage Scheme and Surface Drains village Miandad Khoso and Village Alan Khan khoso UC-21 Sukkur</t>
  </si>
  <si>
    <t>Construction of Paver Block flooring &amp; Drain at Bhosa lane Gole Takri Mohalla, Mahar Mohalla, Shaikh Mohalla and Abbasi Mohalla and adjacent street of ward No. 4 UC-17 new pind Sukkur</t>
  </si>
  <si>
    <t>Construction of Paver Block Flooring and Surface Drains at Awan Mohalla Al-Madina Colony Sukkur</t>
  </si>
  <si>
    <t>Construction of Paver Block Flooring and Surface Drain at Jamali Mohalla Barrage Colony Sukkur</t>
  </si>
  <si>
    <t>Construction of Paver Block Flooring and Surface Drain at Oad Mohalla Barrage Colony Sukkur</t>
  </si>
  <si>
    <t>Construction of Paver Block Flooring and Surface Drain at various streets of Barrage Colony Sukkur</t>
  </si>
  <si>
    <t>Construction of Paver Block Flooring and Surface Drain at Jamali Mohalla and various streets of Adam Shah Colony Sukkur</t>
  </si>
  <si>
    <t>Construction of CC Paver Block Flooring &amp; Drains at Police Line, Mughal Colony No. 1 &amp; 2 Adjacent Street of Ward No. 3 UC-17 New Pind Sukkur</t>
  </si>
  <si>
    <t>Construction of Paver Block Flooring and Drains at various streets of UC-23 Sukkur</t>
  </si>
  <si>
    <t>Construction of Drainage @ Alas Khoso</t>
  </si>
  <si>
    <t xml:space="preserve">Construction of Drainage at Village Pisand Khan Khoso </t>
  </si>
  <si>
    <t>Construction of Drainage / Disposal at Allahabad Colony UC-20 Sukkur</t>
  </si>
  <si>
    <t>Construction of Paver Surface Drains at Dildar Shah Colony UC-20 Sukkur</t>
  </si>
  <si>
    <t>Construction of Water Supply for Bilawal Colony UC-20 Sukkur</t>
  </si>
  <si>
    <t>Construction of CC Block &amp; Drainage system at Daya Goth Rohri</t>
  </si>
  <si>
    <t>Construction of CC Block &amp; Drainage system Ward-3 Rohri</t>
  </si>
  <si>
    <t>Construction of CC Block &amp; Drainage system @ various streets of Ward-5 Rohri</t>
  </si>
  <si>
    <t xml:space="preserve">Construction of Water Supply / Drainage Scheme for Village Bagirji Town </t>
  </si>
  <si>
    <t>Construction of Drainage @ Basherabad UC-17 Society</t>
  </si>
  <si>
    <t>Construction of Drainage at Shah Khalid Colony UC-17 Society</t>
  </si>
  <si>
    <t>Construction of Paver and Drains at Hamdard Co-operative Society Sukkur (Jahangir Mahar House Street No. 09)</t>
  </si>
  <si>
    <t xml:space="preserve">Construction of Paver &amp; Drainage at Village 60 Chowk 80 chowk UC-22 Rohri </t>
  </si>
  <si>
    <t xml:space="preserve">Construction of Paver &amp; Drainage @ 56 Mohalla Locoshed Rohri </t>
  </si>
  <si>
    <t xml:space="preserve">Construction of Paver &amp; Drainage @ Pir Murad Shah Gulshan-e-Iqbal Goth Qureshi Sukkur </t>
  </si>
  <si>
    <t>Construction of Paver &amp; Drainage @ Main Road Mandhro Shaikh House to Street Allah Dino Jatoi</t>
  </si>
  <si>
    <t>Construction of Paver Block @ Malik Mohalla New Yard Rohri</t>
  </si>
  <si>
    <t>Construction of CC Block at Village New Police Chowki Qureshi Goth UC Gulshan-e-Iqbal Sukkur</t>
  </si>
  <si>
    <t>Construction of CC Block &amp; Drainage system &amp; Water Supply wall at Dhareja Mohalla UC-15 Sukkur</t>
  </si>
  <si>
    <t>Construction fo Paver &amp; Drainage at Chachar House Misri Khan Chachar</t>
  </si>
  <si>
    <t>Construction of Paver Block &amp; Drainage at Irfan Daudpota House New Yard Rohri</t>
  </si>
  <si>
    <t>Construction of CC Blocks &amp; Drainage at Allah Abad Colony Ward-9 Rohri</t>
  </si>
  <si>
    <t>Construction of CC Blocks at Village Hussainabad Ward-1 Rohri</t>
  </si>
  <si>
    <t>Construction of Paver Block Village Haji Khan UC Hingoro Taluka Pano Akil</t>
  </si>
  <si>
    <t>Construction of Paver Block Village Sain Dad Jatoi UC Hingoro Taluka Pano Akil</t>
  </si>
  <si>
    <t>Construction of Paver Block Village Kato UC Hingoro Taluka Pano Akil</t>
  </si>
  <si>
    <t>Construction of Paver Block Village Dater Dino Kalhoro UC Hingoro Taluka Pano Akil</t>
  </si>
  <si>
    <t>Construction of Paver Block &amp; Drainage @ Village Meranpur UC Sangi Taluka Pano Akil</t>
  </si>
  <si>
    <t>Construction of Paver Block &amp; Drainage at Village Waloo Jatoi UC Sangi Taluka Pano Akil</t>
  </si>
  <si>
    <t>Construction of CC Block &amp; Drain Police Mincro Chonki to Imran Shah House Sukkur</t>
  </si>
  <si>
    <t>Community Development Programme</t>
  </si>
  <si>
    <t>CC Drainage and CC Paver for Village Adam Gopang Taluka Pano Akil District Sukkur.</t>
  </si>
  <si>
    <t>Construction of Sewerage line &amp; Drain @ Micro / Tower New Pind Sukkur District Sukkur.</t>
  </si>
  <si>
    <t>Construction of CC Pavers, CC Drainage disposal and Water Supply at Village Wah Burira Taluka Sukkur Rohri District Sukkur.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</si>
</sst>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0.000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justify" vertical="top" wrapText="1"/>
    </xf>
    <xf numFmtId="164" fontId="0" fillId="0" borderId="4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justify" vertical="top" wrapText="1"/>
    </xf>
    <xf numFmtId="164" fontId="0" fillId="0" borderId="1" xfId="0" applyNumberForma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/>
    </xf>
    <xf numFmtId="164" fontId="0" fillId="0" borderId="1" xfId="0" applyNumberFormat="1" applyFill="1" applyBorder="1" applyAlignment="1">
      <alignment horizontal="center" vertical="top"/>
    </xf>
    <xf numFmtId="2" fontId="0" fillId="0" borderId="1" xfId="0" applyNumberFormat="1" applyFill="1" applyBorder="1" applyAlignment="1">
      <alignment horizontal="center" vertical="top" wrapText="1"/>
    </xf>
    <xf numFmtId="164" fontId="0" fillId="0" borderId="0" xfId="0" applyNumberFormat="1" applyFill="1"/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justify" vertical="top" wrapText="1"/>
    </xf>
    <xf numFmtId="164" fontId="0" fillId="0" borderId="4" xfId="0" applyNumberFormat="1" applyFont="1" applyFill="1" applyBorder="1" applyAlignment="1">
      <alignment horizontal="center" vertical="top" wrapText="1"/>
    </xf>
    <xf numFmtId="164" fontId="0" fillId="0" borderId="1" xfId="0" applyNumberFormat="1" applyFont="1" applyFill="1" applyBorder="1" applyAlignment="1">
      <alignment horizontal="center" vertical="top"/>
    </xf>
    <xf numFmtId="2" fontId="0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164" fontId="0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5" fillId="0" borderId="8" xfId="0" applyFont="1" applyFill="1" applyBorder="1" applyAlignment="1"/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1" fillId="0" borderId="0" xfId="0" applyFont="1" applyFill="1" applyAlignment="1">
      <alignment wrapText="1"/>
    </xf>
    <xf numFmtId="0" fontId="8" fillId="0" borderId="8" xfId="0" applyFont="1" applyFill="1" applyBorder="1" applyAlignment="1"/>
    <xf numFmtId="0" fontId="8" fillId="0" borderId="7" xfId="0" applyFont="1" applyFill="1" applyBorder="1" applyAlignment="1"/>
    <xf numFmtId="0" fontId="8" fillId="0" borderId="1" xfId="0" applyFont="1" applyFill="1" applyBorder="1" applyAlignment="1">
      <alignment horizontal="justify" vertical="top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9" fillId="0" borderId="1" xfId="0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center" vertical="top"/>
    </xf>
    <xf numFmtId="0" fontId="0" fillId="0" borderId="9" xfId="0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right" vertical="top" wrapText="1"/>
    </xf>
    <xf numFmtId="164" fontId="1" fillId="0" borderId="9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justify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165" fontId="0" fillId="0" borderId="1" xfId="0" applyNumberForma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2" fontId="0" fillId="0" borderId="1" xfId="0" applyNumberFormat="1" applyFill="1" applyBorder="1" applyAlignment="1">
      <alignment horizontal="center" vertical="top"/>
    </xf>
    <xf numFmtId="164" fontId="0" fillId="0" borderId="1" xfId="0" applyNumberFormat="1" applyFill="1" applyBorder="1" applyAlignment="1">
      <alignment horizontal="left" vertical="top" wrapText="1"/>
    </xf>
    <xf numFmtId="43" fontId="11" fillId="0" borderId="1" xfId="1" applyFont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0" fillId="0" borderId="1" xfId="0" applyFont="1" applyBorder="1" applyAlignment="1">
      <alignment horizontal="justify" vertical="top" wrapText="1"/>
    </xf>
    <xf numFmtId="2" fontId="0" fillId="0" borderId="1" xfId="0" applyNumberFormat="1" applyBorder="1" applyAlignment="1">
      <alignment horizontal="center" vertical="top"/>
    </xf>
    <xf numFmtId="0" fontId="12" fillId="0" borderId="4" xfId="0" applyFont="1" applyFill="1" applyBorder="1" applyAlignment="1">
      <alignment horizontal="justify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1"/>
  <sheetViews>
    <sheetView topLeftCell="A143" workbookViewId="0">
      <selection activeCell="C189" sqref="C189"/>
    </sheetView>
  </sheetViews>
  <sheetFormatPr defaultRowHeight="15"/>
  <cols>
    <col min="1" max="2" width="5.85546875" style="1" bestFit="1" customWidth="1"/>
    <col min="3" max="3" width="59.5703125" style="1" customWidth="1"/>
    <col min="4" max="4" width="14.85546875" style="1" customWidth="1"/>
    <col min="5" max="16384" width="9.140625" style="1"/>
  </cols>
  <sheetData>
    <row r="1" spans="1:4" ht="21" customHeight="1">
      <c r="B1" s="52" t="s">
        <v>147</v>
      </c>
      <c r="C1" s="53"/>
      <c r="D1" s="53"/>
    </row>
    <row r="3" spans="1:4" ht="25.5">
      <c r="A3" s="2" t="s">
        <v>0</v>
      </c>
      <c r="B3" s="2" t="s">
        <v>1</v>
      </c>
      <c r="C3" s="2" t="s">
        <v>2</v>
      </c>
      <c r="D3" s="2" t="s">
        <v>109</v>
      </c>
    </row>
    <row r="4" spans="1:4">
      <c r="A4" s="34"/>
      <c r="B4" s="35"/>
      <c r="C4" s="35"/>
      <c r="D4" s="35"/>
    </row>
    <row r="5" spans="1:4" ht="18.75" customHeight="1">
      <c r="A5" s="6"/>
      <c r="B5" s="6"/>
      <c r="C5" s="33" t="s">
        <v>146</v>
      </c>
      <c r="D5" s="8"/>
    </row>
    <row r="6" spans="1:4">
      <c r="A6" s="3">
        <f>+A5+1</f>
        <v>1</v>
      </c>
      <c r="B6" s="3">
        <v>403</v>
      </c>
      <c r="C6" s="4" t="s">
        <v>3</v>
      </c>
      <c r="D6" s="5">
        <v>12.893000000000001</v>
      </c>
    </row>
    <row r="7" spans="1:4">
      <c r="A7" s="6">
        <f>+A6+1</f>
        <v>2</v>
      </c>
      <c r="B7" s="6">
        <v>404</v>
      </c>
      <c r="C7" s="7" t="s">
        <v>4</v>
      </c>
      <c r="D7" s="8">
        <v>11.836</v>
      </c>
    </row>
    <row r="8" spans="1:4">
      <c r="A8" s="6">
        <f t="shared" ref="A8:A92" si="0">+A7+1</f>
        <v>3</v>
      </c>
      <c r="B8" s="6">
        <v>405</v>
      </c>
      <c r="C8" s="7" t="s">
        <v>5</v>
      </c>
      <c r="D8" s="8">
        <v>5.08</v>
      </c>
    </row>
    <row r="9" spans="1:4">
      <c r="A9" s="6">
        <f t="shared" si="0"/>
        <v>4</v>
      </c>
      <c r="B9" s="6">
        <v>406</v>
      </c>
      <c r="C9" s="7" t="s">
        <v>6</v>
      </c>
      <c r="D9" s="8">
        <v>7.02</v>
      </c>
    </row>
    <row r="10" spans="1:4">
      <c r="A10" s="6">
        <f t="shared" si="0"/>
        <v>5</v>
      </c>
      <c r="B10" s="6">
        <v>407</v>
      </c>
      <c r="C10" s="7" t="s">
        <v>7</v>
      </c>
      <c r="D10" s="8">
        <v>13.39</v>
      </c>
    </row>
    <row r="11" spans="1:4">
      <c r="A11" s="6">
        <f t="shared" si="0"/>
        <v>6</v>
      </c>
      <c r="B11" s="6">
        <v>408</v>
      </c>
      <c r="C11" s="7" t="s">
        <v>8</v>
      </c>
      <c r="D11" s="6">
        <v>9.8569999999999993</v>
      </c>
    </row>
    <row r="12" spans="1:4">
      <c r="A12" s="6">
        <f t="shared" si="0"/>
        <v>7</v>
      </c>
      <c r="B12" s="6">
        <v>409</v>
      </c>
      <c r="C12" s="7" t="s">
        <v>9</v>
      </c>
      <c r="D12" s="6">
        <v>11.763</v>
      </c>
    </row>
    <row r="13" spans="1:4" ht="32.25" customHeight="1">
      <c r="A13" s="6">
        <f t="shared" si="0"/>
        <v>8</v>
      </c>
      <c r="B13" s="6">
        <v>410</v>
      </c>
      <c r="C13" s="7" t="s">
        <v>10</v>
      </c>
      <c r="D13" s="8">
        <v>15.73</v>
      </c>
    </row>
    <row r="14" spans="1:4" ht="22.5" customHeight="1">
      <c r="A14" s="6">
        <f t="shared" si="0"/>
        <v>9</v>
      </c>
      <c r="B14" s="6">
        <v>411</v>
      </c>
      <c r="C14" s="7" t="s">
        <v>11</v>
      </c>
      <c r="D14" s="8">
        <v>12.651999999999999</v>
      </c>
    </row>
    <row r="15" spans="1:4" ht="33" customHeight="1">
      <c r="A15" s="6">
        <f t="shared" si="0"/>
        <v>10</v>
      </c>
      <c r="B15" s="6">
        <v>412</v>
      </c>
      <c r="C15" s="7" t="s">
        <v>12</v>
      </c>
      <c r="D15" s="8">
        <v>1.5</v>
      </c>
    </row>
    <row r="16" spans="1:4">
      <c r="A16" s="6">
        <f t="shared" si="0"/>
        <v>11</v>
      </c>
      <c r="B16" s="6">
        <v>413</v>
      </c>
      <c r="C16" s="7" t="s">
        <v>13</v>
      </c>
      <c r="D16" s="8">
        <v>2.5</v>
      </c>
    </row>
    <row r="17" spans="1:4" ht="33.75" customHeight="1">
      <c r="A17" s="6">
        <f t="shared" si="0"/>
        <v>12</v>
      </c>
      <c r="B17" s="6">
        <v>414</v>
      </c>
      <c r="C17" s="7" t="s">
        <v>14</v>
      </c>
      <c r="D17" s="8">
        <v>4</v>
      </c>
    </row>
    <row r="18" spans="1:4">
      <c r="A18" s="6">
        <f t="shared" si="0"/>
        <v>13</v>
      </c>
      <c r="B18" s="6">
        <v>415</v>
      </c>
      <c r="C18" s="7" t="s">
        <v>15</v>
      </c>
      <c r="D18" s="8">
        <v>6</v>
      </c>
    </row>
    <row r="19" spans="1:4" ht="32.25" customHeight="1">
      <c r="A19" s="6">
        <f t="shared" si="0"/>
        <v>14</v>
      </c>
      <c r="B19" s="6">
        <v>416</v>
      </c>
      <c r="C19" s="7" t="s">
        <v>16</v>
      </c>
      <c r="D19" s="8">
        <v>1.5</v>
      </c>
    </row>
    <row r="20" spans="1:4" ht="24.75" customHeight="1">
      <c r="A20" s="6">
        <f t="shared" si="0"/>
        <v>15</v>
      </c>
      <c r="B20" s="6">
        <v>417</v>
      </c>
      <c r="C20" s="7" t="s">
        <v>17</v>
      </c>
      <c r="D20" s="8">
        <v>1.5</v>
      </c>
    </row>
    <row r="21" spans="1:4">
      <c r="A21" s="38"/>
      <c r="B21" s="38"/>
      <c r="C21" s="39" t="s">
        <v>148</v>
      </c>
      <c r="D21" s="40">
        <f>SUM(D5:D20)</f>
        <v>117.221</v>
      </c>
    </row>
    <row r="22" spans="1:4">
      <c r="A22" s="42"/>
      <c r="B22" s="42"/>
      <c r="C22" s="43"/>
      <c r="D22" s="44"/>
    </row>
    <row r="23" spans="1:4">
      <c r="A23" s="42"/>
      <c r="B23" s="42"/>
      <c r="C23" s="43"/>
      <c r="D23" s="44"/>
    </row>
    <row r="24" spans="1:4">
      <c r="A24" s="42"/>
      <c r="B24" s="42"/>
      <c r="C24" s="43"/>
      <c r="D24" s="44"/>
    </row>
    <row r="25" spans="1:4">
      <c r="A25" s="42"/>
      <c r="B25" s="42"/>
      <c r="C25" s="43"/>
      <c r="D25" s="44"/>
    </row>
    <row r="26" spans="1:4">
      <c r="A26" s="42"/>
      <c r="B26" s="42"/>
      <c r="C26" s="43"/>
      <c r="D26" s="44"/>
    </row>
    <row r="27" spans="1:4">
      <c r="A27" s="42"/>
      <c r="B27" s="42"/>
      <c r="C27" s="43"/>
      <c r="D27" s="44"/>
    </row>
    <row r="28" spans="1:4">
      <c r="A28" s="42"/>
      <c r="B28" s="42"/>
      <c r="C28" s="43"/>
      <c r="D28" s="44"/>
    </row>
    <row r="29" spans="1:4">
      <c r="A29" s="42"/>
      <c r="B29" s="42"/>
      <c r="C29" s="43"/>
      <c r="D29" s="44"/>
    </row>
    <row r="30" spans="1:4">
      <c r="A30" s="42"/>
      <c r="B30" s="42"/>
      <c r="C30" s="43"/>
      <c r="D30" s="44"/>
    </row>
    <row r="31" spans="1:4">
      <c r="A31" s="42"/>
      <c r="B31" s="42"/>
      <c r="C31" s="43"/>
      <c r="D31" s="44"/>
    </row>
    <row r="32" spans="1:4">
      <c r="A32" s="42"/>
      <c r="B32" s="42"/>
      <c r="C32" s="43"/>
      <c r="D32" s="44"/>
    </row>
    <row r="33" spans="1:4">
      <c r="A33" s="42"/>
      <c r="B33" s="42"/>
      <c r="C33" s="43"/>
      <c r="D33" s="44"/>
    </row>
    <row r="34" spans="1:4">
      <c r="A34" s="42"/>
      <c r="B34" s="42"/>
      <c r="C34" s="43"/>
      <c r="D34" s="44"/>
    </row>
    <row r="35" spans="1:4">
      <c r="A35" s="42"/>
      <c r="B35" s="42"/>
      <c r="C35" s="43"/>
      <c r="D35" s="44"/>
    </row>
    <row r="36" spans="1:4">
      <c r="A36" s="42"/>
      <c r="B36" s="42"/>
      <c r="C36" s="43"/>
      <c r="D36" s="44"/>
    </row>
    <row r="37" spans="1:4">
      <c r="A37" s="42"/>
      <c r="B37" s="42"/>
      <c r="C37" s="43"/>
      <c r="D37" s="44"/>
    </row>
    <row r="38" spans="1:4">
      <c r="A38" s="42"/>
      <c r="B38" s="42"/>
      <c r="C38" s="43"/>
      <c r="D38" s="44"/>
    </row>
    <row r="39" spans="1:4">
      <c r="A39" s="42"/>
      <c r="B39" s="42"/>
      <c r="C39" s="43"/>
      <c r="D39" s="44"/>
    </row>
    <row r="40" spans="1:4" ht="24.75" customHeight="1">
      <c r="A40" s="3"/>
      <c r="B40" s="3"/>
      <c r="C40" s="41" t="s">
        <v>145</v>
      </c>
      <c r="D40" s="5"/>
    </row>
    <row r="41" spans="1:4" ht="24.75" customHeight="1">
      <c r="A41" s="6">
        <f>+A20+1</f>
        <v>16</v>
      </c>
      <c r="B41" s="6">
        <v>273</v>
      </c>
      <c r="C41" s="7" t="s">
        <v>90</v>
      </c>
      <c r="D41" s="8">
        <v>10</v>
      </c>
    </row>
    <row r="42" spans="1:4" ht="28.5" customHeight="1">
      <c r="A42" s="6">
        <f>+A41+1</f>
        <v>17</v>
      </c>
      <c r="B42" s="9">
        <v>418</v>
      </c>
      <c r="C42" s="10" t="s">
        <v>18</v>
      </c>
      <c r="D42" s="11">
        <v>4</v>
      </c>
    </row>
    <row r="43" spans="1:4" ht="26.25" customHeight="1">
      <c r="A43" s="6">
        <f t="shared" si="0"/>
        <v>18</v>
      </c>
      <c r="B43" s="9">
        <v>419</v>
      </c>
      <c r="C43" s="10" t="s">
        <v>19</v>
      </c>
      <c r="D43" s="11">
        <v>4</v>
      </c>
    </row>
    <row r="44" spans="1:4" ht="27" customHeight="1">
      <c r="A44" s="6">
        <f t="shared" si="0"/>
        <v>19</v>
      </c>
      <c r="B44" s="9">
        <v>420</v>
      </c>
      <c r="C44" s="10" t="s">
        <v>20</v>
      </c>
      <c r="D44" s="11">
        <v>4</v>
      </c>
    </row>
    <row r="45" spans="1:4" ht="39.75" customHeight="1">
      <c r="A45" s="6">
        <f t="shared" si="0"/>
        <v>20</v>
      </c>
      <c r="B45" s="9">
        <v>421</v>
      </c>
      <c r="C45" s="10" t="s">
        <v>21</v>
      </c>
      <c r="D45" s="11">
        <v>5</v>
      </c>
    </row>
    <row r="46" spans="1:4" ht="39.75" customHeight="1">
      <c r="A46" s="6">
        <f t="shared" si="0"/>
        <v>21</v>
      </c>
      <c r="B46" s="9">
        <v>422</v>
      </c>
      <c r="C46" s="10" t="s">
        <v>22</v>
      </c>
      <c r="D46" s="11">
        <v>4</v>
      </c>
    </row>
    <row r="47" spans="1:4" ht="39.75" customHeight="1">
      <c r="A47" s="6">
        <f t="shared" si="0"/>
        <v>22</v>
      </c>
      <c r="B47" s="9">
        <v>423</v>
      </c>
      <c r="C47" s="10" t="s">
        <v>23</v>
      </c>
      <c r="D47" s="11">
        <v>3</v>
      </c>
    </row>
    <row r="48" spans="1:4" ht="39.75" customHeight="1">
      <c r="A48" s="6">
        <f t="shared" si="0"/>
        <v>23</v>
      </c>
      <c r="B48" s="9">
        <v>424</v>
      </c>
      <c r="C48" s="10" t="s">
        <v>24</v>
      </c>
      <c r="D48" s="11">
        <v>5</v>
      </c>
    </row>
    <row r="49" spans="1:4" ht="41.25" customHeight="1">
      <c r="A49" s="6">
        <f t="shared" si="0"/>
        <v>24</v>
      </c>
      <c r="B49" s="9">
        <v>425</v>
      </c>
      <c r="C49" s="10" t="s">
        <v>25</v>
      </c>
      <c r="D49" s="11">
        <v>4</v>
      </c>
    </row>
    <row r="50" spans="1:4" ht="38.25" customHeight="1">
      <c r="A50" s="6">
        <f t="shared" si="0"/>
        <v>25</v>
      </c>
      <c r="B50" s="9">
        <v>426</v>
      </c>
      <c r="C50" s="10" t="s">
        <v>26</v>
      </c>
      <c r="D50" s="11">
        <v>3.5</v>
      </c>
    </row>
    <row r="51" spans="1:4" ht="40.5" customHeight="1">
      <c r="A51" s="6">
        <f t="shared" si="0"/>
        <v>26</v>
      </c>
      <c r="B51" s="9">
        <v>427</v>
      </c>
      <c r="C51" s="10" t="s">
        <v>27</v>
      </c>
      <c r="D51" s="11">
        <v>3</v>
      </c>
    </row>
    <row r="52" spans="1:4" ht="38.25" customHeight="1">
      <c r="A52" s="6">
        <f t="shared" si="0"/>
        <v>27</v>
      </c>
      <c r="B52" s="9">
        <v>428</v>
      </c>
      <c r="C52" s="10" t="s">
        <v>28</v>
      </c>
      <c r="D52" s="11">
        <v>2.5</v>
      </c>
    </row>
    <row r="53" spans="1:4" ht="38.25" customHeight="1">
      <c r="A53" s="6">
        <f t="shared" si="0"/>
        <v>28</v>
      </c>
      <c r="B53" s="9">
        <v>429</v>
      </c>
      <c r="C53" s="10" t="s">
        <v>29</v>
      </c>
      <c r="D53" s="11">
        <v>3</v>
      </c>
    </row>
    <row r="54" spans="1:4" ht="30" customHeight="1">
      <c r="A54" s="6">
        <f t="shared" si="0"/>
        <v>29</v>
      </c>
      <c r="B54" s="9">
        <v>430</v>
      </c>
      <c r="C54" s="10" t="s">
        <v>30</v>
      </c>
      <c r="D54" s="11">
        <v>2.5</v>
      </c>
    </row>
    <row r="55" spans="1:4" ht="38.25" customHeight="1">
      <c r="A55" s="6">
        <f t="shared" si="0"/>
        <v>30</v>
      </c>
      <c r="B55" s="9">
        <v>431</v>
      </c>
      <c r="C55" s="10" t="s">
        <v>31</v>
      </c>
      <c r="D55" s="11">
        <v>2.5</v>
      </c>
    </row>
    <row r="56" spans="1:4" ht="37.5" customHeight="1">
      <c r="A56" s="6">
        <f t="shared" si="0"/>
        <v>31</v>
      </c>
      <c r="B56" s="9">
        <v>432</v>
      </c>
      <c r="C56" s="10" t="s">
        <v>32</v>
      </c>
      <c r="D56" s="11">
        <v>3.5</v>
      </c>
    </row>
    <row r="57" spans="1:4" ht="38.25" customHeight="1">
      <c r="A57" s="6">
        <f t="shared" si="0"/>
        <v>32</v>
      </c>
      <c r="B57" s="9">
        <v>433</v>
      </c>
      <c r="C57" s="10" t="s">
        <v>33</v>
      </c>
      <c r="D57" s="11">
        <v>3</v>
      </c>
    </row>
    <row r="58" spans="1:4" ht="39" customHeight="1">
      <c r="A58" s="6">
        <f t="shared" si="0"/>
        <v>33</v>
      </c>
      <c r="B58" s="9">
        <v>434</v>
      </c>
      <c r="C58" s="10" t="s">
        <v>34</v>
      </c>
      <c r="D58" s="11">
        <v>4</v>
      </c>
    </row>
    <row r="59" spans="1:4" ht="39.75" customHeight="1">
      <c r="A59" s="6">
        <f t="shared" si="0"/>
        <v>34</v>
      </c>
      <c r="B59" s="9">
        <v>435</v>
      </c>
      <c r="C59" s="10" t="s">
        <v>35</v>
      </c>
      <c r="D59" s="11">
        <v>3</v>
      </c>
    </row>
    <row r="60" spans="1:4" ht="36">
      <c r="A60" s="6">
        <f t="shared" si="0"/>
        <v>35</v>
      </c>
      <c r="B60" s="9">
        <v>436</v>
      </c>
      <c r="C60" s="10" t="s">
        <v>36</v>
      </c>
      <c r="D60" s="11">
        <v>3</v>
      </c>
    </row>
    <row r="61" spans="1:4" ht="36">
      <c r="A61" s="6">
        <f t="shared" si="0"/>
        <v>36</v>
      </c>
      <c r="B61" s="9">
        <v>437</v>
      </c>
      <c r="C61" s="10" t="s">
        <v>37</v>
      </c>
      <c r="D61" s="11">
        <v>3.2</v>
      </c>
    </row>
    <row r="62" spans="1:4" ht="24">
      <c r="A62" s="6">
        <f t="shared" si="0"/>
        <v>37</v>
      </c>
      <c r="B62" s="9">
        <v>438</v>
      </c>
      <c r="C62" s="10" t="s">
        <v>38</v>
      </c>
      <c r="D62" s="11">
        <v>4</v>
      </c>
    </row>
    <row r="63" spans="1:4" ht="36">
      <c r="A63" s="6">
        <f t="shared" si="0"/>
        <v>38</v>
      </c>
      <c r="B63" s="9">
        <v>439</v>
      </c>
      <c r="C63" s="10" t="s">
        <v>39</v>
      </c>
      <c r="D63" s="11">
        <v>5</v>
      </c>
    </row>
    <row r="64" spans="1:4" ht="36">
      <c r="A64" s="6">
        <f t="shared" si="0"/>
        <v>39</v>
      </c>
      <c r="B64" s="9">
        <v>440</v>
      </c>
      <c r="C64" s="10" t="s">
        <v>40</v>
      </c>
      <c r="D64" s="11">
        <v>3.5</v>
      </c>
    </row>
    <row r="65" spans="1:4" ht="36">
      <c r="A65" s="6">
        <f t="shared" si="0"/>
        <v>40</v>
      </c>
      <c r="B65" s="9">
        <v>441</v>
      </c>
      <c r="C65" s="10" t="s">
        <v>41</v>
      </c>
      <c r="D65" s="11">
        <v>3.5</v>
      </c>
    </row>
    <row r="66" spans="1:4" ht="24">
      <c r="A66" s="6">
        <f t="shared" si="0"/>
        <v>41</v>
      </c>
      <c r="B66" s="9">
        <v>442</v>
      </c>
      <c r="C66" s="10" t="s">
        <v>42</v>
      </c>
      <c r="D66" s="11">
        <v>3.5</v>
      </c>
    </row>
    <row r="67" spans="1:4" ht="24">
      <c r="A67" s="6">
        <f t="shared" si="0"/>
        <v>42</v>
      </c>
      <c r="B67" s="9">
        <v>443</v>
      </c>
      <c r="C67" s="10" t="s">
        <v>43</v>
      </c>
      <c r="D67" s="11">
        <v>4</v>
      </c>
    </row>
    <row r="68" spans="1:4" ht="24">
      <c r="A68" s="6">
        <f t="shared" si="0"/>
        <v>43</v>
      </c>
      <c r="B68" s="9">
        <v>444</v>
      </c>
      <c r="C68" s="10" t="s">
        <v>44</v>
      </c>
      <c r="D68" s="11">
        <v>3.5</v>
      </c>
    </row>
    <row r="69" spans="1:4" ht="24">
      <c r="A69" s="6">
        <f t="shared" si="0"/>
        <v>44</v>
      </c>
      <c r="B69" s="9">
        <v>445</v>
      </c>
      <c r="C69" s="10" t="s">
        <v>45</v>
      </c>
      <c r="D69" s="11">
        <v>4</v>
      </c>
    </row>
    <row r="70" spans="1:4" ht="24">
      <c r="A70" s="6">
        <f t="shared" si="0"/>
        <v>45</v>
      </c>
      <c r="B70" s="9">
        <v>446</v>
      </c>
      <c r="C70" s="10" t="s">
        <v>46</v>
      </c>
      <c r="D70" s="11">
        <v>3</v>
      </c>
    </row>
    <row r="71" spans="1:4" ht="36">
      <c r="A71" s="6">
        <f t="shared" si="0"/>
        <v>46</v>
      </c>
      <c r="B71" s="9">
        <v>447</v>
      </c>
      <c r="C71" s="10" t="s">
        <v>47</v>
      </c>
      <c r="D71" s="11">
        <v>4</v>
      </c>
    </row>
    <row r="72" spans="1:4" ht="24">
      <c r="A72" s="6">
        <f t="shared" si="0"/>
        <v>47</v>
      </c>
      <c r="B72" s="9">
        <v>448</v>
      </c>
      <c r="C72" s="10" t="s">
        <v>48</v>
      </c>
      <c r="D72" s="11">
        <v>3</v>
      </c>
    </row>
    <row r="73" spans="1:4" ht="24">
      <c r="A73" s="6">
        <f t="shared" si="0"/>
        <v>48</v>
      </c>
      <c r="B73" s="9">
        <v>449</v>
      </c>
      <c r="C73" s="10" t="s">
        <v>49</v>
      </c>
      <c r="D73" s="11">
        <v>3</v>
      </c>
    </row>
    <row r="74" spans="1:4" ht="24">
      <c r="A74" s="6">
        <f t="shared" si="0"/>
        <v>49</v>
      </c>
      <c r="B74" s="9">
        <v>450</v>
      </c>
      <c r="C74" s="10" t="s">
        <v>50</v>
      </c>
      <c r="D74" s="11">
        <v>4</v>
      </c>
    </row>
    <row r="75" spans="1:4" ht="36">
      <c r="A75" s="6">
        <f t="shared" si="0"/>
        <v>50</v>
      </c>
      <c r="B75" s="9">
        <v>451</v>
      </c>
      <c r="C75" s="10" t="s">
        <v>51</v>
      </c>
      <c r="D75" s="11">
        <v>3</v>
      </c>
    </row>
    <row r="76" spans="1:4" ht="36">
      <c r="A76" s="6">
        <f t="shared" si="0"/>
        <v>51</v>
      </c>
      <c r="B76" s="9">
        <v>452</v>
      </c>
      <c r="C76" s="10" t="s">
        <v>52</v>
      </c>
      <c r="D76" s="11">
        <v>1.5</v>
      </c>
    </row>
    <row r="77" spans="1:4" ht="24">
      <c r="A77" s="6">
        <f t="shared" si="0"/>
        <v>52</v>
      </c>
      <c r="B77" s="9">
        <v>453</v>
      </c>
      <c r="C77" s="10" t="s">
        <v>53</v>
      </c>
      <c r="D77" s="11">
        <v>2</v>
      </c>
    </row>
    <row r="78" spans="1:4" ht="24">
      <c r="A78" s="6">
        <f t="shared" si="0"/>
        <v>53</v>
      </c>
      <c r="B78" s="9">
        <v>454</v>
      </c>
      <c r="C78" s="10" t="s">
        <v>54</v>
      </c>
      <c r="D78" s="11">
        <v>1.5</v>
      </c>
    </row>
    <row r="79" spans="1:4" ht="24">
      <c r="A79" s="6">
        <f t="shared" si="0"/>
        <v>54</v>
      </c>
      <c r="B79" s="9">
        <v>455</v>
      </c>
      <c r="C79" s="10" t="s">
        <v>55</v>
      </c>
      <c r="D79" s="11">
        <v>1.5</v>
      </c>
    </row>
    <row r="80" spans="1:4" ht="24">
      <c r="A80" s="6">
        <f t="shared" si="0"/>
        <v>55</v>
      </c>
      <c r="B80" s="9">
        <v>456</v>
      </c>
      <c r="C80" s="10" t="s">
        <v>56</v>
      </c>
      <c r="D80" s="11">
        <v>2.5</v>
      </c>
    </row>
    <row r="81" spans="1:4" ht="24">
      <c r="A81" s="6">
        <f t="shared" si="0"/>
        <v>56</v>
      </c>
      <c r="B81" s="9">
        <v>457</v>
      </c>
      <c r="C81" s="10" t="s">
        <v>57</v>
      </c>
      <c r="D81" s="11">
        <v>4</v>
      </c>
    </row>
    <row r="82" spans="1:4" ht="24">
      <c r="A82" s="6">
        <f t="shared" si="0"/>
        <v>57</v>
      </c>
      <c r="B82" s="9">
        <v>458</v>
      </c>
      <c r="C82" s="10" t="s">
        <v>58</v>
      </c>
      <c r="D82" s="11">
        <v>4</v>
      </c>
    </row>
    <row r="83" spans="1:4" ht="24">
      <c r="A83" s="6">
        <f t="shared" si="0"/>
        <v>58</v>
      </c>
      <c r="B83" s="9">
        <v>459</v>
      </c>
      <c r="C83" s="10" t="s">
        <v>59</v>
      </c>
      <c r="D83" s="11">
        <v>4</v>
      </c>
    </row>
    <row r="84" spans="1:4" ht="24">
      <c r="A84" s="6">
        <f t="shared" si="0"/>
        <v>59</v>
      </c>
      <c r="B84" s="9">
        <v>460</v>
      </c>
      <c r="C84" s="10" t="s">
        <v>60</v>
      </c>
      <c r="D84" s="11">
        <v>10</v>
      </c>
    </row>
    <row r="85" spans="1:4" ht="36">
      <c r="A85" s="6">
        <f t="shared" si="0"/>
        <v>60</v>
      </c>
      <c r="B85" s="9">
        <v>461</v>
      </c>
      <c r="C85" s="10" t="s">
        <v>61</v>
      </c>
      <c r="D85" s="11">
        <v>3</v>
      </c>
    </row>
    <row r="86" spans="1:4" ht="24">
      <c r="A86" s="6">
        <f t="shared" si="0"/>
        <v>61</v>
      </c>
      <c r="B86" s="9">
        <v>462</v>
      </c>
      <c r="C86" s="10" t="s">
        <v>62</v>
      </c>
      <c r="D86" s="11">
        <v>5</v>
      </c>
    </row>
    <row r="87" spans="1:4" ht="24">
      <c r="A87" s="6">
        <f t="shared" si="0"/>
        <v>62</v>
      </c>
      <c r="B87" s="9">
        <v>463</v>
      </c>
      <c r="C87" s="10" t="s">
        <v>63</v>
      </c>
      <c r="D87" s="11">
        <v>3</v>
      </c>
    </row>
    <row r="88" spans="1:4" ht="24">
      <c r="A88" s="6">
        <f t="shared" si="0"/>
        <v>63</v>
      </c>
      <c r="B88" s="9">
        <v>464</v>
      </c>
      <c r="C88" s="10" t="s">
        <v>64</v>
      </c>
      <c r="D88" s="11">
        <v>3</v>
      </c>
    </row>
    <row r="89" spans="1:4" ht="24">
      <c r="A89" s="6">
        <f t="shared" si="0"/>
        <v>64</v>
      </c>
      <c r="B89" s="9">
        <v>465</v>
      </c>
      <c r="C89" s="10" t="s">
        <v>65</v>
      </c>
      <c r="D89" s="11">
        <v>2</v>
      </c>
    </row>
    <row r="90" spans="1:4" ht="30">
      <c r="A90" s="6">
        <f t="shared" si="0"/>
        <v>65</v>
      </c>
      <c r="B90" s="6">
        <v>466</v>
      </c>
      <c r="C90" s="7" t="s">
        <v>66</v>
      </c>
      <c r="D90" s="8">
        <v>2</v>
      </c>
    </row>
    <row r="91" spans="1:4" ht="30">
      <c r="A91" s="6">
        <f t="shared" si="0"/>
        <v>66</v>
      </c>
      <c r="B91" s="6">
        <v>467</v>
      </c>
      <c r="C91" s="7" t="s">
        <v>67</v>
      </c>
      <c r="D91" s="8">
        <v>4</v>
      </c>
    </row>
    <row r="92" spans="1:4" ht="30">
      <c r="A92" s="6">
        <f t="shared" si="0"/>
        <v>67</v>
      </c>
      <c r="B92" s="6">
        <v>468</v>
      </c>
      <c r="C92" s="7" t="s">
        <v>68</v>
      </c>
      <c r="D92" s="8">
        <v>1.5</v>
      </c>
    </row>
    <row r="93" spans="1:4" ht="30">
      <c r="A93" s="6">
        <f t="shared" ref="A93:A186" si="1">+A92+1</f>
        <v>68</v>
      </c>
      <c r="B93" s="6">
        <v>469</v>
      </c>
      <c r="C93" s="7" t="s">
        <v>69</v>
      </c>
      <c r="D93" s="8">
        <v>1.5</v>
      </c>
    </row>
    <row r="94" spans="1:4" ht="30">
      <c r="A94" s="6">
        <f t="shared" si="1"/>
        <v>69</v>
      </c>
      <c r="B94" s="6">
        <v>470</v>
      </c>
      <c r="C94" s="7" t="s">
        <v>70</v>
      </c>
      <c r="D94" s="8">
        <v>3</v>
      </c>
    </row>
    <row r="95" spans="1:4">
      <c r="A95" s="6">
        <f t="shared" si="1"/>
        <v>70</v>
      </c>
      <c r="B95" s="6">
        <v>471</v>
      </c>
      <c r="C95" s="7" t="s">
        <v>71</v>
      </c>
      <c r="D95" s="8">
        <v>4</v>
      </c>
    </row>
    <row r="96" spans="1:4" ht="30">
      <c r="A96" s="6">
        <f t="shared" si="1"/>
        <v>71</v>
      </c>
      <c r="B96" s="6">
        <v>472</v>
      </c>
      <c r="C96" s="7" t="s">
        <v>72</v>
      </c>
      <c r="D96" s="8">
        <v>4</v>
      </c>
    </row>
    <row r="97" spans="1:4" ht="30">
      <c r="A97" s="6">
        <f t="shared" si="1"/>
        <v>72</v>
      </c>
      <c r="B97" s="6">
        <v>473</v>
      </c>
      <c r="C97" s="7" t="s">
        <v>73</v>
      </c>
      <c r="D97" s="8">
        <v>2</v>
      </c>
    </row>
    <row r="98" spans="1:4" ht="30">
      <c r="A98" s="6">
        <f t="shared" si="1"/>
        <v>73</v>
      </c>
      <c r="B98" s="6">
        <v>474</v>
      </c>
      <c r="C98" s="7" t="s">
        <v>74</v>
      </c>
      <c r="D98" s="8">
        <v>2</v>
      </c>
    </row>
    <row r="99" spans="1:4" ht="30">
      <c r="A99" s="6">
        <f t="shared" si="1"/>
        <v>74</v>
      </c>
      <c r="B99" s="6">
        <v>475</v>
      </c>
      <c r="C99" s="7" t="s">
        <v>75</v>
      </c>
      <c r="D99" s="8">
        <v>2.5</v>
      </c>
    </row>
    <row r="100" spans="1:4" ht="30">
      <c r="A100" s="6">
        <f t="shared" si="1"/>
        <v>75</v>
      </c>
      <c r="B100" s="6">
        <v>476</v>
      </c>
      <c r="C100" s="7" t="s">
        <v>76</v>
      </c>
      <c r="D100" s="8">
        <v>3</v>
      </c>
    </row>
    <row r="101" spans="1:4" ht="30">
      <c r="A101" s="6">
        <f t="shared" si="1"/>
        <v>76</v>
      </c>
      <c r="B101" s="6">
        <v>477</v>
      </c>
      <c r="C101" s="7" t="s">
        <v>77</v>
      </c>
      <c r="D101" s="8">
        <v>2</v>
      </c>
    </row>
    <row r="102" spans="1:4" ht="30">
      <c r="A102" s="6">
        <f t="shared" si="1"/>
        <v>77</v>
      </c>
      <c r="B102" s="6">
        <v>478</v>
      </c>
      <c r="C102" s="7" t="s">
        <v>78</v>
      </c>
      <c r="D102" s="8">
        <v>5</v>
      </c>
    </row>
    <row r="103" spans="1:4" ht="30">
      <c r="A103" s="6">
        <f t="shared" si="1"/>
        <v>78</v>
      </c>
      <c r="B103" s="6">
        <v>479</v>
      </c>
      <c r="C103" s="7" t="s">
        <v>79</v>
      </c>
      <c r="D103" s="8">
        <v>3</v>
      </c>
    </row>
    <row r="104" spans="1:4" ht="30">
      <c r="A104" s="6">
        <f t="shared" si="1"/>
        <v>79</v>
      </c>
      <c r="B104" s="6">
        <v>480</v>
      </c>
      <c r="C104" s="7" t="s">
        <v>80</v>
      </c>
      <c r="D104" s="8">
        <v>3</v>
      </c>
    </row>
    <row r="105" spans="1:4">
      <c r="A105" s="6">
        <f t="shared" si="1"/>
        <v>80</v>
      </c>
      <c r="B105" s="6">
        <v>481</v>
      </c>
      <c r="C105" s="7" t="s">
        <v>81</v>
      </c>
      <c r="D105" s="8">
        <v>2</v>
      </c>
    </row>
    <row r="106" spans="1:4">
      <c r="A106" s="6">
        <f t="shared" si="1"/>
        <v>81</v>
      </c>
      <c r="B106" s="6">
        <v>482</v>
      </c>
      <c r="C106" s="7" t="s">
        <v>82</v>
      </c>
      <c r="D106" s="8">
        <v>2</v>
      </c>
    </row>
    <row r="107" spans="1:4" ht="30">
      <c r="A107" s="6">
        <f t="shared" si="1"/>
        <v>82</v>
      </c>
      <c r="B107" s="6">
        <v>483</v>
      </c>
      <c r="C107" s="7" t="s">
        <v>83</v>
      </c>
      <c r="D107" s="8">
        <v>2</v>
      </c>
    </row>
    <row r="108" spans="1:4" ht="30">
      <c r="A108" s="6">
        <f t="shared" si="1"/>
        <v>83</v>
      </c>
      <c r="B108" s="6">
        <v>484</v>
      </c>
      <c r="C108" s="7" t="s">
        <v>84</v>
      </c>
      <c r="D108" s="8">
        <v>2</v>
      </c>
    </row>
    <row r="109" spans="1:4" ht="30">
      <c r="A109" s="6">
        <f t="shared" si="1"/>
        <v>84</v>
      </c>
      <c r="B109" s="6">
        <v>485</v>
      </c>
      <c r="C109" s="7" t="s">
        <v>85</v>
      </c>
      <c r="D109" s="8">
        <v>2</v>
      </c>
    </row>
    <row r="110" spans="1:4" ht="30">
      <c r="A110" s="6">
        <f t="shared" si="1"/>
        <v>85</v>
      </c>
      <c r="B110" s="6">
        <v>486</v>
      </c>
      <c r="C110" s="7" t="s">
        <v>86</v>
      </c>
      <c r="D110" s="8">
        <v>2</v>
      </c>
    </row>
    <row r="111" spans="1:4">
      <c r="A111" s="6">
        <f t="shared" si="1"/>
        <v>86</v>
      </c>
      <c r="B111" s="6">
        <v>487</v>
      </c>
      <c r="C111" s="7" t="s">
        <v>87</v>
      </c>
      <c r="D111" s="8">
        <v>2</v>
      </c>
    </row>
    <row r="112" spans="1:4" ht="21" customHeight="1">
      <c r="A112" s="6">
        <f t="shared" si="1"/>
        <v>87</v>
      </c>
      <c r="B112" s="6">
        <v>488</v>
      </c>
      <c r="C112" s="7" t="s">
        <v>88</v>
      </c>
      <c r="D112" s="8">
        <v>2</v>
      </c>
    </row>
    <row r="113" spans="1:4" ht="30">
      <c r="A113" s="6">
        <f t="shared" si="1"/>
        <v>88</v>
      </c>
      <c r="B113" s="6">
        <v>489</v>
      </c>
      <c r="C113" s="7" t="s">
        <v>89</v>
      </c>
      <c r="D113" s="8">
        <v>3.5</v>
      </c>
    </row>
    <row r="114" spans="1:4" ht="30">
      <c r="A114" s="6">
        <f>+A113+1</f>
        <v>89</v>
      </c>
      <c r="B114" s="6">
        <v>491</v>
      </c>
      <c r="C114" s="7" t="s">
        <v>91</v>
      </c>
      <c r="D114" s="8">
        <v>0.5</v>
      </c>
    </row>
    <row r="115" spans="1:4">
      <c r="A115" s="38"/>
      <c r="B115" s="38"/>
      <c r="C115" s="45" t="s">
        <v>148</v>
      </c>
      <c r="D115" s="40">
        <f>SUM(D41:D114)</f>
        <v>240.2</v>
      </c>
    </row>
    <row r="116" spans="1:4">
      <c r="A116" s="42"/>
      <c r="B116" s="42"/>
      <c r="C116" s="46"/>
      <c r="D116" s="44"/>
    </row>
    <row r="117" spans="1:4">
      <c r="A117" s="42"/>
      <c r="B117" s="42"/>
      <c r="C117" s="46"/>
      <c r="D117" s="44"/>
    </row>
    <row r="118" spans="1:4">
      <c r="A118" s="42"/>
      <c r="B118" s="42"/>
      <c r="C118" s="46"/>
      <c r="D118" s="44"/>
    </row>
    <row r="119" spans="1:4">
      <c r="A119" s="42"/>
      <c r="B119" s="42"/>
      <c r="C119" s="46"/>
      <c r="D119" s="44"/>
    </row>
    <row r="120" spans="1:4">
      <c r="A120" s="42"/>
      <c r="B120" s="42"/>
      <c r="C120" s="46"/>
      <c r="D120" s="44"/>
    </row>
    <row r="121" spans="1:4">
      <c r="A121" s="42"/>
      <c r="B121" s="42"/>
      <c r="C121" s="46"/>
      <c r="D121" s="44"/>
    </row>
    <row r="122" spans="1:4">
      <c r="A122" s="42"/>
      <c r="B122" s="42"/>
      <c r="C122" s="46"/>
      <c r="D122" s="44"/>
    </row>
    <row r="123" spans="1:4">
      <c r="A123" s="42"/>
      <c r="B123" s="42"/>
      <c r="C123" s="46"/>
      <c r="D123" s="44"/>
    </row>
    <row r="124" spans="1:4">
      <c r="A124" s="42"/>
      <c r="B124" s="42"/>
      <c r="C124" s="46"/>
      <c r="D124" s="44"/>
    </row>
    <row r="125" spans="1:4">
      <c r="A125" s="42"/>
      <c r="B125" s="42"/>
      <c r="C125" s="46"/>
      <c r="D125" s="44"/>
    </row>
    <row r="126" spans="1:4">
      <c r="A126" s="42"/>
      <c r="B126" s="42"/>
      <c r="C126" s="46"/>
      <c r="D126" s="44"/>
    </row>
    <row r="127" spans="1:4">
      <c r="A127" s="42"/>
      <c r="B127" s="42"/>
      <c r="C127" s="46"/>
      <c r="D127" s="44"/>
    </row>
    <row r="128" spans="1:4">
      <c r="A128" s="42"/>
      <c r="B128" s="42"/>
      <c r="C128" s="46"/>
      <c r="D128" s="44"/>
    </row>
    <row r="129" spans="1:4">
      <c r="A129" s="42"/>
      <c r="B129" s="42"/>
      <c r="C129" s="46"/>
      <c r="D129" s="44"/>
    </row>
    <row r="130" spans="1:4">
      <c r="A130" s="42"/>
      <c r="B130" s="42"/>
      <c r="C130" s="46"/>
      <c r="D130" s="44"/>
    </row>
    <row r="131" spans="1:4">
      <c r="A131" s="42"/>
      <c r="B131" s="42"/>
      <c r="C131" s="46"/>
      <c r="D131" s="44"/>
    </row>
    <row r="132" spans="1:4">
      <c r="A132" s="42"/>
      <c r="B132" s="42"/>
      <c r="C132" s="46"/>
      <c r="D132" s="44"/>
    </row>
    <row r="133" spans="1:4">
      <c r="A133" s="42"/>
      <c r="B133" s="42"/>
      <c r="C133" s="46"/>
      <c r="D133" s="44"/>
    </row>
    <row r="134" spans="1:4">
      <c r="A134" s="42"/>
      <c r="B134" s="42"/>
      <c r="C134" s="46"/>
      <c r="D134" s="44"/>
    </row>
    <row r="135" spans="1:4">
      <c r="A135" s="42"/>
      <c r="B135" s="42"/>
      <c r="C135" s="46"/>
      <c r="D135" s="44"/>
    </row>
    <row r="136" spans="1:4">
      <c r="A136" s="42"/>
      <c r="B136" s="42"/>
      <c r="C136" s="46"/>
      <c r="D136" s="44"/>
    </row>
    <row r="137" spans="1:4">
      <c r="A137" s="42"/>
      <c r="B137" s="42"/>
      <c r="C137" s="46"/>
      <c r="D137" s="44"/>
    </row>
    <row r="138" spans="1:4">
      <c r="A138" s="42"/>
      <c r="B138" s="42"/>
      <c r="C138" s="46"/>
      <c r="D138" s="44"/>
    </row>
    <row r="139" spans="1:4">
      <c r="A139" s="42"/>
      <c r="B139" s="42"/>
      <c r="C139" s="46"/>
      <c r="D139" s="44"/>
    </row>
    <row r="140" spans="1:4">
      <c r="A140" s="42"/>
      <c r="B140" s="42"/>
      <c r="C140" s="46"/>
      <c r="D140" s="44"/>
    </row>
    <row r="141" spans="1:4">
      <c r="A141" s="42"/>
      <c r="B141" s="42"/>
      <c r="C141" s="46"/>
      <c r="D141" s="44"/>
    </row>
    <row r="142" spans="1:4">
      <c r="A142" s="42"/>
      <c r="B142" s="42"/>
      <c r="C142" s="46"/>
      <c r="D142" s="44"/>
    </row>
    <row r="143" spans="1:4">
      <c r="A143" s="42"/>
      <c r="B143" s="42"/>
      <c r="C143" s="46"/>
      <c r="D143" s="44"/>
    </row>
    <row r="144" spans="1:4">
      <c r="A144" s="42"/>
      <c r="B144" s="42"/>
      <c r="C144" s="46"/>
      <c r="D144" s="44"/>
    </row>
    <row r="145" spans="1:4" ht="15.75">
      <c r="A145" s="3"/>
      <c r="B145" s="3"/>
      <c r="C145" s="41" t="s">
        <v>143</v>
      </c>
      <c r="D145" s="5"/>
    </row>
    <row r="146" spans="1:4" ht="30">
      <c r="A146" s="6">
        <f>+A114+1</f>
        <v>90</v>
      </c>
      <c r="B146" s="6">
        <v>492</v>
      </c>
      <c r="C146" s="7" t="s">
        <v>92</v>
      </c>
      <c r="D146" s="8">
        <v>20</v>
      </c>
    </row>
    <row r="147" spans="1:4" ht="33.75" customHeight="1">
      <c r="A147" s="6">
        <f t="shared" si="1"/>
        <v>91</v>
      </c>
      <c r="B147" s="6">
        <v>493</v>
      </c>
      <c r="C147" s="7" t="s">
        <v>93</v>
      </c>
      <c r="D147" s="8">
        <v>10</v>
      </c>
    </row>
    <row r="148" spans="1:4" ht="30">
      <c r="A148" s="6">
        <f t="shared" si="1"/>
        <v>92</v>
      </c>
      <c r="B148" s="6">
        <v>494</v>
      </c>
      <c r="C148" s="7" t="s">
        <v>94</v>
      </c>
      <c r="D148" s="8">
        <v>10</v>
      </c>
    </row>
    <row r="149" spans="1:4" ht="45">
      <c r="A149" s="6">
        <f t="shared" si="1"/>
        <v>93</v>
      </c>
      <c r="B149" s="6">
        <v>495</v>
      </c>
      <c r="C149" s="7" t="s">
        <v>95</v>
      </c>
      <c r="D149" s="8">
        <v>10</v>
      </c>
    </row>
    <row r="150" spans="1:4" ht="33.75" customHeight="1">
      <c r="A150" s="6">
        <f t="shared" si="1"/>
        <v>94</v>
      </c>
      <c r="B150" s="6">
        <v>496</v>
      </c>
      <c r="C150" s="7" t="s">
        <v>96</v>
      </c>
      <c r="D150" s="8">
        <v>20</v>
      </c>
    </row>
    <row r="151" spans="1:4">
      <c r="A151" s="6">
        <f t="shared" si="1"/>
        <v>95</v>
      </c>
      <c r="B151" s="6">
        <v>497</v>
      </c>
      <c r="C151" s="7" t="s">
        <v>97</v>
      </c>
      <c r="D151" s="8">
        <v>5</v>
      </c>
    </row>
    <row r="152" spans="1:4">
      <c r="A152" s="6">
        <f t="shared" si="1"/>
        <v>96</v>
      </c>
      <c r="B152" s="6">
        <v>498</v>
      </c>
      <c r="C152" s="7" t="s">
        <v>98</v>
      </c>
      <c r="D152" s="8">
        <v>10</v>
      </c>
    </row>
    <row r="153" spans="1:4" ht="30">
      <c r="A153" s="6">
        <f t="shared" si="1"/>
        <v>97</v>
      </c>
      <c r="B153" s="6">
        <v>499</v>
      </c>
      <c r="C153" s="7" t="s">
        <v>99</v>
      </c>
      <c r="D153" s="8">
        <v>10</v>
      </c>
    </row>
    <row r="154" spans="1:4" ht="37.5" customHeight="1">
      <c r="A154" s="6">
        <f t="shared" si="1"/>
        <v>98</v>
      </c>
      <c r="B154" s="6">
        <v>500</v>
      </c>
      <c r="C154" s="7" t="s">
        <v>100</v>
      </c>
      <c r="D154" s="8">
        <v>5</v>
      </c>
    </row>
    <row r="155" spans="1:4" ht="37.5" customHeight="1">
      <c r="A155" s="6">
        <f>+A154+1</f>
        <v>99</v>
      </c>
      <c r="B155" s="6">
        <v>507</v>
      </c>
      <c r="C155" s="7" t="s">
        <v>107</v>
      </c>
      <c r="D155" s="8">
        <v>5</v>
      </c>
    </row>
    <row r="156" spans="1:4">
      <c r="A156" s="38"/>
      <c r="B156" s="38"/>
      <c r="C156" s="45" t="s">
        <v>148</v>
      </c>
      <c r="D156" s="40">
        <f>SUM(D146:D155)</f>
        <v>105</v>
      </c>
    </row>
    <row r="157" spans="1:4">
      <c r="A157" s="42"/>
      <c r="B157" s="42"/>
      <c r="C157" s="46"/>
      <c r="D157" s="44"/>
    </row>
    <row r="158" spans="1:4">
      <c r="A158" s="42"/>
      <c r="B158" s="42"/>
      <c r="C158" s="46"/>
      <c r="D158" s="44"/>
    </row>
    <row r="159" spans="1:4">
      <c r="A159" s="42"/>
      <c r="B159" s="42"/>
      <c r="C159" s="46"/>
      <c r="D159" s="44"/>
    </row>
    <row r="160" spans="1:4">
      <c r="A160" s="42"/>
      <c r="B160" s="42"/>
      <c r="C160" s="46"/>
      <c r="D160" s="44"/>
    </row>
    <row r="161" spans="1:4">
      <c r="A161" s="42"/>
      <c r="B161" s="42"/>
      <c r="C161" s="46"/>
      <c r="D161" s="44"/>
    </row>
    <row r="162" spans="1:4">
      <c r="A162" s="42"/>
      <c r="B162" s="42"/>
      <c r="C162" s="46"/>
      <c r="D162" s="44"/>
    </row>
    <row r="163" spans="1:4">
      <c r="A163" s="42"/>
      <c r="B163" s="42"/>
      <c r="C163" s="46"/>
      <c r="D163" s="44"/>
    </row>
    <row r="164" spans="1:4">
      <c r="A164" s="42"/>
      <c r="B164" s="42"/>
      <c r="C164" s="46"/>
      <c r="D164" s="44"/>
    </row>
    <row r="165" spans="1:4">
      <c r="A165" s="42"/>
      <c r="B165" s="42"/>
      <c r="C165" s="46"/>
      <c r="D165" s="44"/>
    </row>
    <row r="166" spans="1:4">
      <c r="A166" s="42"/>
      <c r="B166" s="42"/>
      <c r="C166" s="46"/>
      <c r="D166" s="44"/>
    </row>
    <row r="167" spans="1:4">
      <c r="A167" s="42"/>
      <c r="B167" s="42"/>
      <c r="C167" s="46"/>
      <c r="D167" s="44"/>
    </row>
    <row r="168" spans="1:4">
      <c r="A168" s="42"/>
      <c r="B168" s="42"/>
      <c r="C168" s="46"/>
      <c r="D168" s="44"/>
    </row>
    <row r="169" spans="1:4">
      <c r="A169" s="42"/>
      <c r="B169" s="42"/>
      <c r="C169" s="46"/>
      <c r="D169" s="44"/>
    </row>
    <row r="170" spans="1:4">
      <c r="A170" s="42"/>
      <c r="B170" s="42"/>
      <c r="C170" s="46"/>
      <c r="D170" s="44"/>
    </row>
    <row r="171" spans="1:4">
      <c r="A171" s="42"/>
      <c r="B171" s="42"/>
      <c r="C171" s="46"/>
      <c r="D171" s="44"/>
    </row>
    <row r="172" spans="1:4">
      <c r="A172" s="42"/>
      <c r="B172" s="42"/>
      <c r="C172" s="46"/>
      <c r="D172" s="44"/>
    </row>
    <row r="173" spans="1:4">
      <c r="A173" s="42"/>
      <c r="B173" s="42"/>
      <c r="C173" s="46"/>
      <c r="D173" s="44"/>
    </row>
    <row r="174" spans="1:4">
      <c r="A174" s="42"/>
      <c r="B174" s="42"/>
      <c r="C174" s="46"/>
      <c r="D174" s="44"/>
    </row>
    <row r="175" spans="1:4">
      <c r="A175" s="42"/>
      <c r="B175" s="42"/>
      <c r="C175" s="46"/>
      <c r="D175" s="44"/>
    </row>
    <row r="176" spans="1:4">
      <c r="A176" s="42"/>
      <c r="B176" s="42"/>
      <c r="C176" s="46"/>
      <c r="D176" s="44"/>
    </row>
    <row r="177" spans="1:4">
      <c r="A177" s="42"/>
      <c r="B177" s="42"/>
      <c r="C177" s="46"/>
      <c r="D177" s="44"/>
    </row>
    <row r="178" spans="1:4">
      <c r="A178" s="42"/>
      <c r="B178" s="42"/>
      <c r="C178" s="46"/>
      <c r="D178" s="44"/>
    </row>
    <row r="179" spans="1:4">
      <c r="A179" s="42"/>
      <c r="B179" s="42"/>
      <c r="C179" s="46"/>
      <c r="D179" s="44"/>
    </row>
    <row r="180" spans="1:4" ht="21" customHeight="1">
      <c r="A180" s="3"/>
      <c r="B180" s="3"/>
      <c r="C180" s="41" t="s">
        <v>144</v>
      </c>
      <c r="D180" s="5"/>
    </row>
    <row r="181" spans="1:4" ht="36">
      <c r="A181" s="6">
        <f>+A155+1</f>
        <v>100</v>
      </c>
      <c r="B181" s="9">
        <v>501</v>
      </c>
      <c r="C181" s="10" t="s">
        <v>101</v>
      </c>
      <c r="D181" s="11">
        <v>10</v>
      </c>
    </row>
    <row r="182" spans="1:4" ht="30">
      <c r="A182" s="6">
        <f t="shared" si="1"/>
        <v>101</v>
      </c>
      <c r="B182" s="6">
        <v>502</v>
      </c>
      <c r="C182" s="7" t="s">
        <v>102</v>
      </c>
      <c r="D182" s="8">
        <v>10</v>
      </c>
    </row>
    <row r="183" spans="1:4" ht="30">
      <c r="A183" s="6">
        <f t="shared" si="1"/>
        <v>102</v>
      </c>
      <c r="B183" s="6">
        <v>503</v>
      </c>
      <c r="C183" s="7" t="s">
        <v>103</v>
      </c>
      <c r="D183" s="8">
        <v>10</v>
      </c>
    </row>
    <row r="184" spans="1:4" ht="30">
      <c r="A184" s="6">
        <f t="shared" si="1"/>
        <v>103</v>
      </c>
      <c r="B184" s="6">
        <v>504</v>
      </c>
      <c r="C184" s="7" t="s">
        <v>104</v>
      </c>
      <c r="D184" s="12">
        <v>10</v>
      </c>
    </row>
    <row r="185" spans="1:4" ht="30">
      <c r="A185" s="6">
        <f t="shared" si="1"/>
        <v>104</v>
      </c>
      <c r="B185" s="6">
        <v>505</v>
      </c>
      <c r="C185" s="7" t="s">
        <v>105</v>
      </c>
      <c r="D185" s="12">
        <v>10</v>
      </c>
    </row>
    <row r="186" spans="1:4" ht="24">
      <c r="A186" s="6">
        <f t="shared" si="1"/>
        <v>105</v>
      </c>
      <c r="B186" s="9">
        <v>506</v>
      </c>
      <c r="C186" s="10" t="s">
        <v>106</v>
      </c>
      <c r="D186" s="11">
        <v>10</v>
      </c>
    </row>
    <row r="187" spans="1:4" ht="24">
      <c r="A187" s="6">
        <f>+A186+1</f>
        <v>106</v>
      </c>
      <c r="B187" s="9">
        <v>508</v>
      </c>
      <c r="C187" s="10" t="s">
        <v>108</v>
      </c>
      <c r="D187" s="11">
        <v>10</v>
      </c>
    </row>
    <row r="188" spans="1:4">
      <c r="A188" s="6"/>
      <c r="B188" s="9"/>
      <c r="C188" s="36" t="s">
        <v>148</v>
      </c>
      <c r="D188" s="37">
        <f>SUM(D181:D187)</f>
        <v>70</v>
      </c>
    </row>
    <row r="189" spans="1:4">
      <c r="A189" s="6"/>
      <c r="B189" s="9"/>
      <c r="C189" s="36" t="s">
        <v>149</v>
      </c>
      <c r="D189" s="37">
        <f>+D188+D156+D115+D21</f>
        <v>532.42100000000005</v>
      </c>
    </row>
    <row r="190" spans="1:4" ht="26.25" customHeight="1"/>
    <row r="191" spans="1:4" ht="47.25" customHeight="1">
      <c r="C191" s="54"/>
      <c r="D191" s="55"/>
    </row>
  </sheetData>
  <mergeCells count="2">
    <mergeCell ref="B1:D1"/>
    <mergeCell ref="C191:D19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7"/>
  <sheetViews>
    <sheetView topLeftCell="A76" workbookViewId="0">
      <selection activeCell="A82" sqref="A82"/>
    </sheetView>
  </sheetViews>
  <sheetFormatPr defaultRowHeight="15"/>
  <cols>
    <col min="1" max="1" width="7.85546875" style="1" customWidth="1"/>
    <col min="2" max="2" width="58" style="1" customWidth="1"/>
    <col min="3" max="3" width="16.5703125" style="1" customWidth="1"/>
    <col min="4" max="16384" width="9.140625" style="1"/>
  </cols>
  <sheetData>
    <row r="1" spans="1:3" ht="18.75" customHeight="1">
      <c r="A1" s="52" t="s">
        <v>270</v>
      </c>
      <c r="B1" s="52"/>
      <c r="C1" s="52"/>
    </row>
    <row r="2" spans="1:3" ht="15.75" thickBot="1"/>
    <row r="3" spans="1:3" ht="33" customHeight="1" thickBot="1">
      <c r="A3" s="24" t="s">
        <v>0</v>
      </c>
      <c r="B3" s="24" t="s">
        <v>2</v>
      </c>
      <c r="C3" s="27" t="s">
        <v>112</v>
      </c>
    </row>
    <row r="4" spans="1:3" ht="15.75">
      <c r="A4" s="32" t="s">
        <v>111</v>
      </c>
      <c r="B4" s="31"/>
      <c r="C4" s="26"/>
    </row>
    <row r="5" spans="1:3" ht="31.5" customHeight="1">
      <c r="A5" s="14">
        <v>1</v>
      </c>
      <c r="B5" s="15" t="s">
        <v>12</v>
      </c>
      <c r="C5" s="8">
        <v>0.95150000000000001</v>
      </c>
    </row>
    <row r="6" spans="1:3" ht="30">
      <c r="A6" s="14">
        <v>2</v>
      </c>
      <c r="B6" s="15" t="s">
        <v>16</v>
      </c>
      <c r="C6" s="8">
        <v>1.4514</v>
      </c>
    </row>
    <row r="7" spans="1:3">
      <c r="A7" s="14">
        <f t="shared" ref="A7:A59" si="0">+A6+1</f>
        <v>3</v>
      </c>
      <c r="B7" s="15" t="s">
        <v>17</v>
      </c>
      <c r="C7" s="8">
        <v>1.4490000000000001</v>
      </c>
    </row>
    <row r="8" spans="1:3" ht="30">
      <c r="A8" s="14">
        <f t="shared" si="0"/>
        <v>4</v>
      </c>
      <c r="B8" s="25" t="s">
        <v>18</v>
      </c>
      <c r="C8" s="11">
        <v>2.9121000000000001</v>
      </c>
    </row>
    <row r="9" spans="1:3" ht="45">
      <c r="A9" s="14">
        <f t="shared" si="0"/>
        <v>5</v>
      </c>
      <c r="B9" s="25" t="s">
        <v>19</v>
      </c>
      <c r="C9" s="11">
        <v>2.9180000000000001</v>
      </c>
    </row>
    <row r="10" spans="1:3" ht="30">
      <c r="A10" s="14">
        <f t="shared" si="0"/>
        <v>6</v>
      </c>
      <c r="B10" s="25" t="s">
        <v>20</v>
      </c>
      <c r="C10" s="11">
        <v>3.387</v>
      </c>
    </row>
    <row r="11" spans="1:3" ht="45">
      <c r="A11" s="14">
        <f t="shared" si="0"/>
        <v>7</v>
      </c>
      <c r="B11" s="25" t="s">
        <v>21</v>
      </c>
      <c r="C11" s="11">
        <v>3.8719999999999999</v>
      </c>
    </row>
    <row r="12" spans="1:3" ht="45">
      <c r="A12" s="14">
        <f t="shared" si="0"/>
        <v>8</v>
      </c>
      <c r="B12" s="25" t="s">
        <v>22</v>
      </c>
      <c r="C12" s="11">
        <v>2.9</v>
      </c>
    </row>
    <row r="13" spans="1:3" ht="45">
      <c r="A13" s="14">
        <f t="shared" si="0"/>
        <v>9</v>
      </c>
      <c r="B13" s="25" t="s">
        <v>23</v>
      </c>
      <c r="C13" s="11">
        <v>1.9222999999999999</v>
      </c>
    </row>
    <row r="14" spans="1:3" ht="31.5" customHeight="1">
      <c r="A14" s="14">
        <f t="shared" si="0"/>
        <v>10</v>
      </c>
      <c r="B14" s="25" t="s">
        <v>25</v>
      </c>
      <c r="C14" s="11">
        <v>2.9020000000000001</v>
      </c>
    </row>
    <row r="15" spans="1:3" ht="30">
      <c r="A15" s="14">
        <f t="shared" si="0"/>
        <v>11</v>
      </c>
      <c r="B15" s="25" t="s">
        <v>26</v>
      </c>
      <c r="C15" s="11">
        <v>2.42</v>
      </c>
    </row>
    <row r="16" spans="1:3" ht="30.75" customHeight="1">
      <c r="A16" s="14">
        <f t="shared" si="0"/>
        <v>12</v>
      </c>
      <c r="B16" s="25" t="s">
        <v>27</v>
      </c>
      <c r="C16" s="11">
        <v>2.42</v>
      </c>
    </row>
    <row r="17" spans="1:3" ht="45">
      <c r="A17" s="14">
        <f t="shared" si="0"/>
        <v>13</v>
      </c>
      <c r="B17" s="25" t="s">
        <v>28</v>
      </c>
      <c r="C17" s="11">
        <v>2.4129999999999998</v>
      </c>
    </row>
    <row r="18" spans="1:3" ht="45">
      <c r="A18" s="14">
        <f t="shared" si="0"/>
        <v>14</v>
      </c>
      <c r="B18" s="25" t="s">
        <v>29</v>
      </c>
      <c r="C18" s="11">
        <v>2.4169999999999998</v>
      </c>
    </row>
    <row r="19" spans="1:3" ht="30">
      <c r="A19" s="14">
        <f t="shared" si="0"/>
        <v>15</v>
      </c>
      <c r="B19" s="25" t="s">
        <v>30</v>
      </c>
      <c r="C19" s="11">
        <v>1.909</v>
      </c>
    </row>
    <row r="20" spans="1:3" ht="45">
      <c r="A20" s="14">
        <f t="shared" si="0"/>
        <v>16</v>
      </c>
      <c r="B20" s="25" t="s">
        <v>31</v>
      </c>
      <c r="C20" s="11">
        <v>1.931</v>
      </c>
    </row>
    <row r="21" spans="1:3" ht="45">
      <c r="A21" s="14">
        <f t="shared" si="0"/>
        <v>17</v>
      </c>
      <c r="B21" s="25" t="s">
        <v>32</v>
      </c>
      <c r="C21" s="11">
        <v>2.4</v>
      </c>
    </row>
    <row r="22" spans="1:3" ht="45">
      <c r="A22" s="14">
        <f t="shared" si="0"/>
        <v>18</v>
      </c>
      <c r="B22" s="25" t="s">
        <v>33</v>
      </c>
      <c r="C22" s="11">
        <v>2.4180000000000001</v>
      </c>
    </row>
    <row r="23" spans="1:3" ht="45">
      <c r="A23" s="14">
        <f t="shared" si="0"/>
        <v>19</v>
      </c>
      <c r="B23" s="25" t="s">
        <v>34</v>
      </c>
      <c r="C23" s="11">
        <v>2.9009999999999998</v>
      </c>
    </row>
    <row r="24" spans="1:3" ht="45">
      <c r="A24" s="14">
        <f t="shared" si="0"/>
        <v>20</v>
      </c>
      <c r="B24" s="25" t="s">
        <v>35</v>
      </c>
      <c r="C24" s="11">
        <v>2.4239999999999999</v>
      </c>
    </row>
    <row r="25" spans="1:3" ht="45">
      <c r="A25" s="14">
        <f t="shared" si="0"/>
        <v>21</v>
      </c>
      <c r="B25" s="25" t="s">
        <v>36</v>
      </c>
      <c r="C25" s="11">
        <v>2.427</v>
      </c>
    </row>
    <row r="26" spans="1:3" ht="45">
      <c r="A26" s="14">
        <f t="shared" si="0"/>
        <v>22</v>
      </c>
      <c r="B26" s="25" t="s">
        <v>37</v>
      </c>
      <c r="C26" s="11">
        <v>2.2229999999999999</v>
      </c>
    </row>
    <row r="27" spans="1:3" ht="30">
      <c r="A27" s="14">
        <f t="shared" si="0"/>
        <v>23</v>
      </c>
      <c r="B27" s="25" t="s">
        <v>38</v>
      </c>
      <c r="C27" s="11">
        <v>2.891</v>
      </c>
    </row>
    <row r="28" spans="1:3" ht="45">
      <c r="A28" s="14">
        <f t="shared" si="0"/>
        <v>24</v>
      </c>
      <c r="B28" s="25" t="s">
        <v>40</v>
      </c>
      <c r="C28" s="11">
        <v>2.907</v>
      </c>
    </row>
    <row r="29" spans="1:3" ht="45">
      <c r="A29" s="14">
        <f t="shared" si="0"/>
        <v>25</v>
      </c>
      <c r="B29" s="25" t="s">
        <v>41</v>
      </c>
      <c r="C29" s="11">
        <v>2.9180000000000001</v>
      </c>
    </row>
    <row r="30" spans="1:3" ht="45">
      <c r="A30" s="14">
        <f t="shared" si="0"/>
        <v>26</v>
      </c>
      <c r="B30" s="25" t="s">
        <v>42</v>
      </c>
      <c r="C30" s="11">
        <v>2.8940000000000001</v>
      </c>
    </row>
    <row r="31" spans="1:3" ht="30">
      <c r="A31" s="14">
        <f t="shared" si="0"/>
        <v>27</v>
      </c>
      <c r="B31" s="25" t="s">
        <v>43</v>
      </c>
      <c r="C31" s="11">
        <v>3.3730000000000002</v>
      </c>
    </row>
    <row r="32" spans="1:3" ht="30">
      <c r="A32" s="14">
        <f t="shared" si="0"/>
        <v>28</v>
      </c>
      <c r="B32" s="25" t="s">
        <v>44</v>
      </c>
      <c r="C32" s="11">
        <v>2.8849999999999998</v>
      </c>
    </row>
    <row r="33" spans="1:3" ht="45">
      <c r="A33" s="14">
        <f t="shared" si="0"/>
        <v>29</v>
      </c>
      <c r="B33" s="25" t="s">
        <v>45</v>
      </c>
      <c r="C33" s="11">
        <v>2.9020000000000001</v>
      </c>
    </row>
    <row r="34" spans="1:3" ht="30">
      <c r="A34" s="14">
        <f t="shared" si="0"/>
        <v>30</v>
      </c>
      <c r="B34" s="25" t="s">
        <v>46</v>
      </c>
      <c r="C34" s="11">
        <v>2.4180000000000001</v>
      </c>
    </row>
    <row r="35" spans="1:3" ht="45">
      <c r="A35" s="14">
        <f t="shared" si="0"/>
        <v>31</v>
      </c>
      <c r="B35" s="25" t="s">
        <v>47</v>
      </c>
      <c r="C35" s="11">
        <v>2.41</v>
      </c>
    </row>
    <row r="36" spans="1:3" ht="30">
      <c r="A36" s="14">
        <f t="shared" si="0"/>
        <v>32</v>
      </c>
      <c r="B36" s="25" t="s">
        <v>48</v>
      </c>
      <c r="C36" s="11">
        <v>2.4169999999999998</v>
      </c>
    </row>
    <row r="37" spans="1:3" ht="30">
      <c r="A37" s="14">
        <f t="shared" si="0"/>
        <v>33</v>
      </c>
      <c r="B37" s="25" t="s">
        <v>268</v>
      </c>
      <c r="C37" s="11">
        <v>2.4180000000000001</v>
      </c>
    </row>
    <row r="38" spans="1:3" ht="30">
      <c r="A38" s="14">
        <f t="shared" si="0"/>
        <v>34</v>
      </c>
      <c r="B38" s="25" t="s">
        <v>50</v>
      </c>
      <c r="C38" s="11">
        <v>2.895</v>
      </c>
    </row>
    <row r="39" spans="1:3" ht="45">
      <c r="A39" s="14">
        <f t="shared" si="0"/>
        <v>35</v>
      </c>
      <c r="B39" s="25" t="s">
        <v>51</v>
      </c>
      <c r="C39" s="11">
        <v>2.4020000000000001</v>
      </c>
    </row>
    <row r="40" spans="1:3" ht="45">
      <c r="A40" s="14">
        <f t="shared" si="0"/>
        <v>36</v>
      </c>
      <c r="B40" s="25" t="s">
        <v>52</v>
      </c>
      <c r="C40" s="11">
        <v>1.45</v>
      </c>
    </row>
    <row r="41" spans="1:3" ht="30">
      <c r="A41" s="14">
        <f t="shared" si="0"/>
        <v>37</v>
      </c>
      <c r="B41" s="25" t="s">
        <v>53</v>
      </c>
      <c r="C41" s="11">
        <v>1.9350000000000001</v>
      </c>
    </row>
    <row r="42" spans="1:3" ht="30">
      <c r="A42" s="14">
        <f t="shared" si="0"/>
        <v>38</v>
      </c>
      <c r="B42" s="25" t="s">
        <v>54</v>
      </c>
      <c r="C42" s="11">
        <v>1.4359999999999999</v>
      </c>
    </row>
    <row r="43" spans="1:3" ht="30">
      <c r="A43" s="14">
        <f t="shared" si="0"/>
        <v>39</v>
      </c>
      <c r="B43" s="25" t="s">
        <v>269</v>
      </c>
      <c r="C43" s="11">
        <v>1.4350000000000001</v>
      </c>
    </row>
    <row r="44" spans="1:3" ht="33.75" customHeight="1">
      <c r="A44" s="14">
        <f t="shared" si="0"/>
        <v>40</v>
      </c>
      <c r="B44" s="25" t="s">
        <v>56</v>
      </c>
      <c r="C44" s="11">
        <v>2.4209999999999998</v>
      </c>
    </row>
    <row r="45" spans="1:3" ht="45">
      <c r="A45" s="14">
        <f t="shared" si="0"/>
        <v>41</v>
      </c>
      <c r="B45" s="25" t="s">
        <v>57</v>
      </c>
      <c r="C45" s="11">
        <v>2.4169999999999998</v>
      </c>
    </row>
    <row r="46" spans="1:3" ht="45">
      <c r="A46" s="14">
        <f t="shared" si="0"/>
        <v>42</v>
      </c>
      <c r="B46" s="25" t="s">
        <v>58</v>
      </c>
      <c r="C46" s="11">
        <v>2.907</v>
      </c>
    </row>
    <row r="47" spans="1:3" ht="30">
      <c r="A47" s="14">
        <f t="shared" si="0"/>
        <v>43</v>
      </c>
      <c r="B47" s="25" t="s">
        <v>59</v>
      </c>
      <c r="C47" s="11">
        <v>2.4119999999999999</v>
      </c>
    </row>
    <row r="48" spans="1:3" ht="45">
      <c r="A48" s="14">
        <f t="shared" si="0"/>
        <v>44</v>
      </c>
      <c r="B48" s="25" t="s">
        <v>61</v>
      </c>
      <c r="C48" s="11">
        <v>2.903</v>
      </c>
    </row>
    <row r="49" spans="1:3" ht="45">
      <c r="A49" s="14">
        <f t="shared" si="0"/>
        <v>45</v>
      </c>
      <c r="B49" s="25" t="s">
        <v>62</v>
      </c>
      <c r="C49" s="11">
        <v>4.3559999999999999</v>
      </c>
    </row>
    <row r="50" spans="1:3" ht="30">
      <c r="A50" s="14">
        <f t="shared" si="0"/>
        <v>46</v>
      </c>
      <c r="B50" s="25" t="s">
        <v>63</v>
      </c>
      <c r="C50" s="11">
        <v>2.411</v>
      </c>
    </row>
    <row r="51" spans="1:3" ht="30">
      <c r="A51" s="14">
        <f t="shared" si="0"/>
        <v>47</v>
      </c>
      <c r="B51" s="25" t="s">
        <v>64</v>
      </c>
      <c r="C51" s="11">
        <v>2.4159999999999999</v>
      </c>
    </row>
    <row r="52" spans="1:3" ht="30">
      <c r="A52" s="14">
        <f t="shared" si="0"/>
        <v>48</v>
      </c>
      <c r="B52" s="25" t="s">
        <v>65</v>
      </c>
      <c r="C52" s="11">
        <v>1.9379999999999999</v>
      </c>
    </row>
    <row r="53" spans="1:3" ht="30">
      <c r="A53" s="14">
        <f t="shared" si="0"/>
        <v>49</v>
      </c>
      <c r="B53" s="15" t="s">
        <v>66</v>
      </c>
      <c r="C53" s="8">
        <v>1.9370000000000001</v>
      </c>
    </row>
    <row r="54" spans="1:3" ht="30">
      <c r="A54" s="14">
        <f t="shared" si="0"/>
        <v>50</v>
      </c>
      <c r="B54" s="15" t="s">
        <v>67</v>
      </c>
      <c r="C54" s="8">
        <v>2.8650000000000002</v>
      </c>
    </row>
    <row r="55" spans="1:3" ht="30">
      <c r="A55" s="14">
        <f t="shared" si="0"/>
        <v>51</v>
      </c>
      <c r="B55" s="15" t="s">
        <v>68</v>
      </c>
      <c r="C55" s="8">
        <v>1.4570000000000001</v>
      </c>
    </row>
    <row r="56" spans="1:3" ht="30">
      <c r="A56" s="14">
        <f t="shared" si="0"/>
        <v>52</v>
      </c>
      <c r="B56" s="15" t="s">
        <v>69</v>
      </c>
      <c r="C56" s="8">
        <v>1.4350000000000001</v>
      </c>
    </row>
    <row r="57" spans="1:3" ht="30">
      <c r="A57" s="14">
        <f t="shared" si="0"/>
        <v>53</v>
      </c>
      <c r="B57" s="15" t="s">
        <v>70</v>
      </c>
      <c r="C57" s="8">
        <v>2.419</v>
      </c>
    </row>
    <row r="58" spans="1:3">
      <c r="A58" s="14">
        <f t="shared" si="0"/>
        <v>54</v>
      </c>
      <c r="B58" s="15" t="s">
        <v>71</v>
      </c>
      <c r="C58" s="8">
        <v>1.913</v>
      </c>
    </row>
    <row r="59" spans="1:3" ht="30">
      <c r="A59" s="14">
        <f t="shared" si="0"/>
        <v>55</v>
      </c>
      <c r="B59" s="15" t="s">
        <v>72</v>
      </c>
      <c r="C59" s="8">
        <v>2.8809999999999998</v>
      </c>
    </row>
    <row r="60" spans="1:3" ht="30">
      <c r="A60" s="14">
        <f t="shared" ref="A60:A92" si="1">+A59+1</f>
        <v>56</v>
      </c>
      <c r="B60" s="15" t="s">
        <v>73</v>
      </c>
      <c r="C60" s="8">
        <v>1.925</v>
      </c>
    </row>
    <row r="61" spans="1:3" ht="30">
      <c r="A61" s="14">
        <f t="shared" si="1"/>
        <v>57</v>
      </c>
      <c r="B61" s="15" t="s">
        <v>74</v>
      </c>
      <c r="C61" s="8">
        <v>1.9338</v>
      </c>
    </row>
    <row r="62" spans="1:3" ht="33" customHeight="1">
      <c r="A62" s="14">
        <f t="shared" si="1"/>
        <v>58</v>
      </c>
      <c r="B62" s="15" t="s">
        <v>75</v>
      </c>
      <c r="C62" s="8">
        <v>2.4209999999999998</v>
      </c>
    </row>
    <row r="63" spans="1:3" ht="35.25" customHeight="1">
      <c r="A63" s="14">
        <f t="shared" si="1"/>
        <v>59</v>
      </c>
      <c r="B63" s="15" t="s">
        <v>76</v>
      </c>
      <c r="C63" s="8">
        <v>2.399</v>
      </c>
    </row>
    <row r="64" spans="1:3" ht="36.75" customHeight="1">
      <c r="A64" s="14">
        <f t="shared" si="1"/>
        <v>60</v>
      </c>
      <c r="B64" s="15" t="s">
        <v>77</v>
      </c>
      <c r="C64" s="8">
        <v>1.946</v>
      </c>
    </row>
    <row r="65" spans="1:3" ht="30">
      <c r="A65" s="14">
        <f t="shared" si="1"/>
        <v>61</v>
      </c>
      <c r="B65" s="15" t="s">
        <v>78</v>
      </c>
      <c r="C65" s="8">
        <v>3.8580000000000001</v>
      </c>
    </row>
    <row r="66" spans="1:3" ht="30">
      <c r="A66" s="14">
        <f t="shared" si="1"/>
        <v>62</v>
      </c>
      <c r="B66" s="15" t="s">
        <v>79</v>
      </c>
      <c r="C66" s="8">
        <v>2.415</v>
      </c>
    </row>
    <row r="67" spans="1:3" ht="30">
      <c r="A67" s="14">
        <f t="shared" si="1"/>
        <v>63</v>
      </c>
      <c r="B67" s="15" t="s">
        <v>80</v>
      </c>
      <c r="C67" s="8">
        <v>2.4182999999999999</v>
      </c>
    </row>
    <row r="68" spans="1:3">
      <c r="A68" s="14">
        <f t="shared" si="1"/>
        <v>64</v>
      </c>
      <c r="B68" s="15" t="s">
        <v>81</v>
      </c>
      <c r="C68" s="8">
        <v>1.944</v>
      </c>
    </row>
    <row r="69" spans="1:3">
      <c r="A69" s="14">
        <f t="shared" si="1"/>
        <v>65</v>
      </c>
      <c r="B69" s="15" t="s">
        <v>82</v>
      </c>
      <c r="C69" s="8">
        <v>1.986</v>
      </c>
    </row>
    <row r="70" spans="1:3" ht="30">
      <c r="A70" s="14">
        <f t="shared" si="1"/>
        <v>66</v>
      </c>
      <c r="B70" s="15" t="s">
        <v>83</v>
      </c>
      <c r="C70" s="8">
        <v>1.931</v>
      </c>
    </row>
    <row r="71" spans="1:3" ht="30">
      <c r="A71" s="14">
        <f t="shared" si="1"/>
        <v>67</v>
      </c>
      <c r="B71" s="15" t="s">
        <v>84</v>
      </c>
      <c r="C71" s="8">
        <v>1.9359999999999999</v>
      </c>
    </row>
    <row r="72" spans="1:3" ht="30">
      <c r="A72" s="14">
        <f t="shared" si="1"/>
        <v>68</v>
      </c>
      <c r="B72" s="15" t="s">
        <v>85</v>
      </c>
      <c r="C72" s="8">
        <v>1.9870000000000001</v>
      </c>
    </row>
    <row r="73" spans="1:3" ht="21" customHeight="1">
      <c r="A73" s="14">
        <f t="shared" si="1"/>
        <v>69</v>
      </c>
      <c r="B73" s="15" t="s">
        <v>86</v>
      </c>
      <c r="C73" s="8">
        <v>1.982</v>
      </c>
    </row>
    <row r="74" spans="1:3">
      <c r="A74" s="14">
        <f t="shared" si="1"/>
        <v>70</v>
      </c>
      <c r="B74" s="15" t="s">
        <v>87</v>
      </c>
      <c r="C74" s="8">
        <v>1.9850000000000001</v>
      </c>
    </row>
    <row r="75" spans="1:3">
      <c r="A75" s="14">
        <f t="shared" si="1"/>
        <v>71</v>
      </c>
      <c r="B75" s="15" t="s">
        <v>88</v>
      </c>
      <c r="C75" s="8">
        <v>1.9870000000000001</v>
      </c>
    </row>
    <row r="76" spans="1:3" ht="30">
      <c r="A76" s="14">
        <f t="shared" si="1"/>
        <v>72</v>
      </c>
      <c r="B76" s="15" t="s">
        <v>89</v>
      </c>
      <c r="C76" s="8">
        <v>2.4209999999999998</v>
      </c>
    </row>
    <row r="77" spans="1:3" ht="30">
      <c r="A77" s="14">
        <f t="shared" si="1"/>
        <v>73</v>
      </c>
      <c r="B77" s="15" t="s">
        <v>91</v>
      </c>
      <c r="C77" s="8">
        <v>0.48</v>
      </c>
    </row>
    <row r="78" spans="1:3" ht="33.75" customHeight="1">
      <c r="A78" s="14">
        <f t="shared" si="1"/>
        <v>74</v>
      </c>
      <c r="B78" s="15" t="s">
        <v>93</v>
      </c>
      <c r="C78" s="8">
        <v>4.8470000000000004</v>
      </c>
    </row>
    <row r="79" spans="1:3" ht="30">
      <c r="A79" s="14">
        <f t="shared" si="1"/>
        <v>75</v>
      </c>
      <c r="B79" s="15" t="s">
        <v>94</v>
      </c>
      <c r="C79" s="8">
        <v>4.8449999999999998</v>
      </c>
    </row>
    <row r="80" spans="1:3" ht="45">
      <c r="A80" s="14">
        <f t="shared" si="1"/>
        <v>76</v>
      </c>
      <c r="B80" s="15" t="s">
        <v>95</v>
      </c>
      <c r="C80" s="8">
        <v>4.8559999999999999</v>
      </c>
    </row>
    <row r="81" spans="1:3">
      <c r="A81" s="14">
        <v>77</v>
      </c>
      <c r="B81" s="15" t="s">
        <v>97</v>
      </c>
      <c r="C81" s="8">
        <v>4.8540000000000001</v>
      </c>
    </row>
    <row r="82" spans="1:3">
      <c r="A82" s="14">
        <f t="shared" si="1"/>
        <v>78</v>
      </c>
      <c r="B82" s="15" t="s">
        <v>98</v>
      </c>
      <c r="C82" s="8">
        <v>5</v>
      </c>
    </row>
    <row r="83" spans="1:3" ht="36.75" customHeight="1">
      <c r="A83" s="14">
        <f t="shared" si="1"/>
        <v>79</v>
      </c>
      <c r="B83" s="15" t="s">
        <v>99</v>
      </c>
      <c r="C83" s="8">
        <v>4.8289999999999997</v>
      </c>
    </row>
    <row r="84" spans="1:3" ht="30">
      <c r="A84" s="14">
        <f t="shared" si="1"/>
        <v>80</v>
      </c>
      <c r="B84" s="15" t="s">
        <v>100</v>
      </c>
      <c r="C84" s="8">
        <v>4.8360000000000003</v>
      </c>
    </row>
    <row r="85" spans="1:3" ht="48.75" customHeight="1">
      <c r="A85" s="14">
        <f t="shared" si="1"/>
        <v>81</v>
      </c>
      <c r="B85" s="25" t="s">
        <v>101</v>
      </c>
      <c r="C85" s="11">
        <v>3.79</v>
      </c>
    </row>
    <row r="86" spans="1:3" ht="30.75" customHeight="1">
      <c r="A86" s="14">
        <f t="shared" si="1"/>
        <v>82</v>
      </c>
      <c r="B86" s="15" t="s">
        <v>102</v>
      </c>
      <c r="C86" s="8">
        <v>3.8759999999999999</v>
      </c>
    </row>
    <row r="87" spans="1:3" ht="33" customHeight="1">
      <c r="A87" s="14">
        <f t="shared" si="1"/>
        <v>83</v>
      </c>
      <c r="B87" s="15" t="s">
        <v>103</v>
      </c>
      <c r="C87" s="8">
        <v>3.863</v>
      </c>
    </row>
    <row r="88" spans="1:3" ht="30">
      <c r="A88" s="14">
        <f t="shared" si="1"/>
        <v>84</v>
      </c>
      <c r="B88" s="15" t="s">
        <v>104</v>
      </c>
      <c r="C88" s="12">
        <v>3.8460000000000001</v>
      </c>
    </row>
    <row r="89" spans="1:3" ht="30">
      <c r="A89" s="14">
        <f t="shared" si="1"/>
        <v>85</v>
      </c>
      <c r="B89" s="15" t="s">
        <v>105</v>
      </c>
      <c r="C89" s="12">
        <v>3.8580000000000001</v>
      </c>
    </row>
    <row r="90" spans="1:3" ht="30">
      <c r="A90" s="14">
        <f t="shared" si="1"/>
        <v>86</v>
      </c>
      <c r="B90" s="25" t="s">
        <v>106</v>
      </c>
      <c r="C90" s="11">
        <v>4.351</v>
      </c>
    </row>
    <row r="91" spans="1:3" ht="30">
      <c r="A91" s="14">
        <f t="shared" si="1"/>
        <v>87</v>
      </c>
      <c r="B91" s="15" t="s">
        <v>107</v>
      </c>
      <c r="C91" s="8">
        <v>4.8220000000000001</v>
      </c>
    </row>
    <row r="92" spans="1:3" ht="30">
      <c r="A92" s="14">
        <f t="shared" si="1"/>
        <v>88</v>
      </c>
      <c r="B92" s="25" t="s">
        <v>108</v>
      </c>
      <c r="C92" s="11">
        <v>3.8530000000000002</v>
      </c>
    </row>
    <row r="93" spans="1:3">
      <c r="A93" s="22"/>
      <c r="B93" s="22"/>
      <c r="C93" s="23"/>
    </row>
    <row r="97" spans="2:3" ht="45" customHeight="1">
      <c r="B97" s="56" t="s">
        <v>271</v>
      </c>
      <c r="C97" s="57"/>
    </row>
  </sheetData>
  <mergeCells count="2">
    <mergeCell ref="A1:C1"/>
    <mergeCell ref="B97:C97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21"/>
  <sheetViews>
    <sheetView topLeftCell="A10" workbookViewId="0">
      <selection activeCell="C33" sqref="C33"/>
    </sheetView>
  </sheetViews>
  <sheetFormatPr defaultRowHeight="15"/>
  <cols>
    <col min="1" max="1" width="7.85546875" style="1" customWidth="1"/>
    <col min="2" max="2" width="58" style="1" customWidth="1"/>
    <col min="3" max="3" width="16.5703125" style="1" customWidth="1"/>
    <col min="4" max="16384" width="9.140625" style="1"/>
  </cols>
  <sheetData>
    <row r="1" spans="1:3" ht="15.75">
      <c r="A1" s="52" t="s">
        <v>270</v>
      </c>
      <c r="B1" s="52"/>
      <c r="C1" s="52"/>
    </row>
    <row r="2" spans="1:3" ht="15.75" thickBot="1"/>
    <row r="3" spans="1:3" ht="30.75" thickBot="1">
      <c r="A3" s="24" t="s">
        <v>0</v>
      </c>
      <c r="B3" s="24" t="s">
        <v>2</v>
      </c>
      <c r="C3" s="27" t="s">
        <v>112</v>
      </c>
    </row>
    <row r="4" spans="1:3" ht="15.75">
      <c r="A4" s="32" t="s">
        <v>111</v>
      </c>
      <c r="B4" s="31"/>
      <c r="C4" s="26"/>
    </row>
    <row r="5" spans="1:3" ht="21.75" customHeight="1">
      <c r="A5" s="14">
        <v>1</v>
      </c>
      <c r="B5" s="15" t="s">
        <v>90</v>
      </c>
      <c r="C5" s="8">
        <v>5.8211000000000004</v>
      </c>
    </row>
    <row r="6" spans="1:3" ht="20.25" customHeight="1">
      <c r="A6" s="17">
        <f>+A5+1</f>
        <v>2</v>
      </c>
      <c r="B6" s="18" t="s">
        <v>3</v>
      </c>
      <c r="C6" s="5">
        <v>7.1710000000000003</v>
      </c>
    </row>
    <row r="7" spans="1:3" ht="21.75" customHeight="1">
      <c r="A7" s="14">
        <f>+A6+1</f>
        <v>3</v>
      </c>
      <c r="B7" s="15" t="s">
        <v>4</v>
      </c>
      <c r="C7" s="8">
        <v>5.1440000000000001</v>
      </c>
    </row>
    <row r="8" spans="1:3" ht="24" customHeight="1">
      <c r="A8" s="14">
        <f t="shared" ref="A8:A16" si="0">+A7+1</f>
        <v>4</v>
      </c>
      <c r="B8" s="15" t="s">
        <v>5</v>
      </c>
      <c r="C8" s="8">
        <v>2.8919999999999999</v>
      </c>
    </row>
    <row r="9" spans="1:3" ht="23.25" customHeight="1">
      <c r="A9" s="14">
        <f t="shared" si="0"/>
        <v>5</v>
      </c>
      <c r="B9" s="15" t="s">
        <v>6</v>
      </c>
      <c r="C9" s="8">
        <v>4.133</v>
      </c>
    </row>
    <row r="10" spans="1:3" ht="21" customHeight="1">
      <c r="A10" s="14">
        <f t="shared" si="0"/>
        <v>6</v>
      </c>
      <c r="B10" s="15" t="s">
        <v>7</v>
      </c>
      <c r="C10" s="8">
        <v>6.6760000000000002</v>
      </c>
    </row>
    <row r="11" spans="1:3" ht="18.75" customHeight="1">
      <c r="A11" s="14">
        <f t="shared" si="0"/>
        <v>7</v>
      </c>
      <c r="B11" s="15" t="s">
        <v>8</v>
      </c>
      <c r="C11" s="8">
        <v>5.484</v>
      </c>
    </row>
    <row r="12" spans="1:3" ht="21" customHeight="1">
      <c r="A12" s="14">
        <f t="shared" si="0"/>
        <v>8</v>
      </c>
      <c r="B12" s="15" t="s">
        <v>9</v>
      </c>
      <c r="C12" s="12">
        <v>8.3140000000000001</v>
      </c>
    </row>
    <row r="13" spans="1:3" ht="30">
      <c r="A13" s="14">
        <f t="shared" si="0"/>
        <v>9</v>
      </c>
      <c r="B13" s="15" t="s">
        <v>10</v>
      </c>
      <c r="C13" s="8">
        <v>6.0659999999999998</v>
      </c>
    </row>
    <row r="14" spans="1:3" ht="30">
      <c r="A14" s="14">
        <f t="shared" si="0"/>
        <v>10</v>
      </c>
      <c r="B14" s="15" t="s">
        <v>11</v>
      </c>
      <c r="C14" s="8">
        <v>6.4420000000000002</v>
      </c>
    </row>
    <row r="15" spans="1:3" ht="19.5" customHeight="1">
      <c r="A15" s="14">
        <v>11</v>
      </c>
      <c r="B15" s="15" t="s">
        <v>13</v>
      </c>
      <c r="C15" s="8">
        <v>1.905</v>
      </c>
    </row>
    <row r="16" spans="1:3" ht="21" customHeight="1">
      <c r="A16" s="14">
        <f t="shared" si="0"/>
        <v>12</v>
      </c>
      <c r="B16" s="15" t="s">
        <v>15</v>
      </c>
      <c r="C16" s="8">
        <v>5.25</v>
      </c>
    </row>
    <row r="17" spans="1:3" ht="45">
      <c r="A17" s="14">
        <v>13</v>
      </c>
      <c r="B17" s="15" t="s">
        <v>96</v>
      </c>
      <c r="C17" s="8">
        <v>9.2200000000000006</v>
      </c>
    </row>
    <row r="18" spans="1:3">
      <c r="A18" s="22"/>
      <c r="B18" s="22"/>
      <c r="C18" s="23"/>
    </row>
    <row r="21" spans="1:3" ht="45.75" customHeight="1">
      <c r="B21" s="56" t="s">
        <v>271</v>
      </c>
      <c r="C21" s="57"/>
    </row>
  </sheetData>
  <mergeCells count="2">
    <mergeCell ref="A1:C1"/>
    <mergeCell ref="B21:C2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108"/>
  <sheetViews>
    <sheetView topLeftCell="A100" workbookViewId="0">
      <selection activeCell="D103" sqref="D103"/>
    </sheetView>
  </sheetViews>
  <sheetFormatPr defaultRowHeight="15"/>
  <cols>
    <col min="1" max="1" width="5.85546875" style="1" bestFit="1" customWidth="1"/>
    <col min="2" max="2" width="38.140625" style="1" customWidth="1"/>
    <col min="3" max="3" width="11.85546875" style="1" customWidth="1"/>
    <col min="4" max="4" width="35.7109375" style="1" customWidth="1"/>
    <col min="5" max="16384" width="9.140625" style="1"/>
  </cols>
  <sheetData>
    <row r="1" spans="1:4" ht="18.75" customHeight="1">
      <c r="A1" s="52" t="s">
        <v>110</v>
      </c>
      <c r="B1" s="52"/>
      <c r="C1" s="52"/>
      <c r="D1" s="52"/>
    </row>
    <row r="2" spans="1:4" ht="15.75" thickBot="1"/>
    <row r="3" spans="1:4" ht="48" customHeight="1" thickBot="1">
      <c r="A3" s="24" t="s">
        <v>0</v>
      </c>
      <c r="B3" s="24" t="s">
        <v>2</v>
      </c>
      <c r="C3" s="27" t="s">
        <v>112</v>
      </c>
      <c r="D3" s="28" t="s">
        <v>187</v>
      </c>
    </row>
    <row r="4" spans="1:4" ht="30">
      <c r="A4" s="14">
        <v>1</v>
      </c>
      <c r="B4" s="15" t="s">
        <v>90</v>
      </c>
      <c r="C4" s="8">
        <v>6</v>
      </c>
      <c r="D4" s="50" t="s">
        <v>298</v>
      </c>
    </row>
    <row r="5" spans="1:4" ht="30">
      <c r="A5" s="17">
        <f>+A4+1</f>
        <v>2</v>
      </c>
      <c r="B5" s="18" t="s">
        <v>3</v>
      </c>
      <c r="C5" s="5">
        <v>7.5</v>
      </c>
      <c r="D5" s="50" t="s">
        <v>303</v>
      </c>
    </row>
    <row r="6" spans="1:4" ht="32.25" customHeight="1">
      <c r="A6" s="14">
        <f>+A5+1</f>
        <v>3</v>
      </c>
      <c r="B6" s="15" t="s">
        <v>4</v>
      </c>
      <c r="C6" s="8">
        <v>5.52</v>
      </c>
      <c r="D6" s="50" t="s">
        <v>304</v>
      </c>
    </row>
    <row r="7" spans="1:4" ht="30.75" customHeight="1">
      <c r="A7" s="14">
        <f t="shared" ref="A7:A70" si="0">+A6+1</f>
        <v>4</v>
      </c>
      <c r="B7" s="15" t="s">
        <v>5</v>
      </c>
      <c r="C7" s="8">
        <v>3</v>
      </c>
      <c r="D7" s="50" t="s">
        <v>305</v>
      </c>
    </row>
    <row r="8" spans="1:4" ht="30.75" customHeight="1">
      <c r="A8" s="14">
        <f t="shared" si="0"/>
        <v>5</v>
      </c>
      <c r="B8" s="15" t="s">
        <v>6</v>
      </c>
      <c r="C8" s="8">
        <v>4.2</v>
      </c>
      <c r="D8" s="50" t="s">
        <v>294</v>
      </c>
    </row>
    <row r="9" spans="1:4" ht="30.75" customHeight="1">
      <c r="A9" s="14">
        <f t="shared" si="0"/>
        <v>6</v>
      </c>
      <c r="B9" s="15" t="s">
        <v>7</v>
      </c>
      <c r="C9" s="8">
        <v>7.92</v>
      </c>
      <c r="D9" s="50" t="s">
        <v>306</v>
      </c>
    </row>
    <row r="10" spans="1:4" ht="32.25" customHeight="1">
      <c r="A10" s="14">
        <f t="shared" si="0"/>
        <v>7</v>
      </c>
      <c r="B10" s="15" t="s">
        <v>8</v>
      </c>
      <c r="C10" s="8">
        <v>6.5</v>
      </c>
      <c r="D10" s="50" t="s">
        <v>307</v>
      </c>
    </row>
    <row r="11" spans="1:4" ht="32.25" customHeight="1">
      <c r="A11" s="14">
        <f t="shared" si="0"/>
        <v>8</v>
      </c>
      <c r="B11" s="15" t="s">
        <v>9</v>
      </c>
      <c r="C11" s="12">
        <v>10.7</v>
      </c>
      <c r="D11" s="50" t="s">
        <v>308</v>
      </c>
    </row>
    <row r="12" spans="1:4" ht="30.75" customHeight="1">
      <c r="A12" s="14">
        <f t="shared" si="0"/>
        <v>9</v>
      </c>
      <c r="B12" s="15" t="s">
        <v>10</v>
      </c>
      <c r="C12" s="8">
        <v>6.5</v>
      </c>
      <c r="D12" s="50" t="s">
        <v>371</v>
      </c>
    </row>
    <row r="13" spans="1:4" ht="31.5" customHeight="1">
      <c r="A13" s="14">
        <f t="shared" si="0"/>
        <v>10</v>
      </c>
      <c r="B13" s="15" t="s">
        <v>11</v>
      </c>
      <c r="C13" s="8">
        <v>6.66</v>
      </c>
      <c r="D13" s="50" t="s">
        <v>372</v>
      </c>
    </row>
    <row r="14" spans="1:4" ht="33.75" customHeight="1">
      <c r="A14" s="14">
        <f t="shared" si="0"/>
        <v>11</v>
      </c>
      <c r="B14" s="15" t="s">
        <v>12</v>
      </c>
      <c r="C14" s="8">
        <v>1</v>
      </c>
      <c r="D14" s="50" t="s">
        <v>272</v>
      </c>
    </row>
    <row r="15" spans="1:4" ht="30">
      <c r="A15" s="14">
        <f t="shared" si="0"/>
        <v>12</v>
      </c>
      <c r="B15" s="15" t="s">
        <v>13</v>
      </c>
      <c r="C15" s="8">
        <v>2.5</v>
      </c>
      <c r="D15" s="50" t="s">
        <v>309</v>
      </c>
    </row>
    <row r="16" spans="1:4" ht="31.5" customHeight="1">
      <c r="A16" s="14">
        <f t="shared" si="0"/>
        <v>13</v>
      </c>
      <c r="B16" s="15" t="s">
        <v>15</v>
      </c>
      <c r="C16" s="8">
        <v>6</v>
      </c>
      <c r="D16" s="50" t="s">
        <v>310</v>
      </c>
    </row>
    <row r="17" spans="1:4" ht="34.5" customHeight="1">
      <c r="A17" s="14">
        <f t="shared" si="0"/>
        <v>14</v>
      </c>
      <c r="B17" s="15" t="s">
        <v>16</v>
      </c>
      <c r="C17" s="8">
        <v>1.5</v>
      </c>
      <c r="D17" s="50" t="s">
        <v>311</v>
      </c>
    </row>
    <row r="18" spans="1:4" ht="30">
      <c r="A18" s="14">
        <f t="shared" si="0"/>
        <v>15</v>
      </c>
      <c r="B18" s="15" t="s">
        <v>17</v>
      </c>
      <c r="C18" s="8">
        <v>1.5</v>
      </c>
      <c r="D18" s="50" t="s">
        <v>312</v>
      </c>
    </row>
    <row r="19" spans="1:4" ht="45">
      <c r="A19" s="14">
        <f t="shared" si="0"/>
        <v>16</v>
      </c>
      <c r="B19" s="25" t="s">
        <v>18</v>
      </c>
      <c r="C19" s="11">
        <v>3</v>
      </c>
      <c r="D19" s="50" t="s">
        <v>301</v>
      </c>
    </row>
    <row r="20" spans="1:4" ht="45.75" customHeight="1">
      <c r="A20" s="14">
        <f t="shared" si="0"/>
        <v>17</v>
      </c>
      <c r="B20" s="25" t="s">
        <v>19</v>
      </c>
      <c r="C20" s="11">
        <v>3</v>
      </c>
      <c r="D20" s="50" t="s">
        <v>313</v>
      </c>
    </row>
    <row r="21" spans="1:4" ht="45">
      <c r="A21" s="14">
        <f t="shared" si="0"/>
        <v>18</v>
      </c>
      <c r="B21" s="25" t="s">
        <v>20</v>
      </c>
      <c r="C21" s="11">
        <v>3.5</v>
      </c>
      <c r="D21" s="50" t="s">
        <v>314</v>
      </c>
    </row>
    <row r="22" spans="1:4" ht="46.5" customHeight="1">
      <c r="A22" s="14">
        <f t="shared" si="0"/>
        <v>19</v>
      </c>
      <c r="B22" s="25" t="s">
        <v>21</v>
      </c>
      <c r="C22" s="11">
        <v>4</v>
      </c>
      <c r="D22" s="50" t="s">
        <v>295</v>
      </c>
    </row>
    <row r="23" spans="1:4" ht="62.25" customHeight="1">
      <c r="A23" s="14">
        <f t="shared" si="0"/>
        <v>20</v>
      </c>
      <c r="B23" s="25" t="s">
        <v>22</v>
      </c>
      <c r="C23" s="11">
        <v>3</v>
      </c>
      <c r="D23" s="50" t="s">
        <v>360</v>
      </c>
    </row>
    <row r="24" spans="1:4" ht="62.25" customHeight="1">
      <c r="A24" s="14">
        <f t="shared" si="0"/>
        <v>21</v>
      </c>
      <c r="B24" s="25" t="s">
        <v>23</v>
      </c>
      <c r="C24" s="11">
        <v>2</v>
      </c>
      <c r="D24" s="50" t="s">
        <v>273</v>
      </c>
    </row>
    <row r="25" spans="1:4" ht="46.5" customHeight="1">
      <c r="A25" s="14">
        <f t="shared" si="0"/>
        <v>22</v>
      </c>
      <c r="B25" s="25" t="s">
        <v>25</v>
      </c>
      <c r="C25" s="11">
        <v>3</v>
      </c>
      <c r="D25" s="50" t="s">
        <v>274</v>
      </c>
    </row>
    <row r="26" spans="1:4" ht="48" customHeight="1">
      <c r="A26" s="14">
        <f t="shared" si="0"/>
        <v>23</v>
      </c>
      <c r="B26" s="25" t="s">
        <v>26</v>
      </c>
      <c r="C26" s="11">
        <v>2.5</v>
      </c>
      <c r="D26" s="50" t="s">
        <v>275</v>
      </c>
    </row>
    <row r="27" spans="1:4" ht="48" customHeight="1">
      <c r="A27" s="14">
        <f t="shared" si="0"/>
        <v>24</v>
      </c>
      <c r="B27" s="25" t="s">
        <v>27</v>
      </c>
      <c r="C27" s="11">
        <v>2.5</v>
      </c>
      <c r="D27" s="50" t="s">
        <v>315</v>
      </c>
    </row>
    <row r="28" spans="1:4" ht="46.5" customHeight="1">
      <c r="A28" s="14">
        <f t="shared" si="0"/>
        <v>25</v>
      </c>
      <c r="B28" s="25" t="s">
        <v>28</v>
      </c>
      <c r="C28" s="11">
        <v>2.5</v>
      </c>
      <c r="D28" s="50" t="s">
        <v>320</v>
      </c>
    </row>
    <row r="29" spans="1:4" ht="62.25" customHeight="1">
      <c r="A29" s="14">
        <f t="shared" si="0"/>
        <v>26</v>
      </c>
      <c r="B29" s="25" t="s">
        <v>29</v>
      </c>
      <c r="C29" s="11">
        <v>2.5</v>
      </c>
      <c r="D29" s="50" t="s">
        <v>300</v>
      </c>
    </row>
    <row r="30" spans="1:4" ht="60">
      <c r="A30" s="14">
        <f t="shared" si="0"/>
        <v>27</v>
      </c>
      <c r="B30" s="25" t="s">
        <v>30</v>
      </c>
      <c r="C30" s="11">
        <v>2</v>
      </c>
      <c r="D30" s="50" t="s">
        <v>276</v>
      </c>
    </row>
    <row r="31" spans="1:4" ht="77.25" customHeight="1">
      <c r="A31" s="14">
        <f t="shared" si="0"/>
        <v>28</v>
      </c>
      <c r="B31" s="25" t="s">
        <v>31</v>
      </c>
      <c r="C31" s="11">
        <v>2</v>
      </c>
      <c r="D31" s="50" t="s">
        <v>296</v>
      </c>
    </row>
    <row r="32" spans="1:4" ht="47.25" customHeight="1">
      <c r="A32" s="14">
        <f t="shared" si="0"/>
        <v>29</v>
      </c>
      <c r="B32" s="25" t="s">
        <v>32</v>
      </c>
      <c r="C32" s="11">
        <v>2.5</v>
      </c>
      <c r="D32" s="50" t="s">
        <v>316</v>
      </c>
    </row>
    <row r="33" spans="1:4" ht="60" customHeight="1">
      <c r="A33" s="14">
        <f t="shared" si="0"/>
        <v>30</v>
      </c>
      <c r="B33" s="25" t="s">
        <v>33</v>
      </c>
      <c r="C33" s="11">
        <v>2.5</v>
      </c>
      <c r="D33" s="50" t="s">
        <v>321</v>
      </c>
    </row>
    <row r="34" spans="1:4" ht="61.5" customHeight="1">
      <c r="A34" s="14">
        <f t="shared" si="0"/>
        <v>31</v>
      </c>
      <c r="B34" s="25" t="s">
        <v>34</v>
      </c>
      <c r="C34" s="11">
        <v>3</v>
      </c>
      <c r="D34" s="50" t="s">
        <v>277</v>
      </c>
    </row>
    <row r="35" spans="1:4" ht="60.75" customHeight="1">
      <c r="A35" s="14">
        <f t="shared" si="0"/>
        <v>32</v>
      </c>
      <c r="B35" s="25" t="s">
        <v>35</v>
      </c>
      <c r="C35" s="11">
        <v>2.5</v>
      </c>
      <c r="D35" s="50" t="s">
        <v>322</v>
      </c>
    </row>
    <row r="36" spans="1:4" ht="62.25" customHeight="1">
      <c r="A36" s="14">
        <f t="shared" si="0"/>
        <v>33</v>
      </c>
      <c r="B36" s="25" t="s">
        <v>36</v>
      </c>
      <c r="C36" s="11">
        <v>2.5</v>
      </c>
      <c r="D36" s="50" t="s">
        <v>323</v>
      </c>
    </row>
    <row r="37" spans="1:4" ht="60">
      <c r="A37" s="14">
        <f t="shared" si="0"/>
        <v>34</v>
      </c>
      <c r="B37" s="25" t="s">
        <v>37</v>
      </c>
      <c r="C37" s="11">
        <v>2.2999999999999998</v>
      </c>
      <c r="D37" s="50" t="s">
        <v>324</v>
      </c>
    </row>
    <row r="38" spans="1:4" ht="45">
      <c r="A38" s="14">
        <f t="shared" si="0"/>
        <v>35</v>
      </c>
      <c r="B38" s="25" t="s">
        <v>38</v>
      </c>
      <c r="C38" s="11">
        <v>3</v>
      </c>
      <c r="D38" s="50" t="s">
        <v>317</v>
      </c>
    </row>
    <row r="39" spans="1:4" ht="63" customHeight="1">
      <c r="A39" s="14">
        <f t="shared" si="0"/>
        <v>36</v>
      </c>
      <c r="B39" s="25" t="s">
        <v>40</v>
      </c>
      <c r="C39" s="11">
        <v>3</v>
      </c>
      <c r="D39" s="50" t="s">
        <v>325</v>
      </c>
    </row>
    <row r="40" spans="1:4" ht="47.25" customHeight="1">
      <c r="A40" s="14">
        <f t="shared" si="0"/>
        <v>37</v>
      </c>
      <c r="B40" s="25" t="s">
        <v>41</v>
      </c>
      <c r="C40" s="11">
        <v>3</v>
      </c>
      <c r="D40" s="50" t="s">
        <v>326</v>
      </c>
    </row>
    <row r="41" spans="1:4" ht="63.75" customHeight="1">
      <c r="A41" s="14">
        <f t="shared" si="0"/>
        <v>38</v>
      </c>
      <c r="B41" s="25" t="s">
        <v>42</v>
      </c>
      <c r="C41" s="11">
        <v>3</v>
      </c>
      <c r="D41" s="50" t="s">
        <v>327</v>
      </c>
    </row>
    <row r="42" spans="1:4" ht="63" customHeight="1">
      <c r="A42" s="14">
        <f t="shared" si="0"/>
        <v>39</v>
      </c>
      <c r="B42" s="25" t="s">
        <v>43</v>
      </c>
      <c r="C42" s="11">
        <v>3.5</v>
      </c>
      <c r="D42" s="50" t="s">
        <v>328</v>
      </c>
    </row>
    <row r="43" spans="1:4" ht="45">
      <c r="A43" s="14">
        <f t="shared" si="0"/>
        <v>40</v>
      </c>
      <c r="B43" s="25" t="s">
        <v>44</v>
      </c>
      <c r="C43" s="11">
        <v>3</v>
      </c>
      <c r="D43" s="50" t="s">
        <v>329</v>
      </c>
    </row>
    <row r="44" spans="1:4" ht="60" customHeight="1">
      <c r="A44" s="14">
        <f t="shared" si="0"/>
        <v>41</v>
      </c>
      <c r="B44" s="25" t="s">
        <v>45</v>
      </c>
      <c r="C44" s="11">
        <v>3</v>
      </c>
      <c r="D44" s="50" t="s">
        <v>330</v>
      </c>
    </row>
    <row r="45" spans="1:4" ht="46.5" customHeight="1">
      <c r="A45" s="14">
        <f t="shared" si="0"/>
        <v>42</v>
      </c>
      <c r="B45" s="25" t="s">
        <v>46</v>
      </c>
      <c r="C45" s="11">
        <v>2.5</v>
      </c>
      <c r="D45" s="50" t="s">
        <v>331</v>
      </c>
    </row>
    <row r="46" spans="1:4" ht="46.5" customHeight="1">
      <c r="A46" s="14">
        <f t="shared" si="0"/>
        <v>43</v>
      </c>
      <c r="B46" s="25" t="s">
        <v>47</v>
      </c>
      <c r="C46" s="11">
        <v>2.5</v>
      </c>
      <c r="D46" s="50" t="s">
        <v>332</v>
      </c>
    </row>
    <row r="47" spans="1:4" ht="48" customHeight="1">
      <c r="A47" s="14">
        <f t="shared" si="0"/>
        <v>44</v>
      </c>
      <c r="B47" s="25" t="s">
        <v>48</v>
      </c>
      <c r="C47" s="11">
        <v>2.5</v>
      </c>
      <c r="D47" s="50" t="s">
        <v>333</v>
      </c>
    </row>
    <row r="48" spans="1:4" ht="48" customHeight="1">
      <c r="A48" s="14">
        <f t="shared" si="0"/>
        <v>45</v>
      </c>
      <c r="B48" s="25" t="s">
        <v>268</v>
      </c>
      <c r="C48" s="11">
        <v>2.5</v>
      </c>
      <c r="D48" s="50" t="s">
        <v>334</v>
      </c>
    </row>
    <row r="49" spans="1:4" ht="46.5" customHeight="1">
      <c r="A49" s="14">
        <f t="shared" si="0"/>
        <v>46</v>
      </c>
      <c r="B49" s="25" t="s">
        <v>50</v>
      </c>
      <c r="C49" s="11">
        <v>3</v>
      </c>
      <c r="D49" s="50" t="s">
        <v>335</v>
      </c>
    </row>
    <row r="50" spans="1:4" ht="47.25" customHeight="1">
      <c r="A50" s="14">
        <f t="shared" si="0"/>
        <v>47</v>
      </c>
      <c r="B50" s="25" t="s">
        <v>51</v>
      </c>
      <c r="C50" s="11">
        <v>2.5</v>
      </c>
      <c r="D50" s="50" t="s">
        <v>336</v>
      </c>
    </row>
    <row r="51" spans="1:4" ht="45" customHeight="1">
      <c r="A51" s="14">
        <f t="shared" si="0"/>
        <v>48</v>
      </c>
      <c r="B51" s="25" t="s">
        <v>52</v>
      </c>
      <c r="C51" s="11">
        <v>1.5</v>
      </c>
      <c r="D51" s="50" t="s">
        <v>337</v>
      </c>
    </row>
    <row r="52" spans="1:4" ht="47.25" customHeight="1">
      <c r="A52" s="14">
        <f t="shared" si="0"/>
        <v>49</v>
      </c>
      <c r="B52" s="25" t="s">
        <v>53</v>
      </c>
      <c r="C52" s="11">
        <v>2</v>
      </c>
      <c r="D52" s="50" t="s">
        <v>338</v>
      </c>
    </row>
    <row r="53" spans="1:4" ht="61.5" customHeight="1">
      <c r="A53" s="14">
        <f t="shared" si="0"/>
        <v>50</v>
      </c>
      <c r="B53" s="25" t="s">
        <v>54</v>
      </c>
      <c r="C53" s="11">
        <v>1.5</v>
      </c>
      <c r="D53" s="50" t="s">
        <v>339</v>
      </c>
    </row>
    <row r="54" spans="1:4" ht="60">
      <c r="A54" s="14">
        <f t="shared" si="0"/>
        <v>51</v>
      </c>
      <c r="B54" s="25" t="s">
        <v>269</v>
      </c>
      <c r="C54" s="11">
        <v>1.5</v>
      </c>
      <c r="D54" s="50" t="s">
        <v>340</v>
      </c>
    </row>
    <row r="55" spans="1:4" ht="48" customHeight="1">
      <c r="A55" s="14">
        <f t="shared" si="0"/>
        <v>52</v>
      </c>
      <c r="B55" s="25" t="s">
        <v>56</v>
      </c>
      <c r="C55" s="11">
        <v>2.5</v>
      </c>
      <c r="D55" s="50" t="s">
        <v>341</v>
      </c>
    </row>
    <row r="56" spans="1:4" ht="60">
      <c r="A56" s="14">
        <f t="shared" si="0"/>
        <v>53</v>
      </c>
      <c r="B56" s="25" t="s">
        <v>57</v>
      </c>
      <c r="C56" s="11">
        <v>2.5</v>
      </c>
      <c r="D56" s="50" t="s">
        <v>342</v>
      </c>
    </row>
    <row r="57" spans="1:4" ht="60.75" customHeight="1">
      <c r="A57" s="14">
        <f t="shared" si="0"/>
        <v>54</v>
      </c>
      <c r="B57" s="25" t="s">
        <v>58</v>
      </c>
      <c r="C57" s="11">
        <v>3</v>
      </c>
      <c r="D57" s="50" t="s">
        <v>343</v>
      </c>
    </row>
    <row r="58" spans="1:4" ht="48.75" customHeight="1">
      <c r="A58" s="14">
        <f t="shared" si="0"/>
        <v>55</v>
      </c>
      <c r="B58" s="25" t="s">
        <v>59</v>
      </c>
      <c r="C58" s="11">
        <v>2.5</v>
      </c>
      <c r="D58" s="50" t="s">
        <v>344</v>
      </c>
    </row>
    <row r="59" spans="1:4" ht="75">
      <c r="A59" s="14">
        <f t="shared" si="0"/>
        <v>56</v>
      </c>
      <c r="B59" s="25" t="s">
        <v>61</v>
      </c>
      <c r="C59" s="11">
        <v>3</v>
      </c>
      <c r="D59" s="50" t="s">
        <v>302</v>
      </c>
    </row>
    <row r="60" spans="1:4" ht="58.5" customHeight="1">
      <c r="A60" s="14">
        <f t="shared" si="0"/>
        <v>57</v>
      </c>
      <c r="B60" s="25" t="s">
        <v>62</v>
      </c>
      <c r="C60" s="11">
        <v>4.5</v>
      </c>
      <c r="D60" s="50" t="s">
        <v>345</v>
      </c>
    </row>
    <row r="61" spans="1:4" ht="48" customHeight="1">
      <c r="A61" s="14">
        <f t="shared" si="0"/>
        <v>58</v>
      </c>
      <c r="B61" s="25" t="s">
        <v>63</v>
      </c>
      <c r="C61" s="11">
        <v>2.5</v>
      </c>
      <c r="D61" s="50" t="s">
        <v>286</v>
      </c>
    </row>
    <row r="62" spans="1:4" ht="46.5" customHeight="1">
      <c r="A62" s="14">
        <f t="shared" si="0"/>
        <v>59</v>
      </c>
      <c r="B62" s="25" t="s">
        <v>64</v>
      </c>
      <c r="C62" s="11">
        <v>2.5</v>
      </c>
      <c r="D62" s="50" t="s">
        <v>287</v>
      </c>
    </row>
    <row r="63" spans="1:4" ht="75">
      <c r="A63" s="14">
        <f t="shared" si="0"/>
        <v>60</v>
      </c>
      <c r="B63" s="25" t="s">
        <v>65</v>
      </c>
      <c r="C63" s="11">
        <v>2</v>
      </c>
      <c r="D63" s="50" t="s">
        <v>318</v>
      </c>
    </row>
    <row r="64" spans="1:4" ht="45">
      <c r="A64" s="14">
        <f t="shared" si="0"/>
        <v>61</v>
      </c>
      <c r="B64" s="15" t="s">
        <v>66</v>
      </c>
      <c r="C64" s="8">
        <v>2</v>
      </c>
      <c r="D64" s="50" t="s">
        <v>291</v>
      </c>
    </row>
    <row r="65" spans="1:4" ht="46.5" customHeight="1">
      <c r="A65" s="14">
        <f t="shared" si="0"/>
        <v>62</v>
      </c>
      <c r="B65" s="15" t="s">
        <v>67</v>
      </c>
      <c r="C65" s="8">
        <v>3</v>
      </c>
      <c r="D65" s="50" t="s">
        <v>348</v>
      </c>
    </row>
    <row r="66" spans="1:4" ht="45" customHeight="1">
      <c r="A66" s="14">
        <f t="shared" si="0"/>
        <v>63</v>
      </c>
      <c r="B66" s="15" t="s">
        <v>68</v>
      </c>
      <c r="C66" s="8">
        <v>1.5</v>
      </c>
      <c r="D66" s="50" t="s">
        <v>346</v>
      </c>
    </row>
    <row r="67" spans="1:4" ht="45">
      <c r="A67" s="14">
        <f t="shared" si="0"/>
        <v>64</v>
      </c>
      <c r="B67" s="15" t="s">
        <v>69</v>
      </c>
      <c r="C67" s="8">
        <v>1.5</v>
      </c>
      <c r="D67" s="50" t="s">
        <v>347</v>
      </c>
    </row>
    <row r="68" spans="1:4" ht="45.75" customHeight="1">
      <c r="A68" s="14">
        <f t="shared" si="0"/>
        <v>65</v>
      </c>
      <c r="B68" s="15" t="s">
        <v>70</v>
      </c>
      <c r="C68" s="8">
        <v>2.5</v>
      </c>
      <c r="D68" s="50" t="s">
        <v>349</v>
      </c>
    </row>
    <row r="69" spans="1:4" ht="30">
      <c r="A69" s="14">
        <f t="shared" si="0"/>
        <v>66</v>
      </c>
      <c r="B69" s="15" t="s">
        <v>71</v>
      </c>
      <c r="C69" s="8">
        <v>2</v>
      </c>
      <c r="D69" s="50" t="s">
        <v>350</v>
      </c>
    </row>
    <row r="70" spans="1:4" ht="32.25" customHeight="1">
      <c r="A70" s="14">
        <f t="shared" si="0"/>
        <v>67</v>
      </c>
      <c r="B70" s="15" t="s">
        <v>72</v>
      </c>
      <c r="C70" s="8">
        <v>3</v>
      </c>
      <c r="D70" s="50" t="s">
        <v>351</v>
      </c>
    </row>
    <row r="71" spans="1:4" ht="60.75" customHeight="1">
      <c r="A71" s="14">
        <f t="shared" ref="A71:A104" si="1">+A70+1</f>
        <v>68</v>
      </c>
      <c r="B71" s="15" t="s">
        <v>73</v>
      </c>
      <c r="C71" s="8">
        <v>2</v>
      </c>
      <c r="D71" s="50" t="s">
        <v>293</v>
      </c>
    </row>
    <row r="72" spans="1:4" ht="30.75" customHeight="1">
      <c r="A72" s="14">
        <f t="shared" si="1"/>
        <v>69</v>
      </c>
      <c r="B72" s="15" t="s">
        <v>74</v>
      </c>
      <c r="C72" s="8">
        <v>2</v>
      </c>
      <c r="D72" s="50" t="s">
        <v>352</v>
      </c>
    </row>
    <row r="73" spans="1:4" ht="30.75" customHeight="1">
      <c r="A73" s="14">
        <f t="shared" si="1"/>
        <v>70</v>
      </c>
      <c r="B73" s="15" t="s">
        <v>75</v>
      </c>
      <c r="C73" s="8">
        <v>2.5</v>
      </c>
      <c r="D73" s="50" t="s">
        <v>278</v>
      </c>
    </row>
    <row r="74" spans="1:4" ht="60">
      <c r="A74" s="14">
        <f t="shared" si="1"/>
        <v>71</v>
      </c>
      <c r="B74" s="15" t="s">
        <v>76</v>
      </c>
      <c r="C74" s="8">
        <v>2.5</v>
      </c>
      <c r="D74" s="50" t="s">
        <v>292</v>
      </c>
    </row>
    <row r="75" spans="1:4" ht="75">
      <c r="A75" s="14">
        <f t="shared" si="1"/>
        <v>72</v>
      </c>
      <c r="B75" s="15" t="s">
        <v>77</v>
      </c>
      <c r="C75" s="8">
        <v>2</v>
      </c>
      <c r="D75" s="50" t="s">
        <v>285</v>
      </c>
    </row>
    <row r="76" spans="1:4" ht="105">
      <c r="A76" s="14">
        <f t="shared" si="1"/>
        <v>73</v>
      </c>
      <c r="B76" s="15" t="s">
        <v>78</v>
      </c>
      <c r="C76" s="8">
        <v>4</v>
      </c>
      <c r="D76" s="50" t="s">
        <v>288</v>
      </c>
    </row>
    <row r="77" spans="1:4" ht="47.25" customHeight="1">
      <c r="A77" s="14">
        <f t="shared" si="1"/>
        <v>74</v>
      </c>
      <c r="B77" s="15" t="s">
        <v>79</v>
      </c>
      <c r="C77" s="8">
        <v>2.5</v>
      </c>
      <c r="D77" s="50" t="s">
        <v>353</v>
      </c>
    </row>
    <row r="78" spans="1:4" ht="29.25" customHeight="1">
      <c r="A78" s="14">
        <f t="shared" si="1"/>
        <v>75</v>
      </c>
      <c r="B78" s="15" t="s">
        <v>80</v>
      </c>
      <c r="C78" s="8">
        <v>2.5</v>
      </c>
      <c r="D78" s="50" t="s">
        <v>354</v>
      </c>
    </row>
    <row r="79" spans="1:4" ht="33.75" customHeight="1">
      <c r="A79" s="14">
        <f t="shared" si="1"/>
        <v>76</v>
      </c>
      <c r="B79" s="15" t="s">
        <v>81</v>
      </c>
      <c r="C79" s="8">
        <v>2</v>
      </c>
      <c r="D79" s="50" t="s">
        <v>282</v>
      </c>
    </row>
    <row r="80" spans="1:4" ht="30">
      <c r="A80" s="14">
        <f t="shared" si="1"/>
        <v>77</v>
      </c>
      <c r="B80" s="15" t="s">
        <v>82</v>
      </c>
      <c r="C80" s="8">
        <v>2</v>
      </c>
      <c r="D80" s="50" t="s">
        <v>355</v>
      </c>
    </row>
    <row r="81" spans="1:4" ht="47.25" customHeight="1">
      <c r="A81" s="14">
        <f t="shared" si="1"/>
        <v>78</v>
      </c>
      <c r="B81" s="15" t="s">
        <v>83</v>
      </c>
      <c r="C81" s="8">
        <v>2</v>
      </c>
      <c r="D81" s="50" t="s">
        <v>356</v>
      </c>
    </row>
    <row r="82" spans="1:4" ht="30">
      <c r="A82" s="14">
        <f t="shared" si="1"/>
        <v>79</v>
      </c>
      <c r="B82" s="15" t="s">
        <v>84</v>
      </c>
      <c r="C82" s="8">
        <v>2</v>
      </c>
      <c r="D82" s="50" t="s">
        <v>280</v>
      </c>
    </row>
    <row r="83" spans="1:4" ht="33.75" customHeight="1">
      <c r="A83" s="14">
        <f t="shared" si="1"/>
        <v>80</v>
      </c>
      <c r="B83" s="15" t="s">
        <v>85</v>
      </c>
      <c r="C83" s="8">
        <v>2</v>
      </c>
      <c r="D83" s="50" t="s">
        <v>279</v>
      </c>
    </row>
    <row r="84" spans="1:4" ht="34.5" customHeight="1">
      <c r="A84" s="14">
        <f t="shared" si="1"/>
        <v>81</v>
      </c>
      <c r="B84" s="15" t="s">
        <v>86</v>
      </c>
      <c r="C84" s="8">
        <v>2</v>
      </c>
      <c r="D84" s="50" t="s">
        <v>357</v>
      </c>
    </row>
    <row r="85" spans="1:4" ht="30">
      <c r="A85" s="14">
        <f t="shared" si="1"/>
        <v>82</v>
      </c>
      <c r="B85" s="15" t="s">
        <v>87</v>
      </c>
      <c r="C85" s="8">
        <v>2</v>
      </c>
      <c r="D85" s="50" t="s">
        <v>358</v>
      </c>
    </row>
    <row r="86" spans="1:4" ht="60.75" customHeight="1">
      <c r="A86" s="14">
        <f t="shared" si="1"/>
        <v>83</v>
      </c>
      <c r="B86" s="15" t="s">
        <v>88</v>
      </c>
      <c r="C86" s="8">
        <v>2</v>
      </c>
      <c r="D86" s="50" t="s">
        <v>289</v>
      </c>
    </row>
    <row r="87" spans="1:4" ht="33.75" customHeight="1">
      <c r="A87" s="14">
        <f t="shared" si="1"/>
        <v>84</v>
      </c>
      <c r="B87" s="15" t="s">
        <v>89</v>
      </c>
      <c r="C87" s="8">
        <v>2.5</v>
      </c>
      <c r="D87" s="50" t="s">
        <v>359</v>
      </c>
    </row>
    <row r="88" spans="1:4" ht="33" customHeight="1">
      <c r="A88" s="14">
        <f t="shared" si="1"/>
        <v>85</v>
      </c>
      <c r="B88" s="15" t="s">
        <v>91</v>
      </c>
      <c r="C88" s="8">
        <v>0.5</v>
      </c>
      <c r="D88" s="50" t="s">
        <v>284</v>
      </c>
    </row>
    <row r="89" spans="1:4" ht="48" customHeight="1">
      <c r="A89" s="14">
        <f t="shared" si="1"/>
        <v>86</v>
      </c>
      <c r="B89" s="15" t="s">
        <v>93</v>
      </c>
      <c r="C89" s="8">
        <v>5</v>
      </c>
      <c r="D89" s="50" t="s">
        <v>361</v>
      </c>
    </row>
    <row r="90" spans="1:4" ht="120">
      <c r="A90" s="14">
        <f t="shared" si="1"/>
        <v>87</v>
      </c>
      <c r="B90" s="15" t="s">
        <v>94</v>
      </c>
      <c r="C90" s="8">
        <v>5</v>
      </c>
      <c r="D90" s="50" t="s">
        <v>362</v>
      </c>
    </row>
    <row r="91" spans="1:4" ht="60">
      <c r="A91" s="14">
        <f t="shared" si="1"/>
        <v>88</v>
      </c>
      <c r="B91" s="15" t="s">
        <v>95</v>
      </c>
      <c r="C91" s="8">
        <v>5</v>
      </c>
      <c r="D91" s="50" t="s">
        <v>363</v>
      </c>
    </row>
    <row r="92" spans="1:4" ht="47.25" customHeight="1">
      <c r="A92" s="14">
        <f t="shared" si="1"/>
        <v>89</v>
      </c>
      <c r="B92" s="15" t="s">
        <v>96</v>
      </c>
      <c r="C92" s="8">
        <v>9.5</v>
      </c>
      <c r="D92" s="50" t="s">
        <v>364</v>
      </c>
    </row>
    <row r="93" spans="1:4" ht="30">
      <c r="A93" s="14">
        <f t="shared" si="1"/>
        <v>90</v>
      </c>
      <c r="B93" s="15" t="s">
        <v>97</v>
      </c>
      <c r="C93" s="8">
        <v>5</v>
      </c>
      <c r="D93" s="50" t="s">
        <v>366</v>
      </c>
    </row>
    <row r="94" spans="1:4" ht="30" customHeight="1">
      <c r="A94" s="14">
        <f t="shared" si="1"/>
        <v>91</v>
      </c>
      <c r="B94" s="15" t="s">
        <v>98</v>
      </c>
      <c r="C94" s="8">
        <v>5</v>
      </c>
      <c r="D94" s="50" t="s">
        <v>297</v>
      </c>
    </row>
    <row r="95" spans="1:4" ht="105">
      <c r="A95" s="14">
        <f t="shared" si="1"/>
        <v>92</v>
      </c>
      <c r="B95" s="15" t="s">
        <v>99</v>
      </c>
      <c r="C95" s="8">
        <v>5</v>
      </c>
      <c r="D95" s="50" t="s">
        <v>365</v>
      </c>
    </row>
    <row r="96" spans="1:4" ht="60">
      <c r="A96" s="14">
        <f t="shared" si="1"/>
        <v>93</v>
      </c>
      <c r="B96" s="15" t="s">
        <v>100</v>
      </c>
      <c r="C96" s="8">
        <v>5</v>
      </c>
      <c r="D96" s="50" t="s">
        <v>367</v>
      </c>
    </row>
    <row r="97" spans="1:4" ht="60" customHeight="1">
      <c r="A97" s="14">
        <f t="shared" si="1"/>
        <v>94</v>
      </c>
      <c r="B97" s="25" t="s">
        <v>101</v>
      </c>
      <c r="C97" s="11">
        <v>4</v>
      </c>
      <c r="D97" s="50" t="s">
        <v>283</v>
      </c>
    </row>
    <row r="98" spans="1:4" ht="150">
      <c r="A98" s="14">
        <f t="shared" si="1"/>
        <v>95</v>
      </c>
      <c r="B98" s="15" t="s">
        <v>102</v>
      </c>
      <c r="C98" s="8">
        <v>4</v>
      </c>
      <c r="D98" s="50" t="s">
        <v>299</v>
      </c>
    </row>
    <row r="99" spans="1:4" ht="45">
      <c r="A99" s="14">
        <f t="shared" si="1"/>
        <v>96</v>
      </c>
      <c r="B99" s="15" t="s">
        <v>103</v>
      </c>
      <c r="C99" s="8">
        <v>4</v>
      </c>
      <c r="D99" s="50" t="s">
        <v>290</v>
      </c>
    </row>
    <row r="100" spans="1:4" ht="90">
      <c r="A100" s="14">
        <f t="shared" si="1"/>
        <v>97</v>
      </c>
      <c r="B100" s="15" t="s">
        <v>104</v>
      </c>
      <c r="C100" s="12">
        <v>4</v>
      </c>
      <c r="D100" s="50" t="s">
        <v>319</v>
      </c>
    </row>
    <row r="101" spans="1:4" ht="105">
      <c r="A101" s="14">
        <f t="shared" si="1"/>
        <v>98</v>
      </c>
      <c r="B101" s="15" t="s">
        <v>105</v>
      </c>
      <c r="C101" s="12">
        <v>4</v>
      </c>
      <c r="D101" s="50" t="s">
        <v>368</v>
      </c>
    </row>
    <row r="102" spans="1:4" ht="59.25" customHeight="1">
      <c r="A102" s="14">
        <f t="shared" si="1"/>
        <v>99</v>
      </c>
      <c r="B102" s="25" t="s">
        <v>106</v>
      </c>
      <c r="C102" s="11">
        <v>4.5</v>
      </c>
      <c r="D102" s="50" t="s">
        <v>369</v>
      </c>
    </row>
    <row r="103" spans="1:4" ht="45">
      <c r="A103" s="14">
        <f t="shared" si="1"/>
        <v>100</v>
      </c>
      <c r="B103" s="15" t="s">
        <v>107</v>
      </c>
      <c r="C103" s="8">
        <v>5</v>
      </c>
      <c r="D103" s="50" t="s">
        <v>281</v>
      </c>
    </row>
    <row r="104" spans="1:4" ht="48" customHeight="1">
      <c r="A104" s="14">
        <f t="shared" si="1"/>
        <v>101</v>
      </c>
      <c r="B104" s="25" t="s">
        <v>108</v>
      </c>
      <c r="C104" s="11">
        <v>4.5</v>
      </c>
      <c r="D104" s="50" t="s">
        <v>370</v>
      </c>
    </row>
    <row r="105" spans="1:4">
      <c r="A105" s="22"/>
      <c r="B105" s="22"/>
      <c r="C105" s="23"/>
    </row>
    <row r="107" spans="1:4" ht="26.25" customHeight="1"/>
    <row r="108" spans="1:4" ht="47.25" customHeight="1">
      <c r="B108" s="30"/>
      <c r="C108" s="56"/>
      <c r="D108" s="56"/>
    </row>
  </sheetData>
  <mergeCells count="2">
    <mergeCell ref="A1:D1"/>
    <mergeCell ref="C108:D108"/>
  </mergeCells>
  <pageMargins left="0.7" right="0.23" top="0.34" bottom="0.22" header="0.3" footer="0.16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108"/>
  <sheetViews>
    <sheetView topLeftCell="A13" workbookViewId="0">
      <selection activeCell="B12" sqref="B12"/>
    </sheetView>
  </sheetViews>
  <sheetFormatPr defaultRowHeight="15"/>
  <cols>
    <col min="1" max="1" width="5.85546875" style="1" bestFit="1" customWidth="1"/>
    <col min="2" max="2" width="54.5703125" style="1" customWidth="1"/>
    <col min="3" max="3" width="20.140625" style="1" customWidth="1"/>
    <col min="4" max="16384" width="9.140625" style="1"/>
  </cols>
  <sheetData>
    <row r="1" spans="1:3" ht="18.75" customHeight="1">
      <c r="A1" s="52" t="s">
        <v>110</v>
      </c>
      <c r="B1" s="52"/>
      <c r="C1" s="52"/>
    </row>
    <row r="2" spans="1:3" ht="15.75" thickBot="1"/>
    <row r="3" spans="1:3" ht="48" customHeight="1" thickBot="1">
      <c r="A3" s="24" t="s">
        <v>0</v>
      </c>
      <c r="B3" s="24" t="s">
        <v>2</v>
      </c>
      <c r="C3" s="27" t="s">
        <v>112</v>
      </c>
    </row>
    <row r="4" spans="1:3">
      <c r="A4" s="14">
        <v>1</v>
      </c>
      <c r="B4" s="15" t="s">
        <v>90</v>
      </c>
      <c r="C4" s="8">
        <v>6</v>
      </c>
    </row>
    <row r="5" spans="1:3">
      <c r="A5" s="17">
        <f>+A4+1</f>
        <v>2</v>
      </c>
      <c r="B5" s="18" t="s">
        <v>3</v>
      </c>
      <c r="C5" s="5">
        <v>7.5</v>
      </c>
    </row>
    <row r="6" spans="1:3">
      <c r="A6" s="14">
        <f>+A5+1</f>
        <v>3</v>
      </c>
      <c r="B6" s="15" t="s">
        <v>4</v>
      </c>
      <c r="C6" s="8">
        <v>5.52</v>
      </c>
    </row>
    <row r="7" spans="1:3">
      <c r="A7" s="14">
        <f t="shared" ref="A7:A70" si="0">+A6+1</f>
        <v>4</v>
      </c>
      <c r="B7" s="15" t="s">
        <v>5</v>
      </c>
      <c r="C7" s="8">
        <v>3</v>
      </c>
    </row>
    <row r="8" spans="1:3">
      <c r="A8" s="14">
        <f t="shared" si="0"/>
        <v>5</v>
      </c>
      <c r="B8" s="15" t="s">
        <v>6</v>
      </c>
      <c r="C8" s="8">
        <v>4.2</v>
      </c>
    </row>
    <row r="9" spans="1:3">
      <c r="A9" s="14">
        <f t="shared" si="0"/>
        <v>6</v>
      </c>
      <c r="B9" s="15" t="s">
        <v>7</v>
      </c>
      <c r="C9" s="8">
        <v>7.92</v>
      </c>
    </row>
    <row r="10" spans="1:3" ht="21.75" customHeight="1">
      <c r="A10" s="14">
        <f t="shared" si="0"/>
        <v>7</v>
      </c>
      <c r="B10" s="15" t="s">
        <v>8</v>
      </c>
      <c r="C10" s="8">
        <v>6.5</v>
      </c>
    </row>
    <row r="11" spans="1:3">
      <c r="A11" s="14">
        <f t="shared" si="0"/>
        <v>8</v>
      </c>
      <c r="B11" s="15" t="s">
        <v>9</v>
      </c>
      <c r="C11" s="12">
        <v>10.7</v>
      </c>
    </row>
    <row r="12" spans="1:3" ht="30">
      <c r="A12" s="14">
        <f t="shared" si="0"/>
        <v>9</v>
      </c>
      <c r="B12" s="15" t="s">
        <v>10</v>
      </c>
      <c r="C12" s="8">
        <v>6.5</v>
      </c>
    </row>
    <row r="13" spans="1:3" ht="31.5" customHeight="1">
      <c r="A13" s="14">
        <f t="shared" si="0"/>
        <v>10</v>
      </c>
      <c r="B13" s="15" t="s">
        <v>11</v>
      </c>
      <c r="C13" s="8">
        <v>6.66</v>
      </c>
    </row>
    <row r="14" spans="1:3" ht="33.75" customHeight="1">
      <c r="A14" s="14">
        <f t="shared" si="0"/>
        <v>11</v>
      </c>
      <c r="B14" s="15" t="s">
        <v>12</v>
      </c>
      <c r="C14" s="8">
        <v>1</v>
      </c>
    </row>
    <row r="15" spans="1:3">
      <c r="A15" s="14">
        <f t="shared" si="0"/>
        <v>12</v>
      </c>
      <c r="B15" s="15" t="s">
        <v>13</v>
      </c>
      <c r="C15" s="8">
        <v>2.5</v>
      </c>
    </row>
    <row r="16" spans="1:3" ht="22.5" customHeight="1">
      <c r="A16" s="14">
        <f t="shared" si="0"/>
        <v>13</v>
      </c>
      <c r="B16" s="15" t="s">
        <v>15</v>
      </c>
      <c r="C16" s="8">
        <v>6</v>
      </c>
    </row>
    <row r="17" spans="1:3" ht="34.5" customHeight="1">
      <c r="A17" s="14">
        <f t="shared" si="0"/>
        <v>14</v>
      </c>
      <c r="B17" s="15" t="s">
        <v>16</v>
      </c>
      <c r="C17" s="8">
        <v>1.5</v>
      </c>
    </row>
    <row r="18" spans="1:3">
      <c r="A18" s="14">
        <f t="shared" si="0"/>
        <v>15</v>
      </c>
      <c r="B18" s="15" t="s">
        <v>17</v>
      </c>
      <c r="C18" s="8">
        <v>1.5</v>
      </c>
    </row>
    <row r="19" spans="1:3" ht="30">
      <c r="A19" s="14">
        <f t="shared" si="0"/>
        <v>16</v>
      </c>
      <c r="B19" s="25" t="s">
        <v>18</v>
      </c>
      <c r="C19" s="11">
        <v>3</v>
      </c>
    </row>
    <row r="20" spans="1:3" ht="45.75" customHeight="1">
      <c r="A20" s="14">
        <f t="shared" si="0"/>
        <v>17</v>
      </c>
      <c r="B20" s="25" t="s">
        <v>19</v>
      </c>
      <c r="C20" s="11">
        <v>3</v>
      </c>
    </row>
    <row r="21" spans="1:3" ht="30">
      <c r="A21" s="14">
        <f t="shared" si="0"/>
        <v>18</v>
      </c>
      <c r="B21" s="25" t="s">
        <v>20</v>
      </c>
      <c r="C21" s="11">
        <v>3.5</v>
      </c>
    </row>
    <row r="22" spans="1:3" ht="46.5" customHeight="1">
      <c r="A22" s="14">
        <f t="shared" si="0"/>
        <v>19</v>
      </c>
      <c r="B22" s="25" t="s">
        <v>21</v>
      </c>
      <c r="C22" s="11">
        <v>4</v>
      </c>
    </row>
    <row r="23" spans="1:3" ht="45">
      <c r="A23" s="14">
        <f t="shared" si="0"/>
        <v>20</v>
      </c>
      <c r="B23" s="25" t="s">
        <v>22</v>
      </c>
      <c r="C23" s="11">
        <v>3</v>
      </c>
    </row>
    <row r="24" spans="1:3" ht="45">
      <c r="A24" s="14">
        <f t="shared" si="0"/>
        <v>21</v>
      </c>
      <c r="B24" s="25" t="s">
        <v>23</v>
      </c>
      <c r="C24" s="11">
        <v>2</v>
      </c>
    </row>
    <row r="25" spans="1:3" ht="46.5" customHeight="1">
      <c r="A25" s="14">
        <f t="shared" si="0"/>
        <v>22</v>
      </c>
      <c r="B25" s="25" t="s">
        <v>25</v>
      </c>
      <c r="C25" s="11">
        <v>3</v>
      </c>
    </row>
    <row r="26" spans="1:3" ht="48" customHeight="1">
      <c r="A26" s="14">
        <f t="shared" si="0"/>
        <v>23</v>
      </c>
      <c r="B26" s="25" t="s">
        <v>26</v>
      </c>
      <c r="C26" s="11">
        <v>2.5</v>
      </c>
    </row>
    <row r="27" spans="1:3" ht="48" customHeight="1">
      <c r="A27" s="14">
        <f t="shared" si="0"/>
        <v>24</v>
      </c>
      <c r="B27" s="25" t="s">
        <v>27</v>
      </c>
      <c r="C27" s="11">
        <v>2.5</v>
      </c>
    </row>
    <row r="28" spans="1:3" ht="46.5" customHeight="1">
      <c r="A28" s="14">
        <f t="shared" si="0"/>
        <v>25</v>
      </c>
      <c r="B28" s="25" t="s">
        <v>28</v>
      </c>
      <c r="C28" s="11">
        <v>2.5</v>
      </c>
    </row>
    <row r="29" spans="1:3" ht="45">
      <c r="A29" s="14">
        <f t="shared" si="0"/>
        <v>26</v>
      </c>
      <c r="B29" s="25" t="s">
        <v>29</v>
      </c>
      <c r="C29" s="11">
        <v>2.5</v>
      </c>
    </row>
    <row r="30" spans="1:3" ht="30">
      <c r="A30" s="14">
        <f t="shared" si="0"/>
        <v>27</v>
      </c>
      <c r="B30" s="25" t="s">
        <v>30</v>
      </c>
      <c r="C30" s="11">
        <v>2</v>
      </c>
    </row>
    <row r="31" spans="1:3" ht="45">
      <c r="A31" s="14">
        <f t="shared" si="0"/>
        <v>28</v>
      </c>
      <c r="B31" s="25" t="s">
        <v>31</v>
      </c>
      <c r="C31" s="11">
        <v>2</v>
      </c>
    </row>
    <row r="32" spans="1:3" ht="47.25" customHeight="1">
      <c r="A32" s="14">
        <f t="shared" si="0"/>
        <v>29</v>
      </c>
      <c r="B32" s="25" t="s">
        <v>32</v>
      </c>
      <c r="C32" s="11">
        <v>2.5</v>
      </c>
    </row>
    <row r="33" spans="1:3" ht="45">
      <c r="A33" s="14">
        <f t="shared" si="0"/>
        <v>30</v>
      </c>
      <c r="B33" s="25" t="s">
        <v>33</v>
      </c>
      <c r="C33" s="11">
        <v>2.5</v>
      </c>
    </row>
    <row r="34" spans="1:3" ht="45">
      <c r="A34" s="14">
        <f t="shared" si="0"/>
        <v>31</v>
      </c>
      <c r="B34" s="25" t="s">
        <v>34</v>
      </c>
      <c r="C34" s="11">
        <v>3</v>
      </c>
    </row>
    <row r="35" spans="1:3" ht="45">
      <c r="A35" s="14">
        <f t="shared" si="0"/>
        <v>32</v>
      </c>
      <c r="B35" s="25" t="s">
        <v>35</v>
      </c>
      <c r="C35" s="11">
        <v>2.5</v>
      </c>
    </row>
    <row r="36" spans="1:3" ht="45">
      <c r="A36" s="14">
        <f t="shared" si="0"/>
        <v>33</v>
      </c>
      <c r="B36" s="25" t="s">
        <v>36</v>
      </c>
      <c r="C36" s="11">
        <v>2.5</v>
      </c>
    </row>
    <row r="37" spans="1:3" ht="45">
      <c r="A37" s="14">
        <f t="shared" si="0"/>
        <v>34</v>
      </c>
      <c r="B37" s="25" t="s">
        <v>37</v>
      </c>
      <c r="C37" s="11">
        <v>2.2999999999999998</v>
      </c>
    </row>
    <row r="38" spans="1:3" ht="33.75" customHeight="1">
      <c r="A38" s="14">
        <f t="shared" si="0"/>
        <v>35</v>
      </c>
      <c r="B38" s="25" t="s">
        <v>38</v>
      </c>
      <c r="C38" s="11">
        <v>3</v>
      </c>
    </row>
    <row r="39" spans="1:3" ht="45">
      <c r="A39" s="14">
        <f t="shared" si="0"/>
        <v>36</v>
      </c>
      <c r="B39" s="25" t="s">
        <v>40</v>
      </c>
      <c r="C39" s="11">
        <v>3</v>
      </c>
    </row>
    <row r="40" spans="1:3" ht="47.25" customHeight="1">
      <c r="A40" s="14">
        <f t="shared" si="0"/>
        <v>37</v>
      </c>
      <c r="B40" s="25" t="s">
        <v>41</v>
      </c>
      <c r="C40" s="11">
        <v>3</v>
      </c>
    </row>
    <row r="41" spans="1:3" ht="45">
      <c r="A41" s="14">
        <f t="shared" si="0"/>
        <v>38</v>
      </c>
      <c r="B41" s="25" t="s">
        <v>42</v>
      </c>
      <c r="C41" s="11">
        <v>3</v>
      </c>
    </row>
    <row r="42" spans="1:3" ht="30">
      <c r="A42" s="14">
        <f t="shared" si="0"/>
        <v>39</v>
      </c>
      <c r="B42" s="25" t="s">
        <v>43</v>
      </c>
      <c r="C42" s="11">
        <v>3.5</v>
      </c>
    </row>
    <row r="43" spans="1:3" ht="30">
      <c r="A43" s="14">
        <f t="shared" si="0"/>
        <v>40</v>
      </c>
      <c r="B43" s="25" t="s">
        <v>44</v>
      </c>
      <c r="C43" s="11">
        <v>3</v>
      </c>
    </row>
    <row r="44" spans="1:3" ht="45">
      <c r="A44" s="14">
        <f t="shared" si="0"/>
        <v>41</v>
      </c>
      <c r="B44" s="25" t="s">
        <v>45</v>
      </c>
      <c r="C44" s="11">
        <v>3</v>
      </c>
    </row>
    <row r="45" spans="1:3" ht="36.75" customHeight="1">
      <c r="A45" s="14">
        <f t="shared" si="0"/>
        <v>42</v>
      </c>
      <c r="B45" s="25" t="s">
        <v>46</v>
      </c>
      <c r="C45" s="11">
        <v>2.5</v>
      </c>
    </row>
    <row r="46" spans="1:3" ht="46.5" customHeight="1">
      <c r="A46" s="14">
        <f t="shared" si="0"/>
        <v>43</v>
      </c>
      <c r="B46" s="25" t="s">
        <v>47</v>
      </c>
      <c r="C46" s="11">
        <v>2.5</v>
      </c>
    </row>
    <row r="47" spans="1:3" ht="37.5" customHeight="1">
      <c r="A47" s="14">
        <f t="shared" si="0"/>
        <v>44</v>
      </c>
      <c r="B47" s="25" t="s">
        <v>48</v>
      </c>
      <c r="C47" s="11">
        <v>2.5</v>
      </c>
    </row>
    <row r="48" spans="1:3" ht="30">
      <c r="A48" s="14">
        <f t="shared" si="0"/>
        <v>45</v>
      </c>
      <c r="B48" s="25" t="s">
        <v>268</v>
      </c>
      <c r="C48" s="11">
        <v>2.5</v>
      </c>
    </row>
    <row r="49" spans="1:3" ht="30">
      <c r="A49" s="14">
        <f t="shared" si="0"/>
        <v>46</v>
      </c>
      <c r="B49" s="25" t="s">
        <v>50</v>
      </c>
      <c r="C49" s="11">
        <v>3</v>
      </c>
    </row>
    <row r="50" spans="1:3" ht="47.25" customHeight="1">
      <c r="A50" s="14">
        <f t="shared" si="0"/>
        <v>47</v>
      </c>
      <c r="B50" s="25" t="s">
        <v>51</v>
      </c>
      <c r="C50" s="11">
        <v>2.5</v>
      </c>
    </row>
    <row r="51" spans="1:3" ht="45" customHeight="1">
      <c r="A51" s="14">
        <f t="shared" si="0"/>
        <v>48</v>
      </c>
      <c r="B51" s="25" t="s">
        <v>52</v>
      </c>
      <c r="C51" s="11">
        <v>1.5</v>
      </c>
    </row>
    <row r="52" spans="1:3" ht="30">
      <c r="A52" s="14">
        <f t="shared" si="0"/>
        <v>49</v>
      </c>
      <c r="B52" s="25" t="s">
        <v>53</v>
      </c>
      <c r="C52" s="11">
        <v>2</v>
      </c>
    </row>
    <row r="53" spans="1:3" ht="31.5" customHeight="1">
      <c r="A53" s="14">
        <f t="shared" si="0"/>
        <v>50</v>
      </c>
      <c r="B53" s="25" t="s">
        <v>54</v>
      </c>
      <c r="C53" s="11">
        <v>1.5</v>
      </c>
    </row>
    <row r="54" spans="1:3" ht="45">
      <c r="A54" s="14">
        <f t="shared" si="0"/>
        <v>51</v>
      </c>
      <c r="B54" s="25" t="s">
        <v>269</v>
      </c>
      <c r="C54" s="11">
        <v>1.5</v>
      </c>
    </row>
    <row r="55" spans="1:3" ht="30">
      <c r="A55" s="14">
        <f t="shared" si="0"/>
        <v>52</v>
      </c>
      <c r="B55" s="25" t="s">
        <v>56</v>
      </c>
      <c r="C55" s="11">
        <v>2.5</v>
      </c>
    </row>
    <row r="56" spans="1:3" ht="45">
      <c r="A56" s="14">
        <f t="shared" si="0"/>
        <v>53</v>
      </c>
      <c r="B56" s="25" t="s">
        <v>57</v>
      </c>
      <c r="C56" s="11">
        <v>2.5</v>
      </c>
    </row>
    <row r="57" spans="1:3" ht="45">
      <c r="A57" s="14">
        <f t="shared" si="0"/>
        <v>54</v>
      </c>
      <c r="B57" s="25" t="s">
        <v>58</v>
      </c>
      <c r="C57" s="11">
        <v>3</v>
      </c>
    </row>
    <row r="58" spans="1:3" ht="33.75" customHeight="1">
      <c r="A58" s="14">
        <f t="shared" si="0"/>
        <v>55</v>
      </c>
      <c r="B58" s="25" t="s">
        <v>59</v>
      </c>
      <c r="C58" s="11">
        <v>2.5</v>
      </c>
    </row>
    <row r="59" spans="1:3" ht="45">
      <c r="A59" s="14">
        <f t="shared" si="0"/>
        <v>56</v>
      </c>
      <c r="B59" s="25" t="s">
        <v>61</v>
      </c>
      <c r="C59" s="11">
        <v>3</v>
      </c>
    </row>
    <row r="60" spans="1:3" ht="45">
      <c r="A60" s="14">
        <f t="shared" si="0"/>
        <v>57</v>
      </c>
      <c r="B60" s="25" t="s">
        <v>62</v>
      </c>
      <c r="C60" s="11">
        <v>4.5</v>
      </c>
    </row>
    <row r="61" spans="1:3" ht="35.25" customHeight="1">
      <c r="A61" s="14">
        <f t="shared" si="0"/>
        <v>58</v>
      </c>
      <c r="B61" s="25" t="s">
        <v>63</v>
      </c>
      <c r="C61" s="11">
        <v>2.5</v>
      </c>
    </row>
    <row r="62" spans="1:3" ht="46.5" customHeight="1">
      <c r="A62" s="14">
        <f t="shared" si="0"/>
        <v>59</v>
      </c>
      <c r="B62" s="25" t="s">
        <v>64</v>
      </c>
      <c r="C62" s="11">
        <v>2.5</v>
      </c>
    </row>
    <row r="63" spans="1:3" ht="35.25" customHeight="1">
      <c r="A63" s="14">
        <f t="shared" si="0"/>
        <v>60</v>
      </c>
      <c r="B63" s="25" t="s">
        <v>65</v>
      </c>
      <c r="C63" s="11">
        <v>2</v>
      </c>
    </row>
    <row r="64" spans="1:3" ht="30">
      <c r="A64" s="14">
        <f t="shared" si="0"/>
        <v>61</v>
      </c>
      <c r="B64" s="15" t="s">
        <v>66</v>
      </c>
      <c r="C64" s="8">
        <v>2</v>
      </c>
    </row>
    <row r="65" spans="1:3" ht="30">
      <c r="A65" s="14">
        <f t="shared" si="0"/>
        <v>62</v>
      </c>
      <c r="B65" s="15" t="s">
        <v>67</v>
      </c>
      <c r="C65" s="8">
        <v>3</v>
      </c>
    </row>
    <row r="66" spans="1:3" ht="30">
      <c r="A66" s="14">
        <f t="shared" si="0"/>
        <v>63</v>
      </c>
      <c r="B66" s="15" t="s">
        <v>68</v>
      </c>
      <c r="C66" s="8">
        <v>1.5</v>
      </c>
    </row>
    <row r="67" spans="1:3" ht="30">
      <c r="A67" s="14">
        <f t="shared" si="0"/>
        <v>64</v>
      </c>
      <c r="B67" s="15" t="s">
        <v>69</v>
      </c>
      <c r="C67" s="8">
        <v>1.5</v>
      </c>
    </row>
    <row r="68" spans="1:3" ht="30">
      <c r="A68" s="14">
        <f t="shared" si="0"/>
        <v>65</v>
      </c>
      <c r="B68" s="15" t="s">
        <v>70</v>
      </c>
      <c r="C68" s="8">
        <v>2.5</v>
      </c>
    </row>
    <row r="69" spans="1:3">
      <c r="A69" s="14">
        <f t="shared" si="0"/>
        <v>66</v>
      </c>
      <c r="B69" s="15" t="s">
        <v>71</v>
      </c>
      <c r="C69" s="8">
        <v>2</v>
      </c>
    </row>
    <row r="70" spans="1:3" ht="30">
      <c r="A70" s="14">
        <f t="shared" si="0"/>
        <v>67</v>
      </c>
      <c r="B70" s="15" t="s">
        <v>72</v>
      </c>
      <c r="C70" s="8">
        <v>3</v>
      </c>
    </row>
    <row r="71" spans="1:3" ht="30">
      <c r="A71" s="14">
        <f t="shared" ref="A71:A104" si="1">+A70+1</f>
        <v>68</v>
      </c>
      <c r="B71" s="15" t="s">
        <v>73</v>
      </c>
      <c r="C71" s="8">
        <v>2</v>
      </c>
    </row>
    <row r="72" spans="1:3" ht="30">
      <c r="A72" s="14">
        <f t="shared" si="1"/>
        <v>69</v>
      </c>
      <c r="B72" s="15" t="s">
        <v>74</v>
      </c>
      <c r="C72" s="8">
        <v>2</v>
      </c>
    </row>
    <row r="73" spans="1:3" ht="34.5" customHeight="1">
      <c r="A73" s="14">
        <f t="shared" si="1"/>
        <v>70</v>
      </c>
      <c r="B73" s="15" t="s">
        <v>75</v>
      </c>
      <c r="C73" s="8">
        <v>2.5</v>
      </c>
    </row>
    <row r="74" spans="1:3" ht="30">
      <c r="A74" s="14">
        <f t="shared" si="1"/>
        <v>71</v>
      </c>
      <c r="B74" s="15" t="s">
        <v>76</v>
      </c>
      <c r="C74" s="8">
        <v>2.5</v>
      </c>
    </row>
    <row r="75" spans="1:3" ht="30">
      <c r="A75" s="14">
        <f t="shared" si="1"/>
        <v>72</v>
      </c>
      <c r="B75" s="15" t="s">
        <v>77</v>
      </c>
      <c r="C75" s="8">
        <v>2</v>
      </c>
    </row>
    <row r="76" spans="1:3" ht="30">
      <c r="A76" s="14">
        <f t="shared" si="1"/>
        <v>73</v>
      </c>
      <c r="B76" s="15" t="s">
        <v>78</v>
      </c>
      <c r="C76" s="8">
        <v>4</v>
      </c>
    </row>
    <row r="77" spans="1:3" ht="34.5" customHeight="1">
      <c r="A77" s="14">
        <f t="shared" si="1"/>
        <v>74</v>
      </c>
      <c r="B77" s="15" t="s">
        <v>79</v>
      </c>
      <c r="C77" s="8">
        <v>2.5</v>
      </c>
    </row>
    <row r="78" spans="1:3" ht="29.25" customHeight="1">
      <c r="A78" s="14">
        <f t="shared" si="1"/>
        <v>75</v>
      </c>
      <c r="B78" s="15" t="s">
        <v>80</v>
      </c>
      <c r="C78" s="8">
        <v>2.5</v>
      </c>
    </row>
    <row r="79" spans="1:3" ht="33.75" customHeight="1">
      <c r="A79" s="14">
        <f t="shared" si="1"/>
        <v>76</v>
      </c>
      <c r="B79" s="15" t="s">
        <v>81</v>
      </c>
      <c r="C79" s="8">
        <v>2</v>
      </c>
    </row>
    <row r="80" spans="1:3" ht="24" customHeight="1">
      <c r="A80" s="14">
        <f t="shared" si="1"/>
        <v>77</v>
      </c>
      <c r="B80" s="15" t="s">
        <v>82</v>
      </c>
      <c r="C80" s="8">
        <v>2</v>
      </c>
    </row>
    <row r="81" spans="1:3" ht="30">
      <c r="A81" s="14">
        <f t="shared" si="1"/>
        <v>78</v>
      </c>
      <c r="B81" s="15" t="s">
        <v>83</v>
      </c>
      <c r="C81" s="8">
        <v>2</v>
      </c>
    </row>
    <row r="82" spans="1:3" ht="30">
      <c r="A82" s="14">
        <f t="shared" si="1"/>
        <v>79</v>
      </c>
      <c r="B82" s="15" t="s">
        <v>84</v>
      </c>
      <c r="C82" s="8">
        <v>2</v>
      </c>
    </row>
    <row r="83" spans="1:3" ht="33.75" customHeight="1">
      <c r="A83" s="14">
        <f t="shared" si="1"/>
        <v>80</v>
      </c>
      <c r="B83" s="15" t="s">
        <v>85</v>
      </c>
      <c r="C83" s="8">
        <v>2</v>
      </c>
    </row>
    <row r="84" spans="1:3" ht="34.5" customHeight="1">
      <c r="A84" s="14">
        <f t="shared" si="1"/>
        <v>81</v>
      </c>
      <c r="B84" s="15" t="s">
        <v>86</v>
      </c>
      <c r="C84" s="8">
        <v>2</v>
      </c>
    </row>
    <row r="85" spans="1:3" ht="30">
      <c r="A85" s="14">
        <f t="shared" si="1"/>
        <v>82</v>
      </c>
      <c r="B85" s="15" t="s">
        <v>87</v>
      </c>
      <c r="C85" s="8">
        <v>2</v>
      </c>
    </row>
    <row r="86" spans="1:3" ht="23.25" customHeight="1">
      <c r="A86" s="14">
        <f t="shared" si="1"/>
        <v>83</v>
      </c>
      <c r="B86" s="15" t="s">
        <v>88</v>
      </c>
      <c r="C86" s="8">
        <v>2</v>
      </c>
    </row>
    <row r="87" spans="1:3" ht="33.75" customHeight="1">
      <c r="A87" s="14">
        <f t="shared" si="1"/>
        <v>84</v>
      </c>
      <c r="B87" s="15" t="s">
        <v>89</v>
      </c>
      <c r="C87" s="8">
        <v>2.5</v>
      </c>
    </row>
    <row r="88" spans="1:3" ht="33" customHeight="1">
      <c r="A88" s="14">
        <f t="shared" si="1"/>
        <v>85</v>
      </c>
      <c r="B88" s="15" t="s">
        <v>91</v>
      </c>
      <c r="C88" s="8">
        <v>0.5</v>
      </c>
    </row>
    <row r="89" spans="1:3" ht="45">
      <c r="A89" s="14">
        <f t="shared" si="1"/>
        <v>86</v>
      </c>
      <c r="B89" s="15" t="s">
        <v>93</v>
      </c>
      <c r="C89" s="8">
        <v>5</v>
      </c>
    </row>
    <row r="90" spans="1:3" ht="30">
      <c r="A90" s="14">
        <f t="shared" si="1"/>
        <v>87</v>
      </c>
      <c r="B90" s="15" t="s">
        <v>94</v>
      </c>
      <c r="C90" s="8">
        <v>5</v>
      </c>
    </row>
    <row r="91" spans="1:3" ht="45">
      <c r="A91" s="14">
        <f t="shared" si="1"/>
        <v>88</v>
      </c>
      <c r="B91" s="15" t="s">
        <v>95</v>
      </c>
      <c r="C91" s="8">
        <v>5</v>
      </c>
    </row>
    <row r="92" spans="1:3" ht="45">
      <c r="A92" s="14">
        <f t="shared" si="1"/>
        <v>89</v>
      </c>
      <c r="B92" s="15" t="s">
        <v>96</v>
      </c>
      <c r="C92" s="8">
        <v>9.5</v>
      </c>
    </row>
    <row r="93" spans="1:3">
      <c r="A93" s="14">
        <f t="shared" si="1"/>
        <v>90</v>
      </c>
      <c r="B93" s="15" t="s">
        <v>97</v>
      </c>
      <c r="C93" s="8">
        <v>5</v>
      </c>
    </row>
    <row r="94" spans="1:3">
      <c r="A94" s="14">
        <f t="shared" si="1"/>
        <v>91</v>
      </c>
      <c r="B94" s="15" t="s">
        <v>98</v>
      </c>
      <c r="C94" s="8">
        <v>5</v>
      </c>
    </row>
    <row r="95" spans="1:3" ht="30">
      <c r="A95" s="14">
        <f t="shared" si="1"/>
        <v>92</v>
      </c>
      <c r="B95" s="15" t="s">
        <v>99</v>
      </c>
      <c r="C95" s="8">
        <v>5</v>
      </c>
    </row>
    <row r="96" spans="1:3" ht="30">
      <c r="A96" s="14">
        <f t="shared" si="1"/>
        <v>93</v>
      </c>
      <c r="B96" s="15" t="s">
        <v>100</v>
      </c>
      <c r="C96" s="8">
        <v>5</v>
      </c>
    </row>
    <row r="97" spans="1:3" ht="60" customHeight="1">
      <c r="A97" s="14">
        <f t="shared" si="1"/>
        <v>94</v>
      </c>
      <c r="B97" s="25" t="s">
        <v>101</v>
      </c>
      <c r="C97" s="11">
        <v>4</v>
      </c>
    </row>
    <row r="98" spans="1:3" ht="30">
      <c r="A98" s="14">
        <f t="shared" si="1"/>
        <v>95</v>
      </c>
      <c r="B98" s="15" t="s">
        <v>102</v>
      </c>
      <c r="C98" s="8">
        <v>4</v>
      </c>
    </row>
    <row r="99" spans="1:3" ht="30">
      <c r="A99" s="14">
        <f t="shared" si="1"/>
        <v>96</v>
      </c>
      <c r="B99" s="15" t="s">
        <v>103</v>
      </c>
      <c r="C99" s="8">
        <v>4</v>
      </c>
    </row>
    <row r="100" spans="1:3" ht="30">
      <c r="A100" s="14">
        <f t="shared" si="1"/>
        <v>97</v>
      </c>
      <c r="B100" s="15" t="s">
        <v>104</v>
      </c>
      <c r="C100" s="12">
        <v>4</v>
      </c>
    </row>
    <row r="101" spans="1:3" ht="30">
      <c r="A101" s="14">
        <f t="shared" si="1"/>
        <v>98</v>
      </c>
      <c r="B101" s="15" t="s">
        <v>105</v>
      </c>
      <c r="C101" s="12">
        <v>4</v>
      </c>
    </row>
    <row r="102" spans="1:3" ht="30">
      <c r="A102" s="14">
        <f t="shared" si="1"/>
        <v>99</v>
      </c>
      <c r="B102" s="25" t="s">
        <v>106</v>
      </c>
      <c r="C102" s="11">
        <v>4.5</v>
      </c>
    </row>
    <row r="103" spans="1:3" ht="30">
      <c r="A103" s="14">
        <f t="shared" si="1"/>
        <v>100</v>
      </c>
      <c r="B103" s="15" t="s">
        <v>107</v>
      </c>
      <c r="C103" s="8">
        <v>5</v>
      </c>
    </row>
    <row r="104" spans="1:3" ht="30">
      <c r="A104" s="14">
        <f t="shared" si="1"/>
        <v>101</v>
      </c>
      <c r="B104" s="25" t="s">
        <v>108</v>
      </c>
      <c r="C104" s="11">
        <v>4.5</v>
      </c>
    </row>
    <row r="105" spans="1:3">
      <c r="A105" s="22"/>
      <c r="B105" s="22"/>
      <c r="C105" s="23"/>
    </row>
    <row r="107" spans="1:3" ht="26.25" customHeight="1"/>
    <row r="108" spans="1:3" ht="47.25" customHeight="1">
      <c r="B108" s="56" t="s">
        <v>271</v>
      </c>
      <c r="C108" s="56"/>
    </row>
  </sheetData>
  <mergeCells count="2">
    <mergeCell ref="A1:C1"/>
    <mergeCell ref="B108:C108"/>
  </mergeCells>
  <pageMargins left="0.7" right="0.31" top="0.33" bottom="0.34" header="0.3" footer="0.2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06"/>
  <sheetViews>
    <sheetView workbookViewId="0">
      <selection activeCell="D10" sqref="D10"/>
    </sheetView>
  </sheetViews>
  <sheetFormatPr defaultRowHeight="15"/>
  <cols>
    <col min="1" max="1" width="5.85546875" style="1" bestFit="1" customWidth="1"/>
    <col min="2" max="2" width="35.5703125" style="1" customWidth="1"/>
    <col min="3" max="3" width="13" style="1" customWidth="1"/>
    <col min="4" max="4" width="17.28515625" style="1" customWidth="1"/>
    <col min="5" max="5" width="16.5703125" style="1" hidden="1" customWidth="1"/>
    <col min="6" max="6" width="15.28515625" style="1" customWidth="1"/>
    <col min="7" max="7" width="14.42578125" style="1" customWidth="1"/>
    <col min="8" max="16384" width="9.140625" style="1"/>
  </cols>
  <sheetData>
    <row r="1" spans="1:7" ht="48" customHeight="1" thickBot="1">
      <c r="A1" s="24" t="s">
        <v>0</v>
      </c>
      <c r="B1" s="24" t="s">
        <v>2</v>
      </c>
      <c r="C1" s="27" t="s">
        <v>439</v>
      </c>
      <c r="D1" s="28" t="s">
        <v>187</v>
      </c>
      <c r="E1" s="28"/>
      <c r="F1" s="28" t="s">
        <v>440</v>
      </c>
      <c r="G1" s="28"/>
    </row>
    <row r="2" spans="1:7" ht="30">
      <c r="A2" s="14">
        <v>1</v>
      </c>
      <c r="B2" s="15" t="s">
        <v>90</v>
      </c>
      <c r="C2" s="51">
        <v>1500000</v>
      </c>
      <c r="D2" s="50" t="s">
        <v>373</v>
      </c>
      <c r="E2" s="51">
        <v>1500000</v>
      </c>
      <c r="F2" s="50">
        <f>+E2-E2*0.075</f>
        <v>1387500</v>
      </c>
      <c r="G2" s="50"/>
    </row>
    <row r="3" spans="1:7" ht="30">
      <c r="A3" s="17">
        <f>+A2+1</f>
        <v>2</v>
      </c>
      <c r="B3" s="18" t="s">
        <v>3</v>
      </c>
      <c r="C3" s="51">
        <v>1875000</v>
      </c>
      <c r="D3" s="50" t="s">
        <v>374</v>
      </c>
      <c r="E3" s="51">
        <v>1875000</v>
      </c>
      <c r="F3" s="50">
        <f>+E3-E3*0.075</f>
        <v>1734375</v>
      </c>
      <c r="G3" s="50"/>
    </row>
    <row r="4" spans="1:7" ht="32.25" customHeight="1">
      <c r="A4" s="14">
        <f>+A3+1</f>
        <v>3</v>
      </c>
      <c r="B4" s="15" t="s">
        <v>4</v>
      </c>
      <c r="C4" s="51">
        <v>1380000</v>
      </c>
      <c r="D4" s="50" t="s">
        <v>375</v>
      </c>
      <c r="E4" s="51">
        <v>1380000</v>
      </c>
      <c r="F4" s="50">
        <f>+E4-E4*0.075</f>
        <v>1276500</v>
      </c>
      <c r="G4" s="50"/>
    </row>
    <row r="5" spans="1:7" ht="30.75" customHeight="1">
      <c r="A5" s="14">
        <f t="shared" ref="A5:A68" si="0">+A4+1</f>
        <v>4</v>
      </c>
      <c r="B5" s="15" t="s">
        <v>5</v>
      </c>
      <c r="C5" s="51">
        <v>750000</v>
      </c>
      <c r="D5" s="50" t="s">
        <v>376</v>
      </c>
      <c r="E5" s="51">
        <v>724736</v>
      </c>
      <c r="F5" s="50">
        <f>+E5-E5*0.075</f>
        <v>670380.80000000005</v>
      </c>
      <c r="G5" s="50"/>
    </row>
    <row r="6" spans="1:7" ht="30.75" customHeight="1">
      <c r="A6" s="14">
        <f t="shared" si="0"/>
        <v>5</v>
      </c>
      <c r="B6" s="15" t="s">
        <v>6</v>
      </c>
      <c r="C6" s="51">
        <v>1050000</v>
      </c>
      <c r="D6" s="50" t="s">
        <v>251</v>
      </c>
      <c r="E6" s="51">
        <v>1050000</v>
      </c>
      <c r="F6" s="50">
        <f t="shared" ref="F6:F69" si="1">+E6-E6*0.075</f>
        <v>971250</v>
      </c>
      <c r="G6" s="50"/>
    </row>
    <row r="7" spans="1:7" ht="30.75" customHeight="1">
      <c r="A7" s="14">
        <f t="shared" si="0"/>
        <v>6</v>
      </c>
      <c r="B7" s="15" t="s">
        <v>7</v>
      </c>
      <c r="C7" s="51">
        <v>1980000</v>
      </c>
      <c r="D7" s="50" t="s">
        <v>377</v>
      </c>
      <c r="E7" s="51">
        <v>1980000</v>
      </c>
      <c r="F7" s="50">
        <f t="shared" si="1"/>
        <v>1831500</v>
      </c>
      <c r="G7" s="50"/>
    </row>
    <row r="8" spans="1:7" ht="32.25" customHeight="1">
      <c r="A8" s="14">
        <f t="shared" si="0"/>
        <v>7</v>
      </c>
      <c r="B8" s="15" t="s">
        <v>8</v>
      </c>
      <c r="C8" s="51">
        <v>1625000</v>
      </c>
      <c r="D8" s="50" t="s">
        <v>378</v>
      </c>
      <c r="E8" s="51">
        <v>1625000</v>
      </c>
      <c r="F8" s="50">
        <f t="shared" si="1"/>
        <v>1503125</v>
      </c>
      <c r="G8" s="50"/>
    </row>
    <row r="9" spans="1:7" ht="32.25" customHeight="1">
      <c r="A9" s="14">
        <f t="shared" si="0"/>
        <v>8</v>
      </c>
      <c r="B9" s="15" t="s">
        <v>9</v>
      </c>
      <c r="C9" s="51">
        <v>2675000</v>
      </c>
      <c r="D9" s="50" t="s">
        <v>252</v>
      </c>
      <c r="E9" s="51">
        <v>2675000</v>
      </c>
      <c r="F9" s="50">
        <f t="shared" si="1"/>
        <v>2474375</v>
      </c>
      <c r="G9" s="50"/>
    </row>
    <row r="10" spans="1:7" ht="49.5" customHeight="1">
      <c r="A10" s="14">
        <f t="shared" si="0"/>
        <v>9</v>
      </c>
      <c r="B10" s="15" t="s">
        <v>10</v>
      </c>
      <c r="C10" s="51">
        <v>1625000</v>
      </c>
      <c r="D10" s="50" t="s">
        <v>379</v>
      </c>
      <c r="E10" s="51">
        <v>1625000</v>
      </c>
      <c r="F10" s="50">
        <f t="shared" si="1"/>
        <v>1503125</v>
      </c>
      <c r="G10" s="50"/>
    </row>
    <row r="11" spans="1:7" ht="31.5" customHeight="1">
      <c r="A11" s="14">
        <f t="shared" si="0"/>
        <v>10</v>
      </c>
      <c r="B11" s="15" t="s">
        <v>11</v>
      </c>
      <c r="C11" s="51">
        <v>1665000</v>
      </c>
      <c r="D11" s="50" t="s">
        <v>380</v>
      </c>
      <c r="E11" s="51">
        <v>1665000</v>
      </c>
      <c r="F11" s="50">
        <f t="shared" si="1"/>
        <v>1540125</v>
      </c>
      <c r="G11" s="50"/>
    </row>
    <row r="12" spans="1:7" ht="33.75" customHeight="1">
      <c r="A12" s="14">
        <f t="shared" si="0"/>
        <v>11</v>
      </c>
      <c r="B12" s="15" t="s">
        <v>12</v>
      </c>
      <c r="C12" s="51">
        <v>250000</v>
      </c>
      <c r="D12" s="50" t="s">
        <v>381</v>
      </c>
      <c r="E12" s="51">
        <v>250000</v>
      </c>
      <c r="F12" s="50">
        <f t="shared" si="1"/>
        <v>231250</v>
      </c>
      <c r="G12" s="50"/>
    </row>
    <row r="13" spans="1:7" ht="30">
      <c r="A13" s="14">
        <f t="shared" si="0"/>
        <v>12</v>
      </c>
      <c r="B13" s="15" t="s">
        <v>13</v>
      </c>
      <c r="C13" s="51">
        <v>625000</v>
      </c>
      <c r="D13" s="50" t="s">
        <v>382</v>
      </c>
      <c r="E13" s="51">
        <v>625000</v>
      </c>
      <c r="F13" s="50">
        <f t="shared" si="1"/>
        <v>578125</v>
      </c>
      <c r="G13" s="50"/>
    </row>
    <row r="14" spans="1:7" ht="31.5" customHeight="1">
      <c r="A14" s="14">
        <f t="shared" si="0"/>
        <v>13</v>
      </c>
      <c r="B14" s="15" t="s">
        <v>15</v>
      </c>
      <c r="C14" s="51">
        <v>1500000</v>
      </c>
      <c r="D14" s="50" t="s">
        <v>383</v>
      </c>
      <c r="E14" s="51">
        <v>1500000</v>
      </c>
      <c r="F14" s="50">
        <f t="shared" si="1"/>
        <v>1387500</v>
      </c>
      <c r="G14" s="50"/>
    </row>
    <row r="15" spans="1:7" ht="34.5" customHeight="1">
      <c r="A15" s="14">
        <f t="shared" si="0"/>
        <v>14</v>
      </c>
      <c r="B15" s="15" t="s">
        <v>16</v>
      </c>
      <c r="C15" s="51">
        <v>375000</v>
      </c>
      <c r="D15" s="50" t="s">
        <v>384</v>
      </c>
      <c r="E15" s="51">
        <v>375000</v>
      </c>
      <c r="F15" s="50">
        <f t="shared" si="1"/>
        <v>346875</v>
      </c>
      <c r="G15" s="50"/>
    </row>
    <row r="16" spans="1:7" ht="30">
      <c r="A16" s="14">
        <f t="shared" si="0"/>
        <v>15</v>
      </c>
      <c r="B16" s="15" t="s">
        <v>17</v>
      </c>
      <c r="C16" s="51">
        <v>375000</v>
      </c>
      <c r="D16" s="50" t="s">
        <v>384</v>
      </c>
      <c r="E16" s="51">
        <v>375000</v>
      </c>
      <c r="F16" s="50">
        <f t="shared" si="1"/>
        <v>346875</v>
      </c>
      <c r="G16" s="50"/>
    </row>
    <row r="17" spans="1:7" ht="45">
      <c r="A17" s="14">
        <f t="shared" si="0"/>
        <v>16</v>
      </c>
      <c r="B17" s="25" t="s">
        <v>18</v>
      </c>
      <c r="C17" s="51">
        <v>750000</v>
      </c>
      <c r="D17" s="50" t="s">
        <v>374</v>
      </c>
      <c r="E17" s="51">
        <v>750000</v>
      </c>
      <c r="F17" s="50">
        <f t="shared" si="1"/>
        <v>693750</v>
      </c>
      <c r="G17" s="50"/>
    </row>
    <row r="18" spans="1:7" ht="45.75" customHeight="1">
      <c r="A18" s="14">
        <f t="shared" si="0"/>
        <v>17</v>
      </c>
      <c r="B18" s="25" t="s">
        <v>19</v>
      </c>
      <c r="C18" s="51">
        <v>750000</v>
      </c>
      <c r="D18" s="50" t="s">
        <v>385</v>
      </c>
      <c r="E18" s="51">
        <v>750000</v>
      </c>
      <c r="F18" s="50">
        <f t="shared" si="1"/>
        <v>693750</v>
      </c>
      <c r="G18" s="50"/>
    </row>
    <row r="19" spans="1:7" ht="45">
      <c r="A19" s="14">
        <f t="shared" si="0"/>
        <v>18</v>
      </c>
      <c r="B19" s="25" t="s">
        <v>20</v>
      </c>
      <c r="C19" s="51">
        <v>875000</v>
      </c>
      <c r="D19" s="50" t="s">
        <v>386</v>
      </c>
      <c r="E19" s="51">
        <v>875000</v>
      </c>
      <c r="F19" s="50">
        <f t="shared" si="1"/>
        <v>809375</v>
      </c>
      <c r="G19" s="50"/>
    </row>
    <row r="20" spans="1:7" ht="46.5" customHeight="1">
      <c r="A20" s="14">
        <f t="shared" si="0"/>
        <v>19</v>
      </c>
      <c r="B20" s="25" t="s">
        <v>21</v>
      </c>
      <c r="C20" s="51">
        <v>1000000</v>
      </c>
      <c r="D20" s="50" t="s">
        <v>384</v>
      </c>
      <c r="E20" s="51">
        <v>1000000</v>
      </c>
      <c r="F20" s="50">
        <f t="shared" si="1"/>
        <v>925000</v>
      </c>
      <c r="G20" s="50"/>
    </row>
    <row r="21" spans="1:7" ht="62.25" customHeight="1">
      <c r="A21" s="14">
        <f t="shared" si="0"/>
        <v>20</v>
      </c>
      <c r="B21" s="25" t="s">
        <v>22</v>
      </c>
      <c r="C21" s="51">
        <v>750000</v>
      </c>
      <c r="D21" s="50" t="s">
        <v>387</v>
      </c>
      <c r="E21" s="51">
        <v>749905</v>
      </c>
      <c r="F21" s="50">
        <f t="shared" si="1"/>
        <v>693662.125</v>
      </c>
      <c r="G21" s="50"/>
    </row>
    <row r="22" spans="1:7" ht="62.25" customHeight="1">
      <c r="A22" s="14">
        <f t="shared" si="0"/>
        <v>21</v>
      </c>
      <c r="B22" s="25" t="s">
        <v>23</v>
      </c>
      <c r="C22" s="51">
        <v>500000</v>
      </c>
      <c r="D22" s="50" t="s">
        <v>388</v>
      </c>
      <c r="E22" s="51">
        <v>500000</v>
      </c>
      <c r="F22" s="50">
        <f t="shared" si="1"/>
        <v>462500</v>
      </c>
      <c r="G22" s="50"/>
    </row>
    <row r="23" spans="1:7" ht="46.5" customHeight="1">
      <c r="A23" s="14">
        <f t="shared" si="0"/>
        <v>22</v>
      </c>
      <c r="B23" s="25" t="s">
        <v>25</v>
      </c>
      <c r="C23" s="51">
        <v>750000</v>
      </c>
      <c r="D23" s="50" t="s">
        <v>389</v>
      </c>
      <c r="E23" s="51">
        <v>750000</v>
      </c>
      <c r="F23" s="50">
        <f t="shared" si="1"/>
        <v>693750</v>
      </c>
      <c r="G23" s="50"/>
    </row>
    <row r="24" spans="1:7" ht="48" customHeight="1">
      <c r="A24" s="14">
        <f t="shared" si="0"/>
        <v>23</v>
      </c>
      <c r="B24" s="25" t="s">
        <v>26</v>
      </c>
      <c r="C24" s="51">
        <v>625000</v>
      </c>
      <c r="D24" s="50" t="s">
        <v>230</v>
      </c>
      <c r="E24" s="51">
        <v>625000</v>
      </c>
      <c r="F24" s="50">
        <f t="shared" si="1"/>
        <v>578125</v>
      </c>
      <c r="G24" s="50"/>
    </row>
    <row r="25" spans="1:7" ht="48" customHeight="1">
      <c r="A25" s="14">
        <f t="shared" si="0"/>
        <v>24</v>
      </c>
      <c r="B25" s="25" t="s">
        <v>27</v>
      </c>
      <c r="C25" s="51">
        <v>625000</v>
      </c>
      <c r="D25" s="50" t="s">
        <v>390</v>
      </c>
      <c r="E25" s="51">
        <v>625000</v>
      </c>
      <c r="F25" s="50">
        <f t="shared" si="1"/>
        <v>578125</v>
      </c>
      <c r="G25" s="50"/>
    </row>
    <row r="26" spans="1:7" ht="46.5" customHeight="1">
      <c r="A26" s="14">
        <f t="shared" si="0"/>
        <v>25</v>
      </c>
      <c r="B26" s="25" t="s">
        <v>28</v>
      </c>
      <c r="C26" s="51">
        <v>625000</v>
      </c>
      <c r="D26" s="50" t="s">
        <v>391</v>
      </c>
      <c r="E26" s="51">
        <v>625000</v>
      </c>
      <c r="F26" s="50">
        <f t="shared" si="1"/>
        <v>578125</v>
      </c>
      <c r="G26" s="50"/>
    </row>
    <row r="27" spans="1:7" ht="62.25" customHeight="1">
      <c r="A27" s="14">
        <f t="shared" si="0"/>
        <v>26</v>
      </c>
      <c r="B27" s="25" t="s">
        <v>29</v>
      </c>
      <c r="C27" s="51">
        <v>625000</v>
      </c>
      <c r="D27" s="50" t="s">
        <v>392</v>
      </c>
      <c r="E27" s="51">
        <v>625000</v>
      </c>
      <c r="F27" s="50">
        <f t="shared" si="1"/>
        <v>578125</v>
      </c>
      <c r="G27" s="50"/>
    </row>
    <row r="28" spans="1:7" ht="45">
      <c r="A28" s="14">
        <f t="shared" si="0"/>
        <v>27</v>
      </c>
      <c r="B28" s="25" t="s">
        <v>30</v>
      </c>
      <c r="C28" s="51">
        <v>500000</v>
      </c>
      <c r="D28" s="50" t="s">
        <v>393</v>
      </c>
      <c r="E28" s="51">
        <v>500000</v>
      </c>
      <c r="F28" s="50">
        <f t="shared" si="1"/>
        <v>462500</v>
      </c>
      <c r="G28" s="50"/>
    </row>
    <row r="29" spans="1:7" ht="75">
      <c r="A29" s="14">
        <f t="shared" si="0"/>
        <v>28</v>
      </c>
      <c r="B29" s="25" t="s">
        <v>31</v>
      </c>
      <c r="C29" s="51">
        <v>500000</v>
      </c>
      <c r="D29" s="50" t="s">
        <v>394</v>
      </c>
      <c r="E29" s="51">
        <v>500000</v>
      </c>
      <c r="F29" s="50">
        <f t="shared" si="1"/>
        <v>462500</v>
      </c>
      <c r="G29" s="50"/>
    </row>
    <row r="30" spans="1:7" ht="47.25" customHeight="1">
      <c r="A30" s="14">
        <f t="shared" si="0"/>
        <v>29</v>
      </c>
      <c r="B30" s="25" t="s">
        <v>32</v>
      </c>
      <c r="C30" s="51">
        <v>625000</v>
      </c>
      <c r="D30" s="50" t="s">
        <v>395</v>
      </c>
      <c r="E30" s="51">
        <v>625000</v>
      </c>
      <c r="F30" s="50">
        <f t="shared" si="1"/>
        <v>578125</v>
      </c>
      <c r="G30" s="50"/>
    </row>
    <row r="31" spans="1:7" ht="60" customHeight="1">
      <c r="A31" s="14">
        <f t="shared" si="0"/>
        <v>30</v>
      </c>
      <c r="B31" s="25" t="s">
        <v>33</v>
      </c>
      <c r="C31" s="51">
        <v>625000</v>
      </c>
      <c r="D31" s="50" t="s">
        <v>396</v>
      </c>
      <c r="E31" s="51">
        <v>625000</v>
      </c>
      <c r="F31" s="50">
        <f t="shared" si="1"/>
        <v>578125</v>
      </c>
      <c r="G31" s="50"/>
    </row>
    <row r="32" spans="1:7" ht="61.5" customHeight="1">
      <c r="A32" s="14">
        <f t="shared" si="0"/>
        <v>31</v>
      </c>
      <c r="B32" s="25" t="s">
        <v>34</v>
      </c>
      <c r="C32" s="51">
        <v>750000</v>
      </c>
      <c r="D32" s="50" t="s">
        <v>210</v>
      </c>
      <c r="E32" s="51">
        <v>750000</v>
      </c>
      <c r="F32" s="50">
        <f t="shared" si="1"/>
        <v>693750</v>
      </c>
      <c r="G32" s="50"/>
    </row>
    <row r="33" spans="1:7" ht="60.75" customHeight="1">
      <c r="A33" s="14">
        <f t="shared" si="0"/>
        <v>32</v>
      </c>
      <c r="B33" s="25" t="s">
        <v>35</v>
      </c>
      <c r="C33" s="51">
        <v>625000</v>
      </c>
      <c r="D33" s="50" t="s">
        <v>397</v>
      </c>
      <c r="E33" s="51">
        <v>625000</v>
      </c>
      <c r="F33" s="50">
        <f t="shared" si="1"/>
        <v>578125</v>
      </c>
      <c r="G33" s="50"/>
    </row>
    <row r="34" spans="1:7" ht="62.25" customHeight="1">
      <c r="A34" s="14">
        <f t="shared" si="0"/>
        <v>33</v>
      </c>
      <c r="B34" s="25" t="s">
        <v>36</v>
      </c>
      <c r="C34" s="51">
        <v>625000</v>
      </c>
      <c r="D34" s="50" t="s">
        <v>398</v>
      </c>
      <c r="E34" s="51">
        <v>625000</v>
      </c>
      <c r="F34" s="50">
        <f t="shared" si="1"/>
        <v>578125</v>
      </c>
      <c r="G34" s="50"/>
    </row>
    <row r="35" spans="1:7" ht="75">
      <c r="A35" s="14">
        <f t="shared" si="0"/>
        <v>34</v>
      </c>
      <c r="B35" s="25" t="s">
        <v>37</v>
      </c>
      <c r="C35" s="51">
        <v>575000</v>
      </c>
      <c r="D35" s="50" t="s">
        <v>399</v>
      </c>
      <c r="E35" s="51">
        <v>575000</v>
      </c>
      <c r="F35" s="50">
        <f t="shared" si="1"/>
        <v>531875</v>
      </c>
      <c r="G35" s="50"/>
    </row>
    <row r="36" spans="1:7" ht="60">
      <c r="A36" s="14">
        <f t="shared" si="0"/>
        <v>35</v>
      </c>
      <c r="B36" s="25" t="s">
        <v>38</v>
      </c>
      <c r="C36" s="51">
        <v>750000</v>
      </c>
      <c r="D36" s="50" t="s">
        <v>400</v>
      </c>
      <c r="E36" s="51">
        <v>750000</v>
      </c>
      <c r="F36" s="50">
        <f t="shared" si="1"/>
        <v>693750</v>
      </c>
      <c r="G36" s="50"/>
    </row>
    <row r="37" spans="1:7" ht="63" customHeight="1">
      <c r="A37" s="14">
        <f t="shared" si="0"/>
        <v>36</v>
      </c>
      <c r="B37" s="25" t="s">
        <v>40</v>
      </c>
      <c r="C37" s="51">
        <v>750000</v>
      </c>
      <c r="D37" s="50" t="s">
        <v>401</v>
      </c>
      <c r="E37" s="51">
        <v>747228</v>
      </c>
      <c r="F37" s="50">
        <f t="shared" si="1"/>
        <v>691185.9</v>
      </c>
      <c r="G37" s="50"/>
    </row>
    <row r="38" spans="1:7" ht="47.25" customHeight="1">
      <c r="A38" s="14">
        <f t="shared" si="0"/>
        <v>37</v>
      </c>
      <c r="B38" s="25" t="s">
        <v>41</v>
      </c>
      <c r="C38" s="51">
        <v>750000</v>
      </c>
      <c r="D38" s="50" t="s">
        <v>402</v>
      </c>
      <c r="E38" s="51">
        <v>750000</v>
      </c>
      <c r="F38" s="50">
        <f t="shared" si="1"/>
        <v>693750</v>
      </c>
      <c r="G38" s="50"/>
    </row>
    <row r="39" spans="1:7" ht="63.75" customHeight="1">
      <c r="A39" s="14">
        <f t="shared" si="0"/>
        <v>38</v>
      </c>
      <c r="B39" s="25" t="s">
        <v>42</v>
      </c>
      <c r="C39" s="51">
        <v>750000</v>
      </c>
      <c r="D39" s="50" t="s">
        <v>384</v>
      </c>
      <c r="E39" s="51">
        <f>625000+30276+7794+23382</f>
        <v>686452</v>
      </c>
      <c r="F39" s="50">
        <f t="shared" si="1"/>
        <v>634968.1</v>
      </c>
      <c r="G39" s="50"/>
    </row>
    <row r="40" spans="1:7" ht="63" customHeight="1">
      <c r="A40" s="14">
        <f t="shared" si="0"/>
        <v>39</v>
      </c>
      <c r="B40" s="25" t="s">
        <v>43</v>
      </c>
      <c r="C40" s="51">
        <v>875000</v>
      </c>
      <c r="D40" s="50" t="s">
        <v>383</v>
      </c>
      <c r="E40" s="51">
        <v>875000</v>
      </c>
      <c r="F40" s="50">
        <f t="shared" si="1"/>
        <v>809375</v>
      </c>
      <c r="G40" s="50"/>
    </row>
    <row r="41" spans="1:7" ht="45">
      <c r="A41" s="14">
        <f t="shared" si="0"/>
        <v>40</v>
      </c>
      <c r="B41" s="25" t="s">
        <v>44</v>
      </c>
      <c r="C41" s="51">
        <v>750000</v>
      </c>
      <c r="D41" s="50" t="s">
        <v>403</v>
      </c>
      <c r="E41" s="51">
        <v>744710</v>
      </c>
      <c r="F41" s="50">
        <f t="shared" si="1"/>
        <v>688856.75</v>
      </c>
      <c r="G41" s="50"/>
    </row>
    <row r="42" spans="1:7" ht="60" customHeight="1">
      <c r="A42" s="14">
        <f t="shared" si="0"/>
        <v>41</v>
      </c>
      <c r="B42" s="25" t="s">
        <v>45</v>
      </c>
      <c r="C42" s="51">
        <v>750000</v>
      </c>
      <c r="D42" s="50" t="s">
        <v>404</v>
      </c>
      <c r="E42" s="51">
        <v>750000</v>
      </c>
      <c r="F42" s="50">
        <f t="shared" si="1"/>
        <v>693750</v>
      </c>
      <c r="G42" s="50"/>
    </row>
    <row r="43" spans="1:7" ht="46.5" customHeight="1">
      <c r="A43" s="14">
        <f t="shared" si="0"/>
        <v>42</v>
      </c>
      <c r="B43" s="25" t="s">
        <v>46</v>
      </c>
      <c r="C43" s="51">
        <v>625000</v>
      </c>
      <c r="D43" s="50" t="s">
        <v>405</v>
      </c>
      <c r="E43" s="51">
        <v>625000</v>
      </c>
      <c r="F43" s="50">
        <f t="shared" si="1"/>
        <v>578125</v>
      </c>
      <c r="G43" s="50"/>
    </row>
    <row r="44" spans="1:7" ht="46.5" customHeight="1">
      <c r="A44" s="14">
        <f t="shared" si="0"/>
        <v>43</v>
      </c>
      <c r="B44" s="25" t="s">
        <v>47</v>
      </c>
      <c r="C44" s="51">
        <v>625000</v>
      </c>
      <c r="D44" s="50" t="s">
        <v>406</v>
      </c>
      <c r="E44" s="51">
        <v>625000</v>
      </c>
      <c r="F44" s="50">
        <f t="shared" si="1"/>
        <v>578125</v>
      </c>
      <c r="G44" s="50"/>
    </row>
    <row r="45" spans="1:7" ht="48" customHeight="1">
      <c r="A45" s="14">
        <f t="shared" si="0"/>
        <v>44</v>
      </c>
      <c r="B45" s="25" t="s">
        <v>48</v>
      </c>
      <c r="C45" s="51">
        <v>625000</v>
      </c>
      <c r="D45" s="50" t="s">
        <v>219</v>
      </c>
      <c r="E45" s="51">
        <v>625000</v>
      </c>
      <c r="F45" s="50">
        <f t="shared" si="1"/>
        <v>578125</v>
      </c>
      <c r="G45" s="50"/>
    </row>
    <row r="46" spans="1:7" ht="48" customHeight="1">
      <c r="A46" s="14">
        <f t="shared" si="0"/>
        <v>45</v>
      </c>
      <c r="B46" s="25" t="s">
        <v>268</v>
      </c>
      <c r="C46" s="51">
        <v>625000</v>
      </c>
      <c r="D46" s="50" t="s">
        <v>407</v>
      </c>
      <c r="E46" s="51">
        <v>625000</v>
      </c>
      <c r="F46" s="50">
        <f t="shared" si="1"/>
        <v>578125</v>
      </c>
      <c r="G46" s="50"/>
    </row>
    <row r="47" spans="1:7" ht="63" customHeight="1">
      <c r="A47" s="14">
        <f t="shared" si="0"/>
        <v>46</v>
      </c>
      <c r="B47" s="25" t="s">
        <v>50</v>
      </c>
      <c r="C47" s="51">
        <v>750000</v>
      </c>
      <c r="D47" s="50" t="s">
        <v>219</v>
      </c>
      <c r="E47" s="51">
        <v>750000</v>
      </c>
      <c r="F47" s="50">
        <f t="shared" si="1"/>
        <v>693750</v>
      </c>
      <c r="G47" s="50"/>
    </row>
    <row r="48" spans="1:7" ht="47.25" customHeight="1">
      <c r="A48" s="14">
        <f t="shared" si="0"/>
        <v>47</v>
      </c>
      <c r="B48" s="25" t="s">
        <v>51</v>
      </c>
      <c r="C48" s="51">
        <v>625000</v>
      </c>
      <c r="D48" s="50" t="s">
        <v>408</v>
      </c>
      <c r="E48" s="51">
        <v>625000</v>
      </c>
      <c r="F48" s="50">
        <f t="shared" si="1"/>
        <v>578125</v>
      </c>
      <c r="G48" s="50"/>
    </row>
    <row r="49" spans="1:7" ht="45" customHeight="1">
      <c r="A49" s="14">
        <f t="shared" si="0"/>
        <v>48</v>
      </c>
      <c r="B49" s="25" t="s">
        <v>52</v>
      </c>
      <c r="C49" s="51">
        <v>375000</v>
      </c>
      <c r="D49" s="50" t="s">
        <v>409</v>
      </c>
      <c r="E49" s="51">
        <v>375000</v>
      </c>
      <c r="F49" s="50">
        <f t="shared" si="1"/>
        <v>346875</v>
      </c>
      <c r="G49" s="50"/>
    </row>
    <row r="50" spans="1:7" ht="47.25" customHeight="1">
      <c r="A50" s="14">
        <f t="shared" si="0"/>
        <v>49</v>
      </c>
      <c r="B50" s="25" t="s">
        <v>53</v>
      </c>
      <c r="C50" s="51">
        <v>500000</v>
      </c>
      <c r="D50" s="50" t="s">
        <v>410</v>
      </c>
      <c r="E50" s="51">
        <v>500000</v>
      </c>
      <c r="F50" s="50">
        <f t="shared" si="1"/>
        <v>462500</v>
      </c>
      <c r="G50" s="50"/>
    </row>
    <row r="51" spans="1:7" ht="61.5" customHeight="1">
      <c r="A51" s="14">
        <f t="shared" si="0"/>
        <v>50</v>
      </c>
      <c r="B51" s="25" t="s">
        <v>54</v>
      </c>
      <c r="C51" s="51">
        <v>375000</v>
      </c>
      <c r="D51" s="50" t="s">
        <v>411</v>
      </c>
      <c r="E51" s="51">
        <v>375000</v>
      </c>
      <c r="F51" s="50">
        <f t="shared" si="1"/>
        <v>346875</v>
      </c>
      <c r="G51" s="50"/>
    </row>
    <row r="52" spans="1:7" ht="60">
      <c r="A52" s="14">
        <f t="shared" si="0"/>
        <v>51</v>
      </c>
      <c r="B52" s="25" t="s">
        <v>269</v>
      </c>
      <c r="C52" s="51">
        <v>375000</v>
      </c>
      <c r="D52" s="50" t="s">
        <v>412</v>
      </c>
      <c r="E52" s="51">
        <v>375000</v>
      </c>
      <c r="F52" s="50">
        <f t="shared" si="1"/>
        <v>346875</v>
      </c>
      <c r="G52" s="50"/>
    </row>
    <row r="53" spans="1:7" ht="48" customHeight="1">
      <c r="A53" s="14">
        <f t="shared" si="0"/>
        <v>52</v>
      </c>
      <c r="B53" s="25" t="s">
        <v>56</v>
      </c>
      <c r="C53" s="51">
        <v>625000</v>
      </c>
      <c r="D53" s="50" t="s">
        <v>413</v>
      </c>
      <c r="E53" s="51">
        <v>625000</v>
      </c>
      <c r="F53" s="50">
        <f t="shared" si="1"/>
        <v>578125</v>
      </c>
      <c r="G53" s="50"/>
    </row>
    <row r="54" spans="1:7" ht="60">
      <c r="A54" s="14">
        <f t="shared" si="0"/>
        <v>53</v>
      </c>
      <c r="B54" s="25" t="s">
        <v>57</v>
      </c>
      <c r="C54" s="51">
        <v>625000</v>
      </c>
      <c r="D54" s="50" t="s">
        <v>414</v>
      </c>
      <c r="E54" s="51">
        <v>625000</v>
      </c>
      <c r="F54" s="50">
        <f t="shared" si="1"/>
        <v>578125</v>
      </c>
      <c r="G54" s="50"/>
    </row>
    <row r="55" spans="1:7" ht="60.75" customHeight="1">
      <c r="A55" s="14">
        <f t="shared" si="0"/>
        <v>54</v>
      </c>
      <c r="B55" s="25" t="s">
        <v>58</v>
      </c>
      <c r="C55" s="51">
        <v>750000</v>
      </c>
      <c r="D55" s="50" t="s">
        <v>415</v>
      </c>
      <c r="E55" s="51">
        <v>750000</v>
      </c>
      <c r="F55" s="50">
        <f t="shared" si="1"/>
        <v>693750</v>
      </c>
      <c r="G55" s="50"/>
    </row>
    <row r="56" spans="1:7" ht="48.75" customHeight="1">
      <c r="A56" s="14">
        <f t="shared" si="0"/>
        <v>55</v>
      </c>
      <c r="B56" s="25" t="s">
        <v>59</v>
      </c>
      <c r="C56" s="51">
        <v>625000</v>
      </c>
      <c r="D56" s="50" t="s">
        <v>194</v>
      </c>
      <c r="E56" s="51">
        <v>625000</v>
      </c>
      <c r="F56" s="50">
        <f t="shared" si="1"/>
        <v>578125</v>
      </c>
      <c r="G56" s="50"/>
    </row>
    <row r="57" spans="1:7" ht="75">
      <c r="A57" s="14">
        <f t="shared" si="0"/>
        <v>56</v>
      </c>
      <c r="B57" s="25" t="s">
        <v>61</v>
      </c>
      <c r="C57" s="51">
        <v>750000</v>
      </c>
      <c r="D57" s="50" t="s">
        <v>259</v>
      </c>
      <c r="E57" s="51">
        <v>750000</v>
      </c>
      <c r="F57" s="50">
        <f t="shared" si="1"/>
        <v>693750</v>
      </c>
      <c r="G57" s="50"/>
    </row>
    <row r="58" spans="1:7" ht="58.5" customHeight="1">
      <c r="A58" s="14">
        <f t="shared" si="0"/>
        <v>57</v>
      </c>
      <c r="B58" s="25" t="s">
        <v>62</v>
      </c>
      <c r="C58" s="51">
        <v>1125000</v>
      </c>
      <c r="D58" s="50" t="s">
        <v>384</v>
      </c>
      <c r="E58" s="51">
        <v>1125000</v>
      </c>
      <c r="F58" s="50">
        <f t="shared" si="1"/>
        <v>1040625</v>
      </c>
      <c r="G58" s="50"/>
    </row>
    <row r="59" spans="1:7" ht="48" customHeight="1">
      <c r="A59" s="14">
        <f t="shared" si="0"/>
        <v>58</v>
      </c>
      <c r="B59" s="25" t="s">
        <v>63</v>
      </c>
      <c r="C59" s="51">
        <v>625000</v>
      </c>
      <c r="D59" s="50" t="s">
        <v>205</v>
      </c>
      <c r="E59" s="51">
        <v>625000</v>
      </c>
      <c r="F59" s="50">
        <f t="shared" si="1"/>
        <v>578125</v>
      </c>
      <c r="G59" s="50"/>
    </row>
    <row r="60" spans="1:7" ht="46.5" customHeight="1">
      <c r="A60" s="14">
        <f t="shared" si="0"/>
        <v>59</v>
      </c>
      <c r="B60" s="25" t="s">
        <v>64</v>
      </c>
      <c r="C60" s="51">
        <v>625000</v>
      </c>
      <c r="D60" s="50" t="s">
        <v>378</v>
      </c>
      <c r="E60" s="51">
        <v>625000</v>
      </c>
      <c r="F60" s="50">
        <f t="shared" si="1"/>
        <v>578125</v>
      </c>
      <c r="G60" s="50"/>
    </row>
    <row r="61" spans="1:7" ht="60">
      <c r="A61" s="14">
        <f t="shared" si="0"/>
        <v>60</v>
      </c>
      <c r="B61" s="25" t="s">
        <v>65</v>
      </c>
      <c r="C61" s="51">
        <v>500000</v>
      </c>
      <c r="D61" s="50" t="s">
        <v>401</v>
      </c>
      <c r="E61" s="51">
        <v>500000</v>
      </c>
      <c r="F61" s="50">
        <f t="shared" si="1"/>
        <v>462500</v>
      </c>
      <c r="G61" s="50"/>
    </row>
    <row r="62" spans="1:7" ht="45">
      <c r="A62" s="14">
        <f t="shared" si="0"/>
        <v>61</v>
      </c>
      <c r="B62" s="15" t="s">
        <v>66</v>
      </c>
      <c r="C62" s="51">
        <v>500000</v>
      </c>
      <c r="D62" s="50" t="s">
        <v>416</v>
      </c>
      <c r="E62" s="51">
        <v>500000</v>
      </c>
      <c r="F62" s="50">
        <f t="shared" si="1"/>
        <v>462500</v>
      </c>
      <c r="G62" s="50"/>
    </row>
    <row r="63" spans="1:7" ht="46.5" customHeight="1">
      <c r="A63" s="14">
        <f t="shared" si="0"/>
        <v>62</v>
      </c>
      <c r="B63" s="15" t="s">
        <v>67</v>
      </c>
      <c r="C63" s="51">
        <v>750000</v>
      </c>
      <c r="D63" s="50" t="s">
        <v>191</v>
      </c>
      <c r="E63" s="51">
        <v>750000</v>
      </c>
      <c r="F63" s="50">
        <f t="shared" si="1"/>
        <v>693750</v>
      </c>
      <c r="G63" s="50"/>
    </row>
    <row r="64" spans="1:7" ht="45" customHeight="1">
      <c r="A64" s="14">
        <f t="shared" si="0"/>
        <v>63</v>
      </c>
      <c r="B64" s="15" t="s">
        <v>68</v>
      </c>
      <c r="C64" s="51">
        <v>375000</v>
      </c>
      <c r="D64" s="50" t="s">
        <v>241</v>
      </c>
      <c r="E64" s="51">
        <v>375000</v>
      </c>
      <c r="F64" s="50">
        <f t="shared" si="1"/>
        <v>346875</v>
      </c>
      <c r="G64" s="50"/>
    </row>
    <row r="65" spans="1:7" ht="60">
      <c r="A65" s="14">
        <f t="shared" si="0"/>
        <v>64</v>
      </c>
      <c r="B65" s="15" t="s">
        <v>69</v>
      </c>
      <c r="C65" s="51">
        <v>375000</v>
      </c>
      <c r="D65" s="50" t="s">
        <v>417</v>
      </c>
      <c r="E65" s="51">
        <v>375000</v>
      </c>
      <c r="F65" s="50">
        <f t="shared" si="1"/>
        <v>346875</v>
      </c>
      <c r="G65" s="50"/>
    </row>
    <row r="66" spans="1:7" ht="45.75" customHeight="1">
      <c r="A66" s="14">
        <f t="shared" si="0"/>
        <v>65</v>
      </c>
      <c r="B66" s="15" t="s">
        <v>70</v>
      </c>
      <c r="C66" s="51">
        <v>625000</v>
      </c>
      <c r="D66" s="50" t="s">
        <v>418</v>
      </c>
      <c r="E66" s="51">
        <v>625000</v>
      </c>
      <c r="F66" s="50">
        <f t="shared" si="1"/>
        <v>578125</v>
      </c>
      <c r="G66" s="50"/>
    </row>
    <row r="67" spans="1:7" ht="30">
      <c r="A67" s="14">
        <f t="shared" si="0"/>
        <v>66</v>
      </c>
      <c r="B67" s="15" t="s">
        <v>71</v>
      </c>
      <c r="C67" s="51">
        <v>500000</v>
      </c>
      <c r="D67" s="50" t="s">
        <v>412</v>
      </c>
      <c r="E67" s="51">
        <v>500000</v>
      </c>
      <c r="F67" s="50">
        <f t="shared" si="1"/>
        <v>462500</v>
      </c>
      <c r="G67" s="50"/>
    </row>
    <row r="68" spans="1:7" ht="60">
      <c r="A68" s="14">
        <f t="shared" si="0"/>
        <v>67</v>
      </c>
      <c r="B68" s="15" t="s">
        <v>72</v>
      </c>
      <c r="C68" s="51">
        <v>750000</v>
      </c>
      <c r="D68" s="50" t="s">
        <v>418</v>
      </c>
      <c r="E68" s="51">
        <v>750000</v>
      </c>
      <c r="F68" s="50">
        <f t="shared" si="1"/>
        <v>693750</v>
      </c>
      <c r="G68" s="50"/>
    </row>
    <row r="69" spans="1:7" ht="45">
      <c r="A69" s="14">
        <f t="shared" ref="A69:A102" si="2">+A68+1</f>
        <v>68</v>
      </c>
      <c r="B69" s="15" t="s">
        <v>73</v>
      </c>
      <c r="C69" s="51">
        <v>500000</v>
      </c>
      <c r="D69" s="50" t="s">
        <v>195</v>
      </c>
      <c r="E69" s="51">
        <v>500000</v>
      </c>
      <c r="F69" s="50">
        <f t="shared" si="1"/>
        <v>462500</v>
      </c>
      <c r="G69" s="50"/>
    </row>
    <row r="70" spans="1:7" ht="48.75" customHeight="1">
      <c r="A70" s="14">
        <f t="shared" si="2"/>
        <v>69</v>
      </c>
      <c r="B70" s="15" t="s">
        <v>74</v>
      </c>
      <c r="C70" s="51">
        <v>500000</v>
      </c>
      <c r="D70" s="50" t="s">
        <v>419</v>
      </c>
      <c r="E70" s="51">
        <v>500000</v>
      </c>
      <c r="F70" s="50">
        <f t="shared" ref="F70:F102" si="3">+E70-E70*0.075</f>
        <v>462500</v>
      </c>
      <c r="G70" s="50"/>
    </row>
    <row r="71" spans="1:7" ht="34.5" customHeight="1">
      <c r="A71" s="14">
        <f t="shared" si="2"/>
        <v>70</v>
      </c>
      <c r="B71" s="15" t="s">
        <v>75</v>
      </c>
      <c r="C71" s="51">
        <v>625000</v>
      </c>
      <c r="D71" s="50" t="s">
        <v>384</v>
      </c>
      <c r="E71" s="51">
        <v>625000</v>
      </c>
      <c r="F71" s="50">
        <f t="shared" si="3"/>
        <v>578125</v>
      </c>
      <c r="G71" s="50"/>
    </row>
    <row r="72" spans="1:7" ht="30">
      <c r="A72" s="14">
        <f t="shared" si="2"/>
        <v>71</v>
      </c>
      <c r="B72" s="15" t="s">
        <v>76</v>
      </c>
      <c r="C72" s="51">
        <v>625000</v>
      </c>
      <c r="D72" s="50" t="s">
        <v>235</v>
      </c>
      <c r="E72" s="51">
        <v>625000</v>
      </c>
      <c r="F72" s="50">
        <f t="shared" si="3"/>
        <v>578125</v>
      </c>
      <c r="G72" s="50"/>
    </row>
    <row r="73" spans="1:7" ht="45">
      <c r="A73" s="14">
        <f t="shared" si="2"/>
        <v>72</v>
      </c>
      <c r="B73" s="15" t="s">
        <v>77</v>
      </c>
      <c r="C73" s="51">
        <v>500000</v>
      </c>
      <c r="D73" s="50" t="s">
        <v>412</v>
      </c>
      <c r="E73" s="51">
        <v>500000</v>
      </c>
      <c r="F73" s="50">
        <f t="shared" si="3"/>
        <v>462500</v>
      </c>
      <c r="G73" s="50"/>
    </row>
    <row r="74" spans="1:7" ht="60">
      <c r="A74" s="14">
        <f t="shared" si="2"/>
        <v>73</v>
      </c>
      <c r="B74" s="15" t="s">
        <v>78</v>
      </c>
      <c r="C74" s="51">
        <v>1000000</v>
      </c>
      <c r="D74" s="50" t="s">
        <v>384</v>
      </c>
      <c r="E74" s="51">
        <v>1000000</v>
      </c>
      <c r="F74" s="50">
        <f t="shared" si="3"/>
        <v>925000</v>
      </c>
      <c r="G74" s="50"/>
    </row>
    <row r="75" spans="1:7" ht="34.5" customHeight="1">
      <c r="A75" s="14">
        <f t="shared" si="2"/>
        <v>74</v>
      </c>
      <c r="B75" s="15" t="s">
        <v>79</v>
      </c>
      <c r="C75" s="51">
        <v>625000</v>
      </c>
      <c r="D75" s="50" t="s">
        <v>420</v>
      </c>
      <c r="E75" s="51">
        <v>625000</v>
      </c>
      <c r="F75" s="50">
        <f t="shared" si="3"/>
        <v>578125</v>
      </c>
      <c r="G75" s="50"/>
    </row>
    <row r="76" spans="1:7" ht="29.25" customHeight="1">
      <c r="A76" s="14">
        <f t="shared" si="2"/>
        <v>75</v>
      </c>
      <c r="B76" s="15" t="s">
        <v>80</v>
      </c>
      <c r="C76" s="51">
        <v>625000</v>
      </c>
      <c r="D76" s="50" t="s">
        <v>421</v>
      </c>
      <c r="E76" s="51">
        <v>625000</v>
      </c>
      <c r="F76" s="50">
        <f t="shared" si="3"/>
        <v>578125</v>
      </c>
      <c r="G76" s="50"/>
    </row>
    <row r="77" spans="1:7" ht="33.75" customHeight="1">
      <c r="A77" s="14">
        <f t="shared" si="2"/>
        <v>76</v>
      </c>
      <c r="B77" s="15" t="s">
        <v>81</v>
      </c>
      <c r="C77" s="51">
        <v>500000</v>
      </c>
      <c r="D77" s="50" t="s">
        <v>422</v>
      </c>
      <c r="E77" s="51">
        <v>500000</v>
      </c>
      <c r="F77" s="50">
        <f t="shared" si="3"/>
        <v>462500</v>
      </c>
      <c r="G77" s="50"/>
    </row>
    <row r="78" spans="1:7" ht="30">
      <c r="A78" s="14">
        <f t="shared" si="2"/>
        <v>77</v>
      </c>
      <c r="B78" s="15" t="s">
        <v>82</v>
      </c>
      <c r="C78" s="51">
        <v>500000</v>
      </c>
      <c r="D78" s="50" t="s">
        <v>423</v>
      </c>
      <c r="E78" s="51">
        <v>500000</v>
      </c>
      <c r="F78" s="50">
        <f t="shared" si="3"/>
        <v>462500</v>
      </c>
      <c r="G78" s="50"/>
    </row>
    <row r="79" spans="1:7" ht="47.25" customHeight="1">
      <c r="A79" s="14">
        <f t="shared" si="2"/>
        <v>78</v>
      </c>
      <c r="B79" s="15" t="s">
        <v>83</v>
      </c>
      <c r="C79" s="51">
        <v>500000</v>
      </c>
      <c r="D79" s="50" t="s">
        <v>424</v>
      </c>
      <c r="E79" s="51">
        <v>500000</v>
      </c>
      <c r="F79" s="50">
        <f t="shared" si="3"/>
        <v>462500</v>
      </c>
      <c r="G79" s="50"/>
    </row>
    <row r="80" spans="1:7" ht="30">
      <c r="A80" s="14">
        <f t="shared" si="2"/>
        <v>79</v>
      </c>
      <c r="B80" s="15" t="s">
        <v>84</v>
      </c>
      <c r="C80" s="51">
        <v>500000</v>
      </c>
      <c r="D80" s="50" t="s">
        <v>425</v>
      </c>
      <c r="E80" s="51">
        <v>500000</v>
      </c>
      <c r="F80" s="50">
        <f t="shared" si="3"/>
        <v>462500</v>
      </c>
      <c r="G80" s="50"/>
    </row>
    <row r="81" spans="1:7" ht="33.75" customHeight="1">
      <c r="A81" s="14">
        <f t="shared" si="2"/>
        <v>80</v>
      </c>
      <c r="B81" s="15" t="s">
        <v>85</v>
      </c>
      <c r="C81" s="51">
        <v>500000</v>
      </c>
      <c r="D81" s="50" t="s">
        <v>426</v>
      </c>
      <c r="E81" s="51">
        <v>500000</v>
      </c>
      <c r="F81" s="50">
        <f t="shared" si="3"/>
        <v>462500</v>
      </c>
      <c r="G81" s="50"/>
    </row>
    <row r="82" spans="1:7" ht="34.5" customHeight="1">
      <c r="A82" s="14">
        <f t="shared" si="2"/>
        <v>81</v>
      </c>
      <c r="B82" s="15" t="s">
        <v>86</v>
      </c>
      <c r="C82" s="51">
        <v>500000</v>
      </c>
      <c r="D82" s="50" t="s">
        <v>427</v>
      </c>
      <c r="E82" s="51">
        <v>500000</v>
      </c>
      <c r="F82" s="50">
        <f t="shared" si="3"/>
        <v>462500</v>
      </c>
      <c r="G82" s="50"/>
    </row>
    <row r="83" spans="1:7" ht="30">
      <c r="A83" s="14">
        <f t="shared" si="2"/>
        <v>82</v>
      </c>
      <c r="B83" s="15" t="s">
        <v>87</v>
      </c>
      <c r="C83" s="51">
        <v>500000</v>
      </c>
      <c r="D83" s="50" t="s">
        <v>428</v>
      </c>
      <c r="E83" s="51">
        <v>500000</v>
      </c>
      <c r="F83" s="50">
        <f t="shared" si="3"/>
        <v>462500</v>
      </c>
      <c r="G83" s="50"/>
    </row>
    <row r="84" spans="1:7" ht="30">
      <c r="A84" s="14">
        <f t="shared" si="2"/>
        <v>83</v>
      </c>
      <c r="B84" s="15" t="s">
        <v>88</v>
      </c>
      <c r="C84" s="51">
        <v>500000</v>
      </c>
      <c r="D84" s="50" t="s">
        <v>242</v>
      </c>
      <c r="E84" s="51">
        <v>500000</v>
      </c>
      <c r="F84" s="50">
        <f t="shared" si="3"/>
        <v>462500</v>
      </c>
      <c r="G84" s="50"/>
    </row>
    <row r="85" spans="1:7" ht="33.75" customHeight="1">
      <c r="A85" s="14">
        <f t="shared" si="2"/>
        <v>84</v>
      </c>
      <c r="B85" s="15" t="s">
        <v>89</v>
      </c>
      <c r="C85" s="51">
        <v>625000</v>
      </c>
      <c r="D85" s="50" t="s">
        <v>429</v>
      </c>
      <c r="E85" s="51">
        <v>625000</v>
      </c>
      <c r="F85" s="50">
        <f t="shared" si="3"/>
        <v>578125</v>
      </c>
      <c r="G85" s="50"/>
    </row>
    <row r="86" spans="1:7" ht="33" customHeight="1">
      <c r="A86" s="14">
        <f t="shared" si="2"/>
        <v>85</v>
      </c>
      <c r="B86" s="15" t="s">
        <v>91</v>
      </c>
      <c r="C86" s="51">
        <v>125000</v>
      </c>
      <c r="D86" s="50" t="s">
        <v>430</v>
      </c>
      <c r="E86" s="51">
        <v>125000</v>
      </c>
      <c r="F86" s="50">
        <f t="shared" si="3"/>
        <v>115625</v>
      </c>
      <c r="G86" s="50"/>
    </row>
    <row r="87" spans="1:7" ht="60">
      <c r="A87" s="14">
        <f t="shared" si="2"/>
        <v>86</v>
      </c>
      <c r="B87" s="15" t="s">
        <v>93</v>
      </c>
      <c r="C87" s="51">
        <v>1250000</v>
      </c>
      <c r="D87" s="50" t="s">
        <v>431</v>
      </c>
      <c r="E87" s="51">
        <v>1250000</v>
      </c>
      <c r="F87" s="50">
        <f t="shared" si="3"/>
        <v>1156250</v>
      </c>
      <c r="G87" s="50"/>
    </row>
    <row r="88" spans="1:7" ht="30">
      <c r="A88" s="14">
        <f t="shared" si="2"/>
        <v>87</v>
      </c>
      <c r="B88" s="15" t="s">
        <v>94</v>
      </c>
      <c r="C88" s="51">
        <v>1250000</v>
      </c>
      <c r="D88" s="50" t="s">
        <v>432</v>
      </c>
      <c r="E88" s="51">
        <v>1250000</v>
      </c>
      <c r="F88" s="50">
        <f t="shared" si="3"/>
        <v>1156250</v>
      </c>
      <c r="G88" s="50"/>
    </row>
    <row r="89" spans="1:7" ht="60">
      <c r="A89" s="14">
        <f t="shared" si="2"/>
        <v>88</v>
      </c>
      <c r="B89" s="15" t="s">
        <v>95</v>
      </c>
      <c r="C89" s="51">
        <v>1250000</v>
      </c>
      <c r="D89" s="50" t="s">
        <v>433</v>
      </c>
      <c r="E89" s="51">
        <v>1250000</v>
      </c>
      <c r="F89" s="50">
        <f t="shared" si="3"/>
        <v>1156250</v>
      </c>
      <c r="G89" s="50"/>
    </row>
    <row r="90" spans="1:7" ht="60">
      <c r="A90" s="14">
        <f t="shared" si="2"/>
        <v>89</v>
      </c>
      <c r="B90" s="15" t="s">
        <v>96</v>
      </c>
      <c r="C90" s="51">
        <v>2375000</v>
      </c>
      <c r="D90" s="50" t="s">
        <v>374</v>
      </c>
      <c r="E90" s="51">
        <v>2375000</v>
      </c>
      <c r="F90" s="50">
        <f t="shared" si="3"/>
        <v>2196875</v>
      </c>
      <c r="G90" s="50"/>
    </row>
    <row r="91" spans="1:7" ht="30">
      <c r="A91" s="14">
        <f t="shared" si="2"/>
        <v>90</v>
      </c>
      <c r="B91" s="15" t="s">
        <v>97</v>
      </c>
      <c r="C91" s="51">
        <v>1250000</v>
      </c>
      <c r="D91" s="50" t="s">
        <v>431</v>
      </c>
      <c r="E91" s="51">
        <v>1250000</v>
      </c>
      <c r="F91" s="50">
        <f t="shared" si="3"/>
        <v>1156250</v>
      </c>
      <c r="G91" s="50"/>
    </row>
    <row r="92" spans="1:7" ht="30" customHeight="1">
      <c r="A92" s="14">
        <f t="shared" si="2"/>
        <v>91</v>
      </c>
      <c r="B92" s="15" t="s">
        <v>98</v>
      </c>
      <c r="C92" s="51">
        <v>1250000</v>
      </c>
      <c r="D92" s="50" t="s">
        <v>434</v>
      </c>
      <c r="E92" s="51">
        <v>1250000</v>
      </c>
      <c r="F92" s="50">
        <f t="shared" si="3"/>
        <v>1156250</v>
      </c>
      <c r="G92" s="50"/>
    </row>
    <row r="93" spans="1:7" ht="45">
      <c r="A93" s="14">
        <f t="shared" si="2"/>
        <v>92</v>
      </c>
      <c r="B93" s="15" t="s">
        <v>99</v>
      </c>
      <c r="C93" s="51">
        <v>1250000</v>
      </c>
      <c r="D93" s="50" t="s">
        <v>435</v>
      </c>
      <c r="E93" s="51">
        <v>1125000</v>
      </c>
      <c r="F93" s="50">
        <f t="shared" si="3"/>
        <v>1040625</v>
      </c>
      <c r="G93" s="50"/>
    </row>
    <row r="94" spans="1:7" ht="45">
      <c r="A94" s="14">
        <f t="shared" si="2"/>
        <v>93</v>
      </c>
      <c r="B94" s="15" t="s">
        <v>100</v>
      </c>
      <c r="C94" s="51">
        <v>1250000</v>
      </c>
      <c r="D94" s="50" t="s">
        <v>436</v>
      </c>
      <c r="E94" s="51">
        <v>1250000</v>
      </c>
      <c r="F94" s="50">
        <f t="shared" si="3"/>
        <v>1156250</v>
      </c>
      <c r="G94" s="50"/>
    </row>
    <row r="95" spans="1:7" ht="60" customHeight="1">
      <c r="A95" s="14">
        <f t="shared" si="2"/>
        <v>94</v>
      </c>
      <c r="B95" s="25" t="s">
        <v>101</v>
      </c>
      <c r="C95" s="51">
        <v>1000000</v>
      </c>
      <c r="D95" s="50" t="s">
        <v>437</v>
      </c>
      <c r="E95" s="51">
        <v>1000000</v>
      </c>
      <c r="F95" s="50">
        <f t="shared" si="3"/>
        <v>925000</v>
      </c>
      <c r="G95" s="50"/>
    </row>
    <row r="96" spans="1:7" ht="45">
      <c r="A96" s="14">
        <f t="shared" si="2"/>
        <v>95</v>
      </c>
      <c r="B96" s="15" t="s">
        <v>102</v>
      </c>
      <c r="C96" s="51">
        <v>1000000</v>
      </c>
      <c r="D96" s="50" t="s">
        <v>435</v>
      </c>
      <c r="E96" s="51">
        <v>1000000</v>
      </c>
      <c r="F96" s="50">
        <f t="shared" si="3"/>
        <v>925000</v>
      </c>
      <c r="G96" s="50"/>
    </row>
    <row r="97" spans="1:7" ht="45">
      <c r="A97" s="14">
        <f t="shared" si="2"/>
        <v>96</v>
      </c>
      <c r="B97" s="15" t="s">
        <v>103</v>
      </c>
      <c r="C97" s="51">
        <v>1000000</v>
      </c>
      <c r="D97" s="50" t="s">
        <v>437</v>
      </c>
      <c r="E97" s="51">
        <v>1000000</v>
      </c>
      <c r="F97" s="50">
        <f t="shared" si="3"/>
        <v>925000</v>
      </c>
      <c r="G97" s="50"/>
    </row>
    <row r="98" spans="1:7" ht="45">
      <c r="A98" s="14">
        <f t="shared" si="2"/>
        <v>97</v>
      </c>
      <c r="B98" s="15" t="s">
        <v>104</v>
      </c>
      <c r="C98" s="51">
        <v>1000000</v>
      </c>
      <c r="D98" s="50" t="s">
        <v>243</v>
      </c>
      <c r="E98" s="51">
        <v>1000000</v>
      </c>
      <c r="F98" s="50">
        <f t="shared" si="3"/>
        <v>925000</v>
      </c>
      <c r="G98" s="50"/>
    </row>
    <row r="99" spans="1:7" ht="45">
      <c r="A99" s="14">
        <f t="shared" si="2"/>
        <v>98</v>
      </c>
      <c r="B99" s="15" t="s">
        <v>105</v>
      </c>
      <c r="C99" s="51">
        <v>1000000</v>
      </c>
      <c r="D99" s="50" t="s">
        <v>194</v>
      </c>
      <c r="E99" s="51">
        <v>998980</v>
      </c>
      <c r="F99" s="50">
        <f t="shared" si="3"/>
        <v>924056.5</v>
      </c>
      <c r="G99" s="50"/>
    </row>
    <row r="100" spans="1:7" ht="45">
      <c r="A100" s="14">
        <f t="shared" si="2"/>
        <v>99</v>
      </c>
      <c r="B100" s="25" t="s">
        <v>106</v>
      </c>
      <c r="C100" s="51">
        <v>1125000</v>
      </c>
      <c r="D100" s="50" t="s">
        <v>438</v>
      </c>
      <c r="E100" s="51">
        <v>1125000</v>
      </c>
      <c r="F100" s="50">
        <f t="shared" si="3"/>
        <v>1040625</v>
      </c>
      <c r="G100" s="50"/>
    </row>
    <row r="101" spans="1:7" ht="30">
      <c r="A101" s="14">
        <f t="shared" si="2"/>
        <v>100</v>
      </c>
      <c r="B101" s="15" t="s">
        <v>107</v>
      </c>
      <c r="C101" s="51">
        <v>1250000</v>
      </c>
      <c r="D101" s="50" t="s">
        <v>232</v>
      </c>
      <c r="E101" s="51">
        <v>1250000</v>
      </c>
      <c r="F101" s="50">
        <f t="shared" si="3"/>
        <v>1156250</v>
      </c>
      <c r="G101" s="50"/>
    </row>
    <row r="102" spans="1:7" ht="48" customHeight="1">
      <c r="A102" s="14">
        <f t="shared" si="2"/>
        <v>101</v>
      </c>
      <c r="B102" s="25" t="s">
        <v>108</v>
      </c>
      <c r="C102" s="51">
        <v>1125000</v>
      </c>
      <c r="D102" s="50" t="s">
        <v>378</v>
      </c>
      <c r="E102" s="51">
        <v>1008672</v>
      </c>
      <c r="F102" s="50">
        <f t="shared" si="3"/>
        <v>933021.6</v>
      </c>
      <c r="G102" s="50"/>
    </row>
    <row r="103" spans="1:7">
      <c r="A103" s="22"/>
      <c r="B103" s="22"/>
      <c r="C103" s="23"/>
    </row>
    <row r="105" spans="1:7" ht="26.25" customHeight="1"/>
    <row r="106" spans="1:7" ht="47.25" customHeight="1">
      <c r="B106" s="30"/>
      <c r="C106" s="56"/>
      <c r="D106" s="56"/>
    </row>
  </sheetData>
  <mergeCells count="1">
    <mergeCell ref="C106:D106"/>
  </mergeCells>
  <pageMargins left="0.24" right="0.23" top="0.17" bottom="0.16" header="0.17" footer="0.16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topLeftCell="A16" workbookViewId="0">
      <selection activeCell="D8" sqref="D8"/>
    </sheetView>
  </sheetViews>
  <sheetFormatPr defaultRowHeight="15"/>
  <cols>
    <col min="1" max="1" width="5.85546875" style="1" bestFit="1" customWidth="1"/>
    <col min="2" max="2" width="30.140625" style="1" customWidth="1"/>
    <col min="3" max="3" width="14.85546875" style="1" customWidth="1"/>
    <col min="4" max="4" width="9.140625" style="1"/>
    <col min="5" max="5" width="11" style="1" customWidth="1"/>
    <col min="6" max="6" width="13.42578125" style="1" customWidth="1"/>
    <col min="7" max="16384" width="9.140625" style="1"/>
  </cols>
  <sheetData>
    <row r="1" spans="1:6" ht="18.75" customHeight="1">
      <c r="A1" s="52" t="s">
        <v>110</v>
      </c>
      <c r="B1" s="52"/>
      <c r="C1" s="52"/>
      <c r="D1" s="52"/>
      <c r="E1" s="52"/>
      <c r="F1" s="52"/>
    </row>
    <row r="2" spans="1:6" ht="15.75" thickBot="1"/>
    <row r="3" spans="1:6" ht="48" customHeight="1" thickBot="1">
      <c r="A3" s="24" t="s">
        <v>0</v>
      </c>
      <c r="B3" s="24" t="s">
        <v>2</v>
      </c>
      <c r="C3" s="27" t="s">
        <v>112</v>
      </c>
      <c r="D3" s="28" t="s">
        <v>113</v>
      </c>
      <c r="E3" s="28" t="s">
        <v>114</v>
      </c>
      <c r="F3" s="28" t="s">
        <v>115</v>
      </c>
    </row>
    <row r="4" spans="1:6" ht="15.75">
      <c r="A4" s="32" t="s">
        <v>111</v>
      </c>
      <c r="B4" s="31"/>
      <c r="C4" s="26"/>
    </row>
    <row r="5" spans="1:6" ht="60">
      <c r="A5" s="14">
        <v>1</v>
      </c>
      <c r="B5" s="25" t="s">
        <v>60</v>
      </c>
      <c r="C5" s="20">
        <v>5</v>
      </c>
      <c r="D5" s="11">
        <f t="shared" ref="D5" si="0">+C5*0.02</f>
        <v>0.1</v>
      </c>
      <c r="E5" s="29" t="s">
        <v>116</v>
      </c>
      <c r="F5" s="29" t="s">
        <v>121</v>
      </c>
    </row>
    <row r="6" spans="1:6" ht="48" customHeight="1">
      <c r="A6" s="14">
        <v>2</v>
      </c>
      <c r="B6" s="15" t="s">
        <v>92</v>
      </c>
      <c r="C6" s="16">
        <v>10</v>
      </c>
      <c r="D6" s="11">
        <f t="shared" ref="D6:D21" si="1">+C6*0.02</f>
        <v>0.2</v>
      </c>
      <c r="E6" s="29" t="s">
        <v>116</v>
      </c>
      <c r="F6" s="29" t="s">
        <v>121</v>
      </c>
    </row>
    <row r="7" spans="1:6" ht="33.75" customHeight="1">
      <c r="A7" s="14">
        <v>3</v>
      </c>
      <c r="B7" s="15" t="s">
        <v>93</v>
      </c>
      <c r="C7" s="16">
        <v>5</v>
      </c>
      <c r="D7" s="11">
        <f t="shared" si="1"/>
        <v>0.1</v>
      </c>
      <c r="E7" s="29" t="s">
        <v>116</v>
      </c>
      <c r="F7" s="29" t="s">
        <v>121</v>
      </c>
    </row>
    <row r="8" spans="1:6" ht="45">
      <c r="A8" s="14">
        <f t="shared" ref="A8:A18" si="2">+A7+1</f>
        <v>4</v>
      </c>
      <c r="B8" s="15" t="s">
        <v>94</v>
      </c>
      <c r="C8" s="16">
        <v>5</v>
      </c>
      <c r="D8" s="11">
        <f t="shared" si="1"/>
        <v>0.1</v>
      </c>
      <c r="E8" s="29" t="s">
        <v>116</v>
      </c>
      <c r="F8" s="29" t="s">
        <v>121</v>
      </c>
    </row>
    <row r="9" spans="1:6" ht="77.25" customHeight="1">
      <c r="A9" s="14">
        <f t="shared" si="2"/>
        <v>5</v>
      </c>
      <c r="B9" s="15" t="s">
        <v>95</v>
      </c>
      <c r="C9" s="16">
        <v>5</v>
      </c>
      <c r="D9" s="11">
        <f t="shared" si="1"/>
        <v>0.1</v>
      </c>
      <c r="E9" s="29" t="s">
        <v>116</v>
      </c>
      <c r="F9" s="29" t="s">
        <v>121</v>
      </c>
    </row>
    <row r="10" spans="1:6" ht="75">
      <c r="A10" s="14">
        <f t="shared" si="2"/>
        <v>6</v>
      </c>
      <c r="B10" s="15" t="s">
        <v>96</v>
      </c>
      <c r="C10" s="16">
        <v>10</v>
      </c>
      <c r="D10" s="11">
        <f t="shared" si="1"/>
        <v>0.2</v>
      </c>
      <c r="E10" s="29" t="s">
        <v>116</v>
      </c>
      <c r="F10" s="29" t="s">
        <v>121</v>
      </c>
    </row>
    <row r="11" spans="1:6" ht="30">
      <c r="A11" s="14">
        <v>7</v>
      </c>
      <c r="B11" s="15" t="s">
        <v>98</v>
      </c>
      <c r="C11" s="16">
        <v>3.5</v>
      </c>
      <c r="D11" s="11">
        <f t="shared" si="1"/>
        <v>7.0000000000000007E-2</v>
      </c>
      <c r="E11" s="29" t="s">
        <v>119</v>
      </c>
      <c r="F11" s="29" t="s">
        <v>121</v>
      </c>
    </row>
    <row r="12" spans="1:6" ht="48" customHeight="1">
      <c r="A12" s="14">
        <f t="shared" si="2"/>
        <v>8</v>
      </c>
      <c r="B12" s="15" t="s">
        <v>99</v>
      </c>
      <c r="C12" s="16">
        <v>5</v>
      </c>
      <c r="D12" s="11">
        <f t="shared" si="1"/>
        <v>0.1</v>
      </c>
      <c r="E12" s="29" t="s">
        <v>116</v>
      </c>
      <c r="F12" s="29" t="s">
        <v>121</v>
      </c>
    </row>
    <row r="13" spans="1:6" ht="105">
      <c r="A13" s="14">
        <v>9</v>
      </c>
      <c r="B13" s="25" t="s">
        <v>101</v>
      </c>
      <c r="C13" s="20">
        <v>5</v>
      </c>
      <c r="D13" s="11">
        <f t="shared" si="1"/>
        <v>0.1</v>
      </c>
      <c r="E13" s="29" t="s">
        <v>116</v>
      </c>
      <c r="F13" s="29" t="s">
        <v>121</v>
      </c>
    </row>
    <row r="14" spans="1:6" ht="60">
      <c r="A14" s="14">
        <f t="shared" si="2"/>
        <v>10</v>
      </c>
      <c r="B14" s="15" t="s">
        <v>102</v>
      </c>
      <c r="C14" s="16">
        <v>5</v>
      </c>
      <c r="D14" s="11">
        <f t="shared" si="1"/>
        <v>0.1</v>
      </c>
      <c r="E14" s="29" t="s">
        <v>116</v>
      </c>
      <c r="F14" s="29" t="s">
        <v>121</v>
      </c>
    </row>
    <row r="15" spans="1:6" ht="48" customHeight="1">
      <c r="A15" s="14">
        <f t="shared" si="2"/>
        <v>11</v>
      </c>
      <c r="B15" s="15" t="s">
        <v>103</v>
      </c>
      <c r="C15" s="16">
        <v>5</v>
      </c>
      <c r="D15" s="11">
        <f t="shared" si="1"/>
        <v>0.1</v>
      </c>
      <c r="E15" s="29" t="s">
        <v>116</v>
      </c>
      <c r="F15" s="29" t="s">
        <v>121</v>
      </c>
    </row>
    <row r="16" spans="1:6" ht="48" customHeight="1">
      <c r="A16" s="14">
        <f t="shared" si="2"/>
        <v>12</v>
      </c>
      <c r="B16" s="15" t="s">
        <v>104</v>
      </c>
      <c r="C16" s="21">
        <v>5</v>
      </c>
      <c r="D16" s="11">
        <f t="shared" si="1"/>
        <v>0.1</v>
      </c>
      <c r="E16" s="29" t="s">
        <v>116</v>
      </c>
      <c r="F16" s="29" t="s">
        <v>121</v>
      </c>
    </row>
    <row r="17" spans="1:6" ht="60">
      <c r="A17" s="14">
        <f t="shared" si="2"/>
        <v>13</v>
      </c>
      <c r="B17" s="15" t="s">
        <v>105</v>
      </c>
      <c r="C17" s="21">
        <v>5</v>
      </c>
      <c r="D17" s="11">
        <f t="shared" si="1"/>
        <v>0.1</v>
      </c>
      <c r="E17" s="29" t="s">
        <v>116</v>
      </c>
      <c r="F17" s="29" t="s">
        <v>121</v>
      </c>
    </row>
    <row r="18" spans="1:6" ht="60">
      <c r="A18" s="14">
        <f t="shared" si="2"/>
        <v>14</v>
      </c>
      <c r="B18" s="25" t="s">
        <v>106</v>
      </c>
      <c r="C18" s="20">
        <v>5</v>
      </c>
      <c r="D18" s="11">
        <f t="shared" si="1"/>
        <v>0.1</v>
      </c>
      <c r="E18" s="29" t="s">
        <v>116</v>
      </c>
      <c r="F18" s="29" t="s">
        <v>121</v>
      </c>
    </row>
    <row r="19" spans="1:6" ht="61.5" customHeight="1">
      <c r="A19" s="14">
        <v>15</v>
      </c>
      <c r="B19" s="25" t="s">
        <v>108</v>
      </c>
      <c r="C19" s="20">
        <v>5</v>
      </c>
      <c r="D19" s="11">
        <f t="shared" si="1"/>
        <v>0.1</v>
      </c>
      <c r="E19" s="29" t="s">
        <v>116</v>
      </c>
      <c r="F19" s="29" t="s">
        <v>121</v>
      </c>
    </row>
    <row r="20" spans="1:6" ht="45">
      <c r="A20" s="14">
        <v>16</v>
      </c>
      <c r="B20" s="25" t="s">
        <v>123</v>
      </c>
      <c r="C20" s="20">
        <v>5</v>
      </c>
      <c r="D20" s="11">
        <f t="shared" si="1"/>
        <v>0.1</v>
      </c>
      <c r="E20" s="29" t="s">
        <v>116</v>
      </c>
      <c r="F20" s="29" t="s">
        <v>121</v>
      </c>
    </row>
    <row r="21" spans="1:6" ht="45">
      <c r="A21" s="14">
        <v>17</v>
      </c>
      <c r="B21" s="25" t="s">
        <v>124</v>
      </c>
      <c r="C21" s="20">
        <v>6.5</v>
      </c>
      <c r="D21" s="11">
        <f t="shared" si="1"/>
        <v>0.13</v>
      </c>
      <c r="E21" s="29" t="s">
        <v>116</v>
      </c>
      <c r="F21" s="29" t="s">
        <v>121</v>
      </c>
    </row>
    <row r="22" spans="1:6" ht="26.25" customHeight="1"/>
    <row r="23" spans="1:6" ht="47.25" customHeight="1">
      <c r="B23" s="30"/>
      <c r="C23" s="56" t="s">
        <v>122</v>
      </c>
      <c r="D23" s="56"/>
      <c r="E23" s="56"/>
      <c r="F23" s="56"/>
    </row>
  </sheetData>
  <mergeCells count="2">
    <mergeCell ref="A1:F1"/>
    <mergeCell ref="C23:F23"/>
  </mergeCells>
  <pageMargins left="0.7" right="0.7" top="0.38" bottom="0.4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15"/>
  <sheetViews>
    <sheetView topLeftCell="A106" workbookViewId="0">
      <selection activeCell="C115" sqref="A1:XFD1048576"/>
    </sheetView>
  </sheetViews>
  <sheetFormatPr defaultRowHeight="15"/>
  <cols>
    <col min="1" max="1" width="5.85546875" style="1" bestFit="1" customWidth="1"/>
    <col min="2" max="2" width="39.42578125" style="1" customWidth="1"/>
    <col min="3" max="3" width="14.85546875" style="1" customWidth="1"/>
    <col min="4" max="4" width="9.140625" style="1"/>
    <col min="5" max="5" width="11" style="1" customWidth="1"/>
    <col min="6" max="6" width="13.42578125" style="1" customWidth="1"/>
    <col min="7" max="16384" width="9.140625" style="1"/>
  </cols>
  <sheetData>
    <row r="1" spans="1:6" ht="18.75" customHeight="1">
      <c r="A1" s="52" t="s">
        <v>110</v>
      </c>
      <c r="B1" s="52"/>
      <c r="C1" s="52"/>
      <c r="D1" s="52"/>
      <c r="E1" s="52"/>
      <c r="F1" s="52"/>
    </row>
    <row r="2" spans="1:6" ht="15.75" thickBot="1"/>
    <row r="3" spans="1:6" ht="61.5" customHeight="1" thickBot="1">
      <c r="A3" s="24" t="s">
        <v>0</v>
      </c>
      <c r="B3" s="24" t="s">
        <v>2</v>
      </c>
      <c r="C3" s="27" t="s">
        <v>112</v>
      </c>
      <c r="D3" s="28" t="s">
        <v>142</v>
      </c>
      <c r="E3" s="28" t="s">
        <v>114</v>
      </c>
      <c r="F3" s="28" t="s">
        <v>115</v>
      </c>
    </row>
    <row r="4" spans="1:6" ht="15.75">
      <c r="A4" s="32" t="s">
        <v>111</v>
      </c>
      <c r="B4" s="31"/>
      <c r="C4" s="26"/>
    </row>
    <row r="5" spans="1:6" ht="30">
      <c r="A5" s="14">
        <v>1</v>
      </c>
      <c r="B5" s="15" t="s">
        <v>90</v>
      </c>
      <c r="C5" s="8">
        <v>10</v>
      </c>
      <c r="D5" s="11">
        <f>+C5*0.05</f>
        <v>0.5</v>
      </c>
      <c r="E5" s="29" t="s">
        <v>116</v>
      </c>
      <c r="F5" s="29" t="s">
        <v>121</v>
      </c>
    </row>
    <row r="6" spans="1:6" ht="30">
      <c r="A6" s="17">
        <f>+A5+1</f>
        <v>2</v>
      </c>
      <c r="B6" s="18" t="s">
        <v>3</v>
      </c>
      <c r="C6" s="5">
        <v>12.893000000000001</v>
      </c>
      <c r="D6" s="11">
        <f t="shared" ref="D6:D69" si="0">+C6*0.05</f>
        <v>0.64465000000000006</v>
      </c>
      <c r="E6" s="29" t="s">
        <v>116</v>
      </c>
      <c r="F6" s="29" t="s">
        <v>121</v>
      </c>
    </row>
    <row r="7" spans="1:6" ht="32.25" customHeight="1">
      <c r="A7" s="14">
        <f>+A6+1</f>
        <v>3</v>
      </c>
      <c r="B7" s="15" t="s">
        <v>4</v>
      </c>
      <c r="C7" s="8">
        <v>11.836</v>
      </c>
      <c r="D7" s="11">
        <f t="shared" si="0"/>
        <v>0.59179999999999999</v>
      </c>
      <c r="E7" s="29" t="s">
        <v>116</v>
      </c>
      <c r="F7" s="29" t="s">
        <v>121</v>
      </c>
    </row>
    <row r="8" spans="1:6" ht="30.75" customHeight="1">
      <c r="A8" s="14">
        <f t="shared" ref="A8:A71" si="1">+A7+1</f>
        <v>4</v>
      </c>
      <c r="B8" s="15" t="s">
        <v>5</v>
      </c>
      <c r="C8" s="8">
        <v>5.08</v>
      </c>
      <c r="D8" s="11">
        <f t="shared" si="0"/>
        <v>0.254</v>
      </c>
      <c r="E8" s="29" t="s">
        <v>116</v>
      </c>
      <c r="F8" s="29" t="s">
        <v>121</v>
      </c>
    </row>
    <row r="9" spans="1:6" ht="30.75" customHeight="1">
      <c r="A9" s="14">
        <f t="shared" si="1"/>
        <v>5</v>
      </c>
      <c r="B9" s="15" t="s">
        <v>6</v>
      </c>
      <c r="C9" s="8">
        <v>7.02</v>
      </c>
      <c r="D9" s="11">
        <f t="shared" si="0"/>
        <v>0.35099999999999998</v>
      </c>
      <c r="E9" s="29" t="s">
        <v>116</v>
      </c>
      <c r="F9" s="29" t="s">
        <v>121</v>
      </c>
    </row>
    <row r="10" spans="1:6" ht="30.75" customHeight="1">
      <c r="A10" s="14">
        <f t="shared" si="1"/>
        <v>6</v>
      </c>
      <c r="B10" s="15" t="s">
        <v>7</v>
      </c>
      <c r="C10" s="8">
        <v>13.39</v>
      </c>
      <c r="D10" s="11">
        <f t="shared" si="0"/>
        <v>0.6695000000000001</v>
      </c>
      <c r="E10" s="29" t="s">
        <v>116</v>
      </c>
      <c r="F10" s="29" t="s">
        <v>121</v>
      </c>
    </row>
    <row r="11" spans="1:6" ht="32.25" customHeight="1">
      <c r="A11" s="14">
        <f t="shared" si="1"/>
        <v>7</v>
      </c>
      <c r="B11" s="15" t="s">
        <v>8</v>
      </c>
      <c r="C11" s="6">
        <v>9.8569999999999993</v>
      </c>
      <c r="D11" s="11">
        <f t="shared" si="0"/>
        <v>0.49285000000000001</v>
      </c>
      <c r="E11" s="29" t="s">
        <v>116</v>
      </c>
      <c r="F11" s="29" t="s">
        <v>121</v>
      </c>
    </row>
    <row r="12" spans="1:6" ht="32.25" customHeight="1">
      <c r="A12" s="14">
        <f t="shared" si="1"/>
        <v>8</v>
      </c>
      <c r="B12" s="15" t="s">
        <v>9</v>
      </c>
      <c r="C12" s="6">
        <v>11.763</v>
      </c>
      <c r="D12" s="11">
        <f t="shared" si="0"/>
        <v>0.58815000000000006</v>
      </c>
      <c r="E12" s="29" t="s">
        <v>116</v>
      </c>
      <c r="F12" s="29" t="s">
        <v>121</v>
      </c>
    </row>
    <row r="13" spans="1:6" ht="33" customHeight="1">
      <c r="A13" s="14">
        <f t="shared" si="1"/>
        <v>9</v>
      </c>
      <c r="B13" s="15" t="s">
        <v>10</v>
      </c>
      <c r="C13" s="8">
        <v>15.73</v>
      </c>
      <c r="D13" s="11">
        <f t="shared" si="0"/>
        <v>0.78650000000000009</v>
      </c>
      <c r="E13" s="29" t="s">
        <v>116</v>
      </c>
      <c r="F13" s="29" t="s">
        <v>121</v>
      </c>
    </row>
    <row r="14" spans="1:6" ht="33" customHeight="1">
      <c r="A14" s="14">
        <f t="shared" si="1"/>
        <v>10</v>
      </c>
      <c r="B14" s="15" t="s">
        <v>11</v>
      </c>
      <c r="C14" s="8">
        <v>12.651999999999999</v>
      </c>
      <c r="D14" s="11">
        <f t="shared" si="0"/>
        <v>0.63260000000000005</v>
      </c>
      <c r="E14" s="29" t="s">
        <v>116</v>
      </c>
      <c r="F14" s="29" t="s">
        <v>121</v>
      </c>
    </row>
    <row r="15" spans="1:6" ht="31.5" customHeight="1">
      <c r="A15" s="14">
        <f t="shared" si="1"/>
        <v>11</v>
      </c>
      <c r="B15" s="15" t="s">
        <v>12</v>
      </c>
      <c r="C15" s="8">
        <v>1.5</v>
      </c>
      <c r="D15" s="11">
        <f t="shared" si="0"/>
        <v>7.5000000000000011E-2</v>
      </c>
      <c r="E15" s="29" t="s">
        <v>117</v>
      </c>
      <c r="F15" s="29" t="s">
        <v>121</v>
      </c>
    </row>
    <row r="16" spans="1:6">
      <c r="A16" s="14">
        <f t="shared" si="1"/>
        <v>12</v>
      </c>
      <c r="B16" s="15" t="s">
        <v>13</v>
      </c>
      <c r="C16" s="8">
        <v>2.5</v>
      </c>
      <c r="D16" s="11">
        <f t="shared" si="0"/>
        <v>0.125</v>
      </c>
      <c r="E16" s="29" t="s">
        <v>118</v>
      </c>
      <c r="F16" s="29" t="s">
        <v>121</v>
      </c>
    </row>
    <row r="17" spans="1:6" ht="32.25" customHeight="1">
      <c r="A17" s="14">
        <f t="shared" si="1"/>
        <v>13</v>
      </c>
      <c r="B17" s="15" t="s">
        <v>14</v>
      </c>
      <c r="C17" s="8">
        <v>4</v>
      </c>
      <c r="D17" s="11">
        <f t="shared" si="0"/>
        <v>0.2</v>
      </c>
      <c r="E17" s="29" t="s">
        <v>119</v>
      </c>
      <c r="F17" s="29" t="s">
        <v>121</v>
      </c>
    </row>
    <row r="18" spans="1:6" ht="34.5" customHeight="1">
      <c r="A18" s="14">
        <f t="shared" si="1"/>
        <v>14</v>
      </c>
      <c r="B18" s="15" t="s">
        <v>15</v>
      </c>
      <c r="C18" s="8">
        <v>6</v>
      </c>
      <c r="D18" s="11">
        <f t="shared" si="0"/>
        <v>0.30000000000000004</v>
      </c>
      <c r="E18" s="29" t="s">
        <v>119</v>
      </c>
      <c r="F18" s="29" t="s">
        <v>121</v>
      </c>
    </row>
    <row r="19" spans="1:6" ht="46.5" customHeight="1">
      <c r="A19" s="14">
        <f t="shared" si="1"/>
        <v>15</v>
      </c>
      <c r="B19" s="15" t="s">
        <v>16</v>
      </c>
      <c r="C19" s="8">
        <v>1.5</v>
      </c>
      <c r="D19" s="11">
        <f t="shared" si="0"/>
        <v>7.5000000000000011E-2</v>
      </c>
      <c r="E19" s="29" t="s">
        <v>117</v>
      </c>
      <c r="F19" s="29" t="s">
        <v>121</v>
      </c>
    </row>
    <row r="20" spans="1:6" ht="30">
      <c r="A20" s="14">
        <f t="shared" si="1"/>
        <v>16</v>
      </c>
      <c r="B20" s="15" t="s">
        <v>17</v>
      </c>
      <c r="C20" s="8">
        <v>1.5</v>
      </c>
      <c r="D20" s="11">
        <f t="shared" si="0"/>
        <v>7.5000000000000011E-2</v>
      </c>
      <c r="E20" s="29" t="s">
        <v>117</v>
      </c>
      <c r="F20" s="29" t="s">
        <v>121</v>
      </c>
    </row>
    <row r="21" spans="1:6" ht="48" customHeight="1">
      <c r="A21" s="14">
        <f t="shared" si="1"/>
        <v>17</v>
      </c>
      <c r="B21" s="25" t="s">
        <v>18</v>
      </c>
      <c r="C21" s="11">
        <v>4</v>
      </c>
      <c r="D21" s="11">
        <f t="shared" si="0"/>
        <v>0.2</v>
      </c>
      <c r="E21" s="29" t="s">
        <v>119</v>
      </c>
      <c r="F21" s="29" t="s">
        <v>121</v>
      </c>
    </row>
    <row r="22" spans="1:6" ht="58.5" customHeight="1">
      <c r="A22" s="14">
        <f t="shared" si="1"/>
        <v>18</v>
      </c>
      <c r="B22" s="25" t="s">
        <v>19</v>
      </c>
      <c r="C22" s="11">
        <v>4</v>
      </c>
      <c r="D22" s="11">
        <f t="shared" si="0"/>
        <v>0.2</v>
      </c>
      <c r="E22" s="29" t="s">
        <v>119</v>
      </c>
      <c r="F22" s="29" t="s">
        <v>121</v>
      </c>
    </row>
    <row r="23" spans="1:6" ht="48" customHeight="1">
      <c r="A23" s="14">
        <f t="shared" si="1"/>
        <v>19</v>
      </c>
      <c r="B23" s="25" t="s">
        <v>20</v>
      </c>
      <c r="C23" s="11">
        <v>4</v>
      </c>
      <c r="D23" s="11">
        <f t="shared" si="0"/>
        <v>0.2</v>
      </c>
      <c r="E23" s="29" t="s">
        <v>119</v>
      </c>
      <c r="F23" s="29" t="s">
        <v>121</v>
      </c>
    </row>
    <row r="24" spans="1:6" ht="61.5" customHeight="1">
      <c r="A24" s="14">
        <f t="shared" si="1"/>
        <v>20</v>
      </c>
      <c r="B24" s="25" t="s">
        <v>21</v>
      </c>
      <c r="C24" s="11">
        <v>5</v>
      </c>
      <c r="D24" s="11">
        <f t="shared" si="0"/>
        <v>0.25</v>
      </c>
      <c r="E24" s="29" t="s">
        <v>116</v>
      </c>
      <c r="F24" s="29" t="s">
        <v>121</v>
      </c>
    </row>
    <row r="25" spans="1:6" ht="61.5" customHeight="1">
      <c r="A25" s="14">
        <f t="shared" si="1"/>
        <v>21</v>
      </c>
      <c r="B25" s="25" t="s">
        <v>22</v>
      </c>
      <c r="C25" s="11">
        <v>4</v>
      </c>
      <c r="D25" s="11">
        <f t="shared" si="0"/>
        <v>0.2</v>
      </c>
      <c r="E25" s="29" t="s">
        <v>119</v>
      </c>
      <c r="F25" s="29" t="s">
        <v>121</v>
      </c>
    </row>
    <row r="26" spans="1:6" ht="63.75" customHeight="1">
      <c r="A26" s="14">
        <f t="shared" si="1"/>
        <v>22</v>
      </c>
      <c r="B26" s="25" t="s">
        <v>23</v>
      </c>
      <c r="C26" s="11">
        <v>3</v>
      </c>
      <c r="D26" s="11">
        <f t="shared" si="0"/>
        <v>0.15000000000000002</v>
      </c>
      <c r="E26" s="29" t="s">
        <v>118</v>
      </c>
      <c r="F26" s="29" t="s">
        <v>121</v>
      </c>
    </row>
    <row r="27" spans="1:6" ht="63" customHeight="1">
      <c r="A27" s="14">
        <f t="shared" si="1"/>
        <v>23</v>
      </c>
      <c r="B27" s="25" t="s">
        <v>24</v>
      </c>
      <c r="C27" s="11">
        <v>5</v>
      </c>
      <c r="D27" s="11">
        <f t="shared" si="0"/>
        <v>0.25</v>
      </c>
      <c r="E27" s="29" t="s">
        <v>116</v>
      </c>
      <c r="F27" s="29" t="s">
        <v>121</v>
      </c>
    </row>
    <row r="28" spans="1:6" ht="48" customHeight="1">
      <c r="A28" s="14">
        <f t="shared" si="1"/>
        <v>24</v>
      </c>
      <c r="B28" s="25" t="s">
        <v>25</v>
      </c>
      <c r="C28" s="11">
        <v>4</v>
      </c>
      <c r="D28" s="11">
        <f t="shared" si="0"/>
        <v>0.2</v>
      </c>
      <c r="E28" s="29" t="s">
        <v>119</v>
      </c>
      <c r="F28" s="29" t="s">
        <v>121</v>
      </c>
    </row>
    <row r="29" spans="1:6" ht="45" customHeight="1">
      <c r="A29" s="14">
        <f t="shared" si="1"/>
        <v>25</v>
      </c>
      <c r="B29" s="25" t="s">
        <v>26</v>
      </c>
      <c r="C29" s="11">
        <v>3.5</v>
      </c>
      <c r="D29" s="11">
        <f t="shared" si="0"/>
        <v>0.17500000000000002</v>
      </c>
      <c r="E29" s="29" t="s">
        <v>119</v>
      </c>
      <c r="F29" s="29" t="s">
        <v>121</v>
      </c>
    </row>
    <row r="30" spans="1:6" ht="63" customHeight="1">
      <c r="A30" s="14">
        <f t="shared" si="1"/>
        <v>26</v>
      </c>
      <c r="B30" s="25" t="s">
        <v>27</v>
      </c>
      <c r="C30" s="11">
        <v>3</v>
      </c>
      <c r="D30" s="11">
        <f t="shared" si="0"/>
        <v>0.15000000000000002</v>
      </c>
      <c r="E30" s="29" t="s">
        <v>119</v>
      </c>
      <c r="F30" s="29" t="s">
        <v>121</v>
      </c>
    </row>
    <row r="31" spans="1:6" ht="62.25" customHeight="1">
      <c r="A31" s="14">
        <f t="shared" si="1"/>
        <v>27</v>
      </c>
      <c r="B31" s="25" t="s">
        <v>28</v>
      </c>
      <c r="C31" s="11">
        <v>2.5</v>
      </c>
      <c r="D31" s="11">
        <f t="shared" si="0"/>
        <v>0.125</v>
      </c>
      <c r="E31" s="29" t="s">
        <v>118</v>
      </c>
      <c r="F31" s="29" t="s">
        <v>121</v>
      </c>
    </row>
    <row r="32" spans="1:6" ht="63.75" customHeight="1">
      <c r="A32" s="14">
        <f t="shared" si="1"/>
        <v>28</v>
      </c>
      <c r="B32" s="25" t="s">
        <v>29</v>
      </c>
      <c r="C32" s="11">
        <v>3</v>
      </c>
      <c r="D32" s="11">
        <f t="shared" si="0"/>
        <v>0.15000000000000002</v>
      </c>
      <c r="E32" s="29" t="s">
        <v>118</v>
      </c>
      <c r="F32" s="29" t="s">
        <v>121</v>
      </c>
    </row>
    <row r="33" spans="1:6" ht="47.25" customHeight="1">
      <c r="A33" s="14">
        <f t="shared" si="1"/>
        <v>29</v>
      </c>
      <c r="B33" s="25" t="s">
        <v>30</v>
      </c>
      <c r="C33" s="11">
        <v>2.5</v>
      </c>
      <c r="D33" s="11">
        <f t="shared" si="0"/>
        <v>0.125</v>
      </c>
      <c r="E33" s="29" t="s">
        <v>118</v>
      </c>
      <c r="F33" s="29" t="s">
        <v>121</v>
      </c>
    </row>
    <row r="34" spans="1:6" ht="61.5" customHeight="1">
      <c r="A34" s="14">
        <f t="shared" si="1"/>
        <v>30</v>
      </c>
      <c r="B34" s="25" t="s">
        <v>31</v>
      </c>
      <c r="C34" s="11">
        <v>2.5</v>
      </c>
      <c r="D34" s="11">
        <f t="shared" si="0"/>
        <v>0.125</v>
      </c>
      <c r="E34" s="29" t="s">
        <v>118</v>
      </c>
      <c r="F34" s="29" t="s">
        <v>121</v>
      </c>
    </row>
    <row r="35" spans="1:6" ht="60">
      <c r="A35" s="14">
        <f t="shared" si="1"/>
        <v>31</v>
      </c>
      <c r="B35" s="25" t="s">
        <v>32</v>
      </c>
      <c r="C35" s="11">
        <v>3.5</v>
      </c>
      <c r="D35" s="11">
        <f t="shared" si="0"/>
        <v>0.17500000000000002</v>
      </c>
      <c r="E35" s="29" t="s">
        <v>119</v>
      </c>
      <c r="F35" s="29" t="s">
        <v>121</v>
      </c>
    </row>
    <row r="36" spans="1:6" ht="60">
      <c r="A36" s="14">
        <f t="shared" si="1"/>
        <v>32</v>
      </c>
      <c r="B36" s="25" t="s">
        <v>33</v>
      </c>
      <c r="C36" s="11">
        <v>3</v>
      </c>
      <c r="D36" s="11">
        <f t="shared" si="0"/>
        <v>0.15000000000000002</v>
      </c>
      <c r="E36" s="29" t="s">
        <v>119</v>
      </c>
      <c r="F36" s="29" t="s">
        <v>121</v>
      </c>
    </row>
    <row r="37" spans="1:6" ht="60">
      <c r="A37" s="14">
        <f t="shared" si="1"/>
        <v>33</v>
      </c>
      <c r="B37" s="25" t="s">
        <v>34</v>
      </c>
      <c r="C37" s="11">
        <v>4</v>
      </c>
      <c r="D37" s="11">
        <f t="shared" si="0"/>
        <v>0.2</v>
      </c>
      <c r="E37" s="29" t="s">
        <v>119</v>
      </c>
      <c r="F37" s="29" t="s">
        <v>121</v>
      </c>
    </row>
    <row r="38" spans="1:6" ht="75">
      <c r="A38" s="14">
        <f t="shared" si="1"/>
        <v>34</v>
      </c>
      <c r="B38" s="25" t="s">
        <v>35</v>
      </c>
      <c r="C38" s="11">
        <v>3</v>
      </c>
      <c r="D38" s="11">
        <f t="shared" si="0"/>
        <v>0.15000000000000002</v>
      </c>
      <c r="E38" s="29" t="s">
        <v>118</v>
      </c>
      <c r="F38" s="29" t="s">
        <v>121</v>
      </c>
    </row>
    <row r="39" spans="1:6" ht="60">
      <c r="A39" s="14">
        <f t="shared" si="1"/>
        <v>35</v>
      </c>
      <c r="B39" s="25" t="s">
        <v>36</v>
      </c>
      <c r="C39" s="11">
        <v>3</v>
      </c>
      <c r="D39" s="11">
        <f t="shared" si="0"/>
        <v>0.15000000000000002</v>
      </c>
      <c r="E39" s="29" t="s">
        <v>119</v>
      </c>
      <c r="F39" s="29" t="s">
        <v>121</v>
      </c>
    </row>
    <row r="40" spans="1:6" ht="60">
      <c r="A40" s="14">
        <f t="shared" si="1"/>
        <v>36</v>
      </c>
      <c r="B40" s="25" t="s">
        <v>37</v>
      </c>
      <c r="C40" s="11">
        <v>3.2</v>
      </c>
      <c r="D40" s="11">
        <f t="shared" si="0"/>
        <v>0.16000000000000003</v>
      </c>
      <c r="E40" s="29" t="s">
        <v>118</v>
      </c>
      <c r="F40" s="29" t="s">
        <v>121</v>
      </c>
    </row>
    <row r="41" spans="1:6" ht="45">
      <c r="A41" s="14">
        <f t="shared" si="1"/>
        <v>37</v>
      </c>
      <c r="B41" s="25" t="s">
        <v>38</v>
      </c>
      <c r="C41" s="11">
        <v>4</v>
      </c>
      <c r="D41" s="11">
        <f t="shared" si="0"/>
        <v>0.2</v>
      </c>
      <c r="E41" s="29" t="s">
        <v>118</v>
      </c>
      <c r="F41" s="29" t="s">
        <v>121</v>
      </c>
    </row>
    <row r="42" spans="1:6" ht="60">
      <c r="A42" s="14">
        <f t="shared" si="1"/>
        <v>38</v>
      </c>
      <c r="B42" s="25" t="s">
        <v>39</v>
      </c>
      <c r="C42" s="11">
        <v>5</v>
      </c>
      <c r="D42" s="11">
        <f t="shared" si="0"/>
        <v>0.25</v>
      </c>
      <c r="E42" s="29" t="s">
        <v>119</v>
      </c>
      <c r="F42" s="29" t="s">
        <v>121</v>
      </c>
    </row>
    <row r="43" spans="1:6" ht="60">
      <c r="A43" s="14">
        <f t="shared" si="1"/>
        <v>39</v>
      </c>
      <c r="B43" s="25" t="s">
        <v>40</v>
      </c>
      <c r="C43" s="11">
        <v>3.5</v>
      </c>
      <c r="D43" s="11">
        <f t="shared" si="0"/>
        <v>0.17500000000000002</v>
      </c>
      <c r="E43" s="29" t="s">
        <v>119</v>
      </c>
      <c r="F43" s="29" t="s">
        <v>121</v>
      </c>
    </row>
    <row r="44" spans="1:6" ht="60">
      <c r="A44" s="14">
        <f t="shared" si="1"/>
        <v>40</v>
      </c>
      <c r="B44" s="25" t="s">
        <v>41</v>
      </c>
      <c r="C44" s="11">
        <v>3.5</v>
      </c>
      <c r="D44" s="11">
        <f t="shared" si="0"/>
        <v>0.17500000000000002</v>
      </c>
      <c r="E44" s="29" t="s">
        <v>119</v>
      </c>
      <c r="F44" s="29" t="s">
        <v>121</v>
      </c>
    </row>
    <row r="45" spans="1:6" ht="60">
      <c r="A45" s="14">
        <f t="shared" si="1"/>
        <v>41</v>
      </c>
      <c r="B45" s="25" t="s">
        <v>42</v>
      </c>
      <c r="C45" s="11">
        <v>3.5</v>
      </c>
      <c r="D45" s="11">
        <f t="shared" si="0"/>
        <v>0.17500000000000002</v>
      </c>
      <c r="E45" s="29" t="s">
        <v>119</v>
      </c>
      <c r="F45" s="29" t="s">
        <v>121</v>
      </c>
    </row>
    <row r="46" spans="1:6" ht="45">
      <c r="A46" s="14">
        <f t="shared" si="1"/>
        <v>42</v>
      </c>
      <c r="B46" s="25" t="s">
        <v>43</v>
      </c>
      <c r="C46" s="11">
        <v>4</v>
      </c>
      <c r="D46" s="11">
        <f t="shared" si="0"/>
        <v>0.2</v>
      </c>
      <c r="E46" s="29" t="s">
        <v>119</v>
      </c>
      <c r="F46" s="29" t="s">
        <v>121</v>
      </c>
    </row>
    <row r="47" spans="1:6" ht="45">
      <c r="A47" s="14">
        <f t="shared" si="1"/>
        <v>43</v>
      </c>
      <c r="B47" s="25" t="s">
        <v>44</v>
      </c>
      <c r="C47" s="11">
        <v>3.5</v>
      </c>
      <c r="D47" s="11">
        <f t="shared" si="0"/>
        <v>0.17500000000000002</v>
      </c>
      <c r="E47" s="29" t="s">
        <v>119</v>
      </c>
      <c r="F47" s="29" t="s">
        <v>121</v>
      </c>
    </row>
    <row r="48" spans="1:6" ht="60">
      <c r="A48" s="14">
        <f t="shared" si="1"/>
        <v>44</v>
      </c>
      <c r="B48" s="25" t="s">
        <v>45</v>
      </c>
      <c r="C48" s="11">
        <v>4</v>
      </c>
      <c r="D48" s="11">
        <f t="shared" si="0"/>
        <v>0.2</v>
      </c>
      <c r="E48" s="29" t="s">
        <v>119</v>
      </c>
      <c r="F48" s="29" t="s">
        <v>121</v>
      </c>
    </row>
    <row r="49" spans="1:6" ht="45">
      <c r="A49" s="14">
        <f t="shared" si="1"/>
        <v>45</v>
      </c>
      <c r="B49" s="25" t="s">
        <v>46</v>
      </c>
      <c r="C49" s="11">
        <v>3</v>
      </c>
      <c r="D49" s="11">
        <f t="shared" si="0"/>
        <v>0.15000000000000002</v>
      </c>
      <c r="E49" s="29" t="s">
        <v>116</v>
      </c>
      <c r="F49" s="29" t="s">
        <v>121</v>
      </c>
    </row>
    <row r="50" spans="1:6" ht="60">
      <c r="A50" s="14">
        <f t="shared" si="1"/>
        <v>46</v>
      </c>
      <c r="B50" s="25" t="s">
        <v>47</v>
      </c>
      <c r="C50" s="11">
        <v>4</v>
      </c>
      <c r="D50" s="11">
        <f t="shared" si="0"/>
        <v>0.2</v>
      </c>
      <c r="E50" s="29" t="s">
        <v>119</v>
      </c>
      <c r="F50" s="29" t="s">
        <v>121</v>
      </c>
    </row>
    <row r="51" spans="1:6" ht="45">
      <c r="A51" s="14">
        <f t="shared" si="1"/>
        <v>47</v>
      </c>
      <c r="B51" s="25" t="s">
        <v>48</v>
      </c>
      <c r="C51" s="11">
        <v>3</v>
      </c>
      <c r="D51" s="11">
        <f t="shared" si="0"/>
        <v>0.15000000000000002</v>
      </c>
      <c r="E51" s="29" t="s">
        <v>119</v>
      </c>
      <c r="F51" s="29" t="s">
        <v>121</v>
      </c>
    </row>
    <row r="52" spans="1:6" ht="45">
      <c r="A52" s="14">
        <f t="shared" si="1"/>
        <v>48</v>
      </c>
      <c r="B52" s="25" t="s">
        <v>49</v>
      </c>
      <c r="C52" s="11">
        <v>3</v>
      </c>
      <c r="D52" s="11">
        <f t="shared" si="0"/>
        <v>0.15000000000000002</v>
      </c>
      <c r="E52" s="29" t="s">
        <v>119</v>
      </c>
      <c r="F52" s="29" t="s">
        <v>121</v>
      </c>
    </row>
    <row r="53" spans="1:6" ht="45">
      <c r="A53" s="14">
        <f t="shared" si="1"/>
        <v>49</v>
      </c>
      <c r="B53" s="25" t="s">
        <v>50</v>
      </c>
      <c r="C53" s="11">
        <v>4</v>
      </c>
      <c r="D53" s="11">
        <f t="shared" si="0"/>
        <v>0.2</v>
      </c>
      <c r="E53" s="29" t="s">
        <v>119</v>
      </c>
      <c r="F53" s="29" t="s">
        <v>121</v>
      </c>
    </row>
    <row r="54" spans="1:6" ht="60">
      <c r="A54" s="14">
        <f t="shared" si="1"/>
        <v>50</v>
      </c>
      <c r="B54" s="25" t="s">
        <v>51</v>
      </c>
      <c r="C54" s="11">
        <v>3</v>
      </c>
      <c r="D54" s="11">
        <f t="shared" si="0"/>
        <v>0.15000000000000002</v>
      </c>
      <c r="E54" s="29" t="s">
        <v>119</v>
      </c>
      <c r="F54" s="29" t="s">
        <v>121</v>
      </c>
    </row>
    <row r="55" spans="1:6" ht="63.75" customHeight="1">
      <c r="A55" s="14">
        <f t="shared" si="1"/>
        <v>51</v>
      </c>
      <c r="B55" s="25" t="s">
        <v>52</v>
      </c>
      <c r="C55" s="11">
        <v>1.5</v>
      </c>
      <c r="D55" s="11">
        <f t="shared" si="0"/>
        <v>7.5000000000000011E-2</v>
      </c>
      <c r="E55" s="29" t="s">
        <v>117</v>
      </c>
      <c r="F55" s="29" t="s">
        <v>121</v>
      </c>
    </row>
    <row r="56" spans="1:6" ht="45">
      <c r="A56" s="14">
        <f t="shared" si="1"/>
        <v>52</v>
      </c>
      <c r="B56" s="25" t="s">
        <v>53</v>
      </c>
      <c r="C56" s="11">
        <v>2</v>
      </c>
      <c r="D56" s="11">
        <f t="shared" si="0"/>
        <v>0.1</v>
      </c>
      <c r="E56" s="29" t="s">
        <v>117</v>
      </c>
      <c r="F56" s="29" t="s">
        <v>121</v>
      </c>
    </row>
    <row r="57" spans="1:6" ht="46.5" customHeight="1">
      <c r="A57" s="14">
        <f t="shared" si="1"/>
        <v>53</v>
      </c>
      <c r="B57" s="25" t="s">
        <v>54</v>
      </c>
      <c r="C57" s="11">
        <v>1.5</v>
      </c>
      <c r="D57" s="11">
        <f t="shared" si="0"/>
        <v>7.5000000000000011E-2</v>
      </c>
      <c r="E57" s="29" t="s">
        <v>117</v>
      </c>
      <c r="F57" s="29" t="s">
        <v>121</v>
      </c>
    </row>
    <row r="58" spans="1:6" ht="47.25" customHeight="1">
      <c r="A58" s="14">
        <f t="shared" si="1"/>
        <v>54</v>
      </c>
      <c r="B58" s="25" t="s">
        <v>55</v>
      </c>
      <c r="C58" s="11">
        <v>1.5</v>
      </c>
      <c r="D58" s="11">
        <f t="shared" si="0"/>
        <v>7.5000000000000011E-2</v>
      </c>
      <c r="E58" s="29" t="s">
        <v>117</v>
      </c>
      <c r="F58" s="29" t="s">
        <v>121</v>
      </c>
    </row>
    <row r="59" spans="1:6" ht="33.75" customHeight="1">
      <c r="A59" s="14">
        <f t="shared" si="1"/>
        <v>55</v>
      </c>
      <c r="B59" s="25" t="s">
        <v>56</v>
      </c>
      <c r="C59" s="11">
        <v>2.5</v>
      </c>
      <c r="D59" s="11">
        <f t="shared" si="0"/>
        <v>0.125</v>
      </c>
      <c r="E59" s="29" t="s">
        <v>118</v>
      </c>
      <c r="F59" s="29" t="s">
        <v>121</v>
      </c>
    </row>
    <row r="60" spans="1:6" ht="60">
      <c r="A60" s="14">
        <f t="shared" si="1"/>
        <v>56</v>
      </c>
      <c r="B60" s="25" t="s">
        <v>57</v>
      </c>
      <c r="C60" s="11">
        <v>4</v>
      </c>
      <c r="D60" s="11">
        <f t="shared" si="0"/>
        <v>0.2</v>
      </c>
      <c r="E60" s="29" t="s">
        <v>119</v>
      </c>
      <c r="F60" s="29" t="s">
        <v>121</v>
      </c>
    </row>
    <row r="61" spans="1:6" ht="60">
      <c r="A61" s="14">
        <f t="shared" si="1"/>
        <v>57</v>
      </c>
      <c r="B61" s="25" t="s">
        <v>58</v>
      </c>
      <c r="C61" s="11">
        <v>4</v>
      </c>
      <c r="D61" s="11">
        <f t="shared" si="0"/>
        <v>0.2</v>
      </c>
      <c r="E61" s="29" t="s">
        <v>119</v>
      </c>
      <c r="F61" s="29" t="s">
        <v>121</v>
      </c>
    </row>
    <row r="62" spans="1:6" ht="48" customHeight="1">
      <c r="A62" s="14">
        <f t="shared" si="1"/>
        <v>58</v>
      </c>
      <c r="B62" s="25" t="s">
        <v>59</v>
      </c>
      <c r="C62" s="11">
        <v>4</v>
      </c>
      <c r="D62" s="11">
        <f t="shared" si="0"/>
        <v>0.2</v>
      </c>
      <c r="E62" s="29" t="s">
        <v>118</v>
      </c>
      <c r="F62" s="29" t="s">
        <v>121</v>
      </c>
    </row>
    <row r="63" spans="1:6" ht="45">
      <c r="A63" s="14">
        <f t="shared" si="1"/>
        <v>59</v>
      </c>
      <c r="B63" s="25" t="s">
        <v>60</v>
      </c>
      <c r="C63" s="11">
        <v>10</v>
      </c>
      <c r="D63" s="11">
        <f t="shared" si="0"/>
        <v>0.5</v>
      </c>
      <c r="E63" s="29" t="s">
        <v>116</v>
      </c>
      <c r="F63" s="29" t="s">
        <v>121</v>
      </c>
    </row>
    <row r="64" spans="1:6" ht="60">
      <c r="A64" s="14">
        <f t="shared" si="1"/>
        <v>60</v>
      </c>
      <c r="B64" s="25" t="s">
        <v>61</v>
      </c>
      <c r="C64" s="11">
        <v>3</v>
      </c>
      <c r="D64" s="11">
        <f t="shared" si="0"/>
        <v>0.15000000000000002</v>
      </c>
      <c r="E64" s="29" t="s">
        <v>119</v>
      </c>
      <c r="F64" s="29" t="s">
        <v>121</v>
      </c>
    </row>
    <row r="65" spans="1:6" ht="60">
      <c r="A65" s="14">
        <f t="shared" si="1"/>
        <v>61</v>
      </c>
      <c r="B65" s="25" t="s">
        <v>62</v>
      </c>
      <c r="C65" s="11">
        <v>5</v>
      </c>
      <c r="D65" s="11">
        <f t="shared" si="0"/>
        <v>0.25</v>
      </c>
      <c r="E65" s="29" t="s">
        <v>116</v>
      </c>
      <c r="F65" s="29" t="s">
        <v>121</v>
      </c>
    </row>
    <row r="66" spans="1:6" ht="45">
      <c r="A66" s="14">
        <f t="shared" si="1"/>
        <v>62</v>
      </c>
      <c r="B66" s="25" t="s">
        <v>63</v>
      </c>
      <c r="C66" s="11">
        <v>3</v>
      </c>
      <c r="D66" s="11">
        <f t="shared" si="0"/>
        <v>0.15000000000000002</v>
      </c>
      <c r="E66" s="29" t="s">
        <v>119</v>
      </c>
      <c r="F66" s="29" t="s">
        <v>121</v>
      </c>
    </row>
    <row r="67" spans="1:6" ht="45">
      <c r="A67" s="14">
        <f t="shared" si="1"/>
        <v>63</v>
      </c>
      <c r="B67" s="25" t="s">
        <v>64</v>
      </c>
      <c r="C67" s="11">
        <v>3</v>
      </c>
      <c r="D67" s="11">
        <f t="shared" si="0"/>
        <v>0.15000000000000002</v>
      </c>
      <c r="E67" s="29" t="s">
        <v>119</v>
      </c>
      <c r="F67" s="29" t="s">
        <v>121</v>
      </c>
    </row>
    <row r="68" spans="1:6" ht="45.75" customHeight="1">
      <c r="A68" s="14">
        <f t="shared" si="1"/>
        <v>64</v>
      </c>
      <c r="B68" s="25" t="s">
        <v>65</v>
      </c>
      <c r="C68" s="11">
        <v>2</v>
      </c>
      <c r="D68" s="11">
        <f t="shared" si="0"/>
        <v>0.1</v>
      </c>
      <c r="E68" s="29" t="s">
        <v>117</v>
      </c>
      <c r="F68" s="29" t="s">
        <v>121</v>
      </c>
    </row>
    <row r="69" spans="1:6" ht="45.75" customHeight="1">
      <c r="A69" s="14">
        <f t="shared" si="1"/>
        <v>65</v>
      </c>
      <c r="B69" s="15" t="s">
        <v>66</v>
      </c>
      <c r="C69" s="8">
        <v>2</v>
      </c>
      <c r="D69" s="11">
        <f t="shared" si="0"/>
        <v>0.1</v>
      </c>
      <c r="E69" s="29" t="s">
        <v>119</v>
      </c>
      <c r="F69" s="29" t="s">
        <v>121</v>
      </c>
    </row>
    <row r="70" spans="1:6" ht="48.75" customHeight="1">
      <c r="A70" s="14">
        <f t="shared" si="1"/>
        <v>66</v>
      </c>
      <c r="B70" s="15" t="s">
        <v>67</v>
      </c>
      <c r="C70" s="8">
        <v>4</v>
      </c>
      <c r="D70" s="11">
        <f t="shared" ref="D70:D112" si="2">+C70*0.05</f>
        <v>0.2</v>
      </c>
      <c r="E70" s="29" t="s">
        <v>119</v>
      </c>
      <c r="F70" s="29" t="s">
        <v>121</v>
      </c>
    </row>
    <row r="71" spans="1:6" ht="45">
      <c r="A71" s="14">
        <f t="shared" si="1"/>
        <v>67</v>
      </c>
      <c r="B71" s="15" t="s">
        <v>68</v>
      </c>
      <c r="C71" s="8">
        <v>1.5</v>
      </c>
      <c r="D71" s="11">
        <f t="shared" si="2"/>
        <v>7.5000000000000011E-2</v>
      </c>
      <c r="E71" s="29" t="s">
        <v>117</v>
      </c>
      <c r="F71" s="29" t="s">
        <v>121</v>
      </c>
    </row>
    <row r="72" spans="1:6" ht="50.25" customHeight="1">
      <c r="A72" s="14">
        <f t="shared" ref="A72:A112" si="3">+A71+1</f>
        <v>68</v>
      </c>
      <c r="B72" s="15" t="s">
        <v>69</v>
      </c>
      <c r="C72" s="8">
        <v>1.5</v>
      </c>
      <c r="D72" s="11">
        <f t="shared" si="2"/>
        <v>7.5000000000000011E-2</v>
      </c>
      <c r="E72" s="29" t="s">
        <v>117</v>
      </c>
      <c r="F72" s="29" t="s">
        <v>121</v>
      </c>
    </row>
    <row r="73" spans="1:6" ht="48.75" customHeight="1">
      <c r="A73" s="14">
        <f t="shared" si="3"/>
        <v>69</v>
      </c>
      <c r="B73" s="15" t="s">
        <v>70</v>
      </c>
      <c r="C73" s="8">
        <v>3</v>
      </c>
      <c r="D73" s="11">
        <f t="shared" si="2"/>
        <v>0.15000000000000002</v>
      </c>
      <c r="E73" s="29" t="s">
        <v>119</v>
      </c>
      <c r="F73" s="29" t="s">
        <v>121</v>
      </c>
    </row>
    <row r="74" spans="1:6" ht="34.5" customHeight="1">
      <c r="A74" s="14">
        <f t="shared" si="3"/>
        <v>70</v>
      </c>
      <c r="B74" s="15" t="s">
        <v>71</v>
      </c>
      <c r="C74" s="8">
        <v>4</v>
      </c>
      <c r="D74" s="11">
        <f t="shared" si="2"/>
        <v>0.2</v>
      </c>
      <c r="E74" s="29" t="s">
        <v>119</v>
      </c>
      <c r="F74" s="29" t="s">
        <v>121</v>
      </c>
    </row>
    <row r="75" spans="1:6" ht="47.25" customHeight="1">
      <c r="A75" s="14">
        <f t="shared" si="3"/>
        <v>71</v>
      </c>
      <c r="B75" s="15" t="s">
        <v>72</v>
      </c>
      <c r="C75" s="8">
        <v>4</v>
      </c>
      <c r="D75" s="11">
        <f t="shared" si="2"/>
        <v>0.2</v>
      </c>
      <c r="E75" s="29" t="s">
        <v>119</v>
      </c>
      <c r="F75" s="29" t="s">
        <v>121</v>
      </c>
    </row>
    <row r="76" spans="1:6" ht="48.75" customHeight="1">
      <c r="A76" s="14">
        <f t="shared" si="3"/>
        <v>72</v>
      </c>
      <c r="B76" s="15" t="s">
        <v>73</v>
      </c>
      <c r="C76" s="8">
        <v>2</v>
      </c>
      <c r="D76" s="11">
        <f t="shared" si="2"/>
        <v>0.1</v>
      </c>
      <c r="E76" s="29" t="s">
        <v>117</v>
      </c>
      <c r="F76" s="29" t="s">
        <v>121</v>
      </c>
    </row>
    <row r="77" spans="1:6" ht="48.75" customHeight="1">
      <c r="A77" s="14">
        <f t="shared" si="3"/>
        <v>73</v>
      </c>
      <c r="B77" s="15" t="s">
        <v>74</v>
      </c>
      <c r="C77" s="8">
        <v>2</v>
      </c>
      <c r="D77" s="11">
        <f t="shared" si="2"/>
        <v>0.1</v>
      </c>
      <c r="E77" s="29" t="s">
        <v>117</v>
      </c>
      <c r="F77" s="29" t="s">
        <v>121</v>
      </c>
    </row>
    <row r="78" spans="1:6" ht="33" customHeight="1">
      <c r="A78" s="14">
        <f t="shared" si="3"/>
        <v>74</v>
      </c>
      <c r="B78" s="15" t="s">
        <v>75</v>
      </c>
      <c r="C78" s="8">
        <v>2.5</v>
      </c>
      <c r="D78" s="11">
        <f t="shared" si="2"/>
        <v>0.125</v>
      </c>
      <c r="E78" s="29" t="s">
        <v>117</v>
      </c>
      <c r="F78" s="29" t="s">
        <v>121</v>
      </c>
    </row>
    <row r="79" spans="1:6" ht="35.25" customHeight="1">
      <c r="A79" s="14">
        <f t="shared" si="3"/>
        <v>75</v>
      </c>
      <c r="B79" s="15" t="s">
        <v>76</v>
      </c>
      <c r="C79" s="8">
        <v>3</v>
      </c>
      <c r="D79" s="11">
        <f t="shared" si="2"/>
        <v>0.15000000000000002</v>
      </c>
      <c r="E79" s="29" t="s">
        <v>119</v>
      </c>
      <c r="F79" s="29" t="s">
        <v>121</v>
      </c>
    </row>
    <row r="80" spans="1:6" ht="36.75" customHeight="1">
      <c r="A80" s="14">
        <f t="shared" si="3"/>
        <v>76</v>
      </c>
      <c r="B80" s="15" t="s">
        <v>77</v>
      </c>
      <c r="C80" s="8">
        <v>2</v>
      </c>
      <c r="D80" s="11">
        <f t="shared" si="2"/>
        <v>0.1</v>
      </c>
      <c r="E80" s="29" t="s">
        <v>117</v>
      </c>
      <c r="F80" s="29" t="s">
        <v>121</v>
      </c>
    </row>
    <row r="81" spans="1:6" ht="45">
      <c r="A81" s="14">
        <f t="shared" si="3"/>
        <v>77</v>
      </c>
      <c r="B81" s="15" t="s">
        <v>78</v>
      </c>
      <c r="C81" s="8">
        <v>5</v>
      </c>
      <c r="D81" s="11">
        <f t="shared" si="2"/>
        <v>0.25</v>
      </c>
      <c r="E81" s="29" t="s">
        <v>116</v>
      </c>
      <c r="F81" s="29" t="s">
        <v>121</v>
      </c>
    </row>
    <row r="82" spans="1:6" ht="47.25" customHeight="1">
      <c r="A82" s="14">
        <f t="shared" si="3"/>
        <v>78</v>
      </c>
      <c r="B82" s="15" t="s">
        <v>79</v>
      </c>
      <c r="C82" s="8">
        <v>3</v>
      </c>
      <c r="D82" s="11">
        <f t="shared" si="2"/>
        <v>0.15000000000000002</v>
      </c>
      <c r="E82" s="29" t="s">
        <v>119</v>
      </c>
      <c r="F82" s="29" t="s">
        <v>121</v>
      </c>
    </row>
    <row r="83" spans="1:6" ht="48.75" customHeight="1">
      <c r="A83" s="14">
        <f t="shared" si="3"/>
        <v>79</v>
      </c>
      <c r="B83" s="15" t="s">
        <v>80</v>
      </c>
      <c r="C83" s="8">
        <v>3</v>
      </c>
      <c r="D83" s="11">
        <f t="shared" si="2"/>
        <v>0.15000000000000002</v>
      </c>
      <c r="E83" s="29" t="s">
        <v>119</v>
      </c>
      <c r="F83" s="29" t="s">
        <v>121</v>
      </c>
    </row>
    <row r="84" spans="1:6" ht="33.75" customHeight="1">
      <c r="A84" s="14">
        <f t="shared" si="3"/>
        <v>80</v>
      </c>
      <c r="B84" s="15" t="s">
        <v>81</v>
      </c>
      <c r="C84" s="8">
        <v>2</v>
      </c>
      <c r="D84" s="11">
        <f t="shared" si="2"/>
        <v>0.1</v>
      </c>
      <c r="E84" s="29" t="s">
        <v>117</v>
      </c>
      <c r="F84" s="29" t="s">
        <v>121</v>
      </c>
    </row>
    <row r="85" spans="1:6" ht="34.5" customHeight="1">
      <c r="A85" s="14">
        <f t="shared" si="3"/>
        <v>81</v>
      </c>
      <c r="B85" s="15" t="s">
        <v>82</v>
      </c>
      <c r="C85" s="8">
        <v>2</v>
      </c>
      <c r="D85" s="11">
        <f t="shared" si="2"/>
        <v>0.1</v>
      </c>
      <c r="E85" s="29" t="s">
        <v>117</v>
      </c>
      <c r="F85" s="29" t="s">
        <v>121</v>
      </c>
    </row>
    <row r="86" spans="1:6" ht="49.5" customHeight="1">
      <c r="A86" s="14">
        <f t="shared" si="3"/>
        <v>82</v>
      </c>
      <c r="B86" s="15" t="s">
        <v>83</v>
      </c>
      <c r="C86" s="8">
        <v>2</v>
      </c>
      <c r="D86" s="11">
        <f t="shared" si="2"/>
        <v>0.1</v>
      </c>
      <c r="E86" s="29" t="s">
        <v>117</v>
      </c>
      <c r="F86" s="29" t="s">
        <v>121</v>
      </c>
    </row>
    <row r="87" spans="1:6" ht="30">
      <c r="A87" s="14">
        <f t="shared" si="3"/>
        <v>83</v>
      </c>
      <c r="B87" s="15" t="s">
        <v>84</v>
      </c>
      <c r="C87" s="8">
        <v>2</v>
      </c>
      <c r="D87" s="11">
        <f t="shared" si="2"/>
        <v>0.1</v>
      </c>
      <c r="E87" s="29" t="s">
        <v>117</v>
      </c>
      <c r="F87" s="29" t="s">
        <v>121</v>
      </c>
    </row>
    <row r="88" spans="1:6" ht="30">
      <c r="A88" s="14">
        <f t="shared" si="3"/>
        <v>84</v>
      </c>
      <c r="B88" s="15" t="s">
        <v>85</v>
      </c>
      <c r="C88" s="8">
        <v>2</v>
      </c>
      <c r="D88" s="11">
        <f t="shared" si="2"/>
        <v>0.1</v>
      </c>
      <c r="E88" s="29" t="s">
        <v>117</v>
      </c>
      <c r="F88" s="29" t="s">
        <v>121</v>
      </c>
    </row>
    <row r="89" spans="1:6" ht="30">
      <c r="A89" s="14">
        <f t="shared" si="3"/>
        <v>85</v>
      </c>
      <c r="B89" s="15" t="s">
        <v>86</v>
      </c>
      <c r="C89" s="8">
        <v>2</v>
      </c>
      <c r="D89" s="11">
        <f t="shared" si="2"/>
        <v>0.1</v>
      </c>
      <c r="E89" s="29" t="s">
        <v>117</v>
      </c>
      <c r="F89" s="29" t="s">
        <v>121</v>
      </c>
    </row>
    <row r="90" spans="1:6" ht="33" customHeight="1">
      <c r="A90" s="14">
        <f t="shared" si="3"/>
        <v>86</v>
      </c>
      <c r="B90" s="15" t="s">
        <v>87</v>
      </c>
      <c r="C90" s="8">
        <v>2</v>
      </c>
      <c r="D90" s="11">
        <f t="shared" si="2"/>
        <v>0.1</v>
      </c>
      <c r="E90" s="29" t="s">
        <v>117</v>
      </c>
      <c r="F90" s="29" t="s">
        <v>121</v>
      </c>
    </row>
    <row r="91" spans="1:6" ht="30">
      <c r="A91" s="14">
        <f t="shared" si="3"/>
        <v>87</v>
      </c>
      <c r="B91" s="15" t="s">
        <v>88</v>
      </c>
      <c r="C91" s="8">
        <v>2</v>
      </c>
      <c r="D91" s="11">
        <f t="shared" si="2"/>
        <v>0.1</v>
      </c>
      <c r="E91" s="29" t="s">
        <v>117</v>
      </c>
      <c r="F91" s="29" t="s">
        <v>121</v>
      </c>
    </row>
    <row r="92" spans="1:6" ht="45">
      <c r="A92" s="14">
        <f t="shared" si="3"/>
        <v>88</v>
      </c>
      <c r="B92" s="15" t="s">
        <v>89</v>
      </c>
      <c r="C92" s="8">
        <v>3.5</v>
      </c>
      <c r="D92" s="11">
        <f t="shared" si="2"/>
        <v>0.17500000000000002</v>
      </c>
      <c r="E92" s="29" t="s">
        <v>119</v>
      </c>
      <c r="F92" s="29" t="s">
        <v>121</v>
      </c>
    </row>
    <row r="93" spans="1:6" ht="30">
      <c r="A93" s="14">
        <f>+A92+1</f>
        <v>89</v>
      </c>
      <c r="B93" s="15" t="s">
        <v>91</v>
      </c>
      <c r="C93" s="8">
        <v>0.5</v>
      </c>
      <c r="D93" s="11">
        <f t="shared" si="2"/>
        <v>2.5000000000000001E-2</v>
      </c>
      <c r="E93" s="29" t="s">
        <v>120</v>
      </c>
      <c r="F93" s="29" t="s">
        <v>121</v>
      </c>
    </row>
    <row r="94" spans="1:6" ht="48" customHeight="1">
      <c r="A94" s="14">
        <f t="shared" si="3"/>
        <v>90</v>
      </c>
      <c r="B94" s="15" t="s">
        <v>92</v>
      </c>
      <c r="C94" s="8">
        <v>20</v>
      </c>
      <c r="D94" s="11">
        <f t="shared" si="2"/>
        <v>1</v>
      </c>
      <c r="E94" s="29" t="s">
        <v>116</v>
      </c>
      <c r="F94" s="29" t="s">
        <v>121</v>
      </c>
    </row>
    <row r="95" spans="1:6" ht="33.75" customHeight="1">
      <c r="A95" s="14">
        <f t="shared" si="3"/>
        <v>91</v>
      </c>
      <c r="B95" s="15" t="s">
        <v>93</v>
      </c>
      <c r="C95" s="8">
        <v>10</v>
      </c>
      <c r="D95" s="11">
        <f t="shared" si="2"/>
        <v>0.5</v>
      </c>
      <c r="E95" s="29" t="s">
        <v>116</v>
      </c>
      <c r="F95" s="29" t="s">
        <v>121</v>
      </c>
    </row>
    <row r="96" spans="1:6" ht="30">
      <c r="A96" s="14">
        <f t="shared" si="3"/>
        <v>92</v>
      </c>
      <c r="B96" s="15" t="s">
        <v>94</v>
      </c>
      <c r="C96" s="8">
        <v>10</v>
      </c>
      <c r="D96" s="11">
        <f t="shared" si="2"/>
        <v>0.5</v>
      </c>
      <c r="E96" s="29" t="s">
        <v>116</v>
      </c>
      <c r="F96" s="29" t="s">
        <v>121</v>
      </c>
    </row>
    <row r="97" spans="1:6" ht="60">
      <c r="A97" s="14">
        <f t="shared" si="3"/>
        <v>93</v>
      </c>
      <c r="B97" s="15" t="s">
        <v>95</v>
      </c>
      <c r="C97" s="8">
        <v>10</v>
      </c>
      <c r="D97" s="11">
        <f t="shared" si="2"/>
        <v>0.5</v>
      </c>
      <c r="E97" s="29" t="s">
        <v>116</v>
      </c>
      <c r="F97" s="29" t="s">
        <v>121</v>
      </c>
    </row>
    <row r="98" spans="1:6" ht="60">
      <c r="A98" s="14">
        <f t="shared" si="3"/>
        <v>94</v>
      </c>
      <c r="B98" s="15" t="s">
        <v>96</v>
      </c>
      <c r="C98" s="8">
        <v>20</v>
      </c>
      <c r="D98" s="11">
        <f t="shared" si="2"/>
        <v>1</v>
      </c>
      <c r="E98" s="29" t="s">
        <v>116</v>
      </c>
      <c r="F98" s="29" t="s">
        <v>121</v>
      </c>
    </row>
    <row r="99" spans="1:6" ht="30">
      <c r="A99" s="14">
        <f t="shared" si="3"/>
        <v>95</v>
      </c>
      <c r="B99" s="15" t="s">
        <v>97</v>
      </c>
      <c r="C99" s="8">
        <v>5</v>
      </c>
      <c r="D99" s="11">
        <f t="shared" si="2"/>
        <v>0.25</v>
      </c>
      <c r="E99" s="29" t="s">
        <v>116</v>
      </c>
      <c r="F99" s="29" t="s">
        <v>121</v>
      </c>
    </row>
    <row r="100" spans="1:6">
      <c r="A100" s="14">
        <f t="shared" si="3"/>
        <v>96</v>
      </c>
      <c r="B100" s="15" t="s">
        <v>98</v>
      </c>
      <c r="C100" s="8">
        <v>10</v>
      </c>
      <c r="D100" s="11">
        <f t="shared" si="2"/>
        <v>0.5</v>
      </c>
      <c r="E100" s="29" t="s">
        <v>116</v>
      </c>
      <c r="F100" s="29" t="s">
        <v>121</v>
      </c>
    </row>
    <row r="101" spans="1:6" ht="36.75" customHeight="1">
      <c r="A101" s="14">
        <f t="shared" si="3"/>
        <v>97</v>
      </c>
      <c r="B101" s="15" t="s">
        <v>99</v>
      </c>
      <c r="C101" s="8">
        <v>10</v>
      </c>
      <c r="D101" s="11">
        <f t="shared" si="2"/>
        <v>0.5</v>
      </c>
      <c r="E101" s="29" t="s">
        <v>116</v>
      </c>
      <c r="F101" s="29" t="s">
        <v>121</v>
      </c>
    </row>
    <row r="102" spans="1:6" ht="45">
      <c r="A102" s="14">
        <f t="shared" si="3"/>
        <v>98</v>
      </c>
      <c r="B102" s="15" t="s">
        <v>100</v>
      </c>
      <c r="C102" s="8">
        <v>5</v>
      </c>
      <c r="D102" s="11">
        <f t="shared" si="2"/>
        <v>0.25</v>
      </c>
      <c r="E102" s="29" t="s">
        <v>116</v>
      </c>
      <c r="F102" s="29" t="s">
        <v>121</v>
      </c>
    </row>
    <row r="103" spans="1:6" ht="75">
      <c r="A103" s="14">
        <f t="shared" si="3"/>
        <v>99</v>
      </c>
      <c r="B103" s="25" t="s">
        <v>101</v>
      </c>
      <c r="C103" s="11">
        <v>10</v>
      </c>
      <c r="D103" s="11">
        <f t="shared" si="2"/>
        <v>0.5</v>
      </c>
      <c r="E103" s="29" t="s">
        <v>116</v>
      </c>
      <c r="F103" s="29" t="s">
        <v>121</v>
      </c>
    </row>
    <row r="104" spans="1:6" ht="45">
      <c r="A104" s="14">
        <f t="shared" si="3"/>
        <v>100</v>
      </c>
      <c r="B104" s="15" t="s">
        <v>102</v>
      </c>
      <c r="C104" s="8">
        <v>10</v>
      </c>
      <c r="D104" s="11">
        <f t="shared" si="2"/>
        <v>0.5</v>
      </c>
      <c r="E104" s="29" t="s">
        <v>116</v>
      </c>
      <c r="F104" s="29" t="s">
        <v>121</v>
      </c>
    </row>
    <row r="105" spans="1:6" ht="48" customHeight="1">
      <c r="A105" s="14">
        <f t="shared" si="3"/>
        <v>101</v>
      </c>
      <c r="B105" s="15" t="s">
        <v>103</v>
      </c>
      <c r="C105" s="8">
        <v>10</v>
      </c>
      <c r="D105" s="11">
        <f t="shared" si="2"/>
        <v>0.5</v>
      </c>
      <c r="E105" s="29" t="s">
        <v>116</v>
      </c>
      <c r="F105" s="29" t="s">
        <v>121</v>
      </c>
    </row>
    <row r="106" spans="1:6" ht="48" customHeight="1">
      <c r="A106" s="14">
        <f t="shared" si="3"/>
        <v>102</v>
      </c>
      <c r="B106" s="15" t="s">
        <v>104</v>
      </c>
      <c r="C106" s="12">
        <v>10</v>
      </c>
      <c r="D106" s="11">
        <f t="shared" si="2"/>
        <v>0.5</v>
      </c>
      <c r="E106" s="29" t="s">
        <v>116</v>
      </c>
      <c r="F106" s="29" t="s">
        <v>121</v>
      </c>
    </row>
    <row r="107" spans="1:6" ht="45">
      <c r="A107" s="14">
        <f t="shared" si="3"/>
        <v>103</v>
      </c>
      <c r="B107" s="15" t="s">
        <v>105</v>
      </c>
      <c r="C107" s="12">
        <v>10</v>
      </c>
      <c r="D107" s="11">
        <f t="shared" si="2"/>
        <v>0.5</v>
      </c>
      <c r="E107" s="29" t="s">
        <v>116</v>
      </c>
      <c r="F107" s="29" t="s">
        <v>121</v>
      </c>
    </row>
    <row r="108" spans="1:6" ht="45">
      <c r="A108" s="14">
        <f t="shared" si="3"/>
        <v>104</v>
      </c>
      <c r="B108" s="25" t="s">
        <v>106</v>
      </c>
      <c r="C108" s="11">
        <v>10</v>
      </c>
      <c r="D108" s="11">
        <f t="shared" si="2"/>
        <v>0.5</v>
      </c>
      <c r="E108" s="29" t="s">
        <v>116</v>
      </c>
      <c r="F108" s="29" t="s">
        <v>121</v>
      </c>
    </row>
    <row r="109" spans="1:6" ht="30">
      <c r="A109" s="14">
        <f t="shared" si="3"/>
        <v>105</v>
      </c>
      <c r="B109" s="15" t="s">
        <v>107</v>
      </c>
      <c r="C109" s="8">
        <v>5</v>
      </c>
      <c r="D109" s="11">
        <f t="shared" si="2"/>
        <v>0.25</v>
      </c>
      <c r="E109" s="29" t="s">
        <v>116</v>
      </c>
      <c r="F109" s="29" t="s">
        <v>121</v>
      </c>
    </row>
    <row r="110" spans="1:6" ht="45">
      <c r="A110" s="14">
        <f t="shared" si="3"/>
        <v>106</v>
      </c>
      <c r="B110" s="25" t="s">
        <v>108</v>
      </c>
      <c r="C110" s="11">
        <v>10</v>
      </c>
      <c r="D110" s="11">
        <f t="shared" si="2"/>
        <v>0.5</v>
      </c>
      <c r="E110" s="29" t="s">
        <v>116</v>
      </c>
      <c r="F110" s="29" t="s">
        <v>121</v>
      </c>
    </row>
    <row r="111" spans="1:6" ht="30">
      <c r="A111" s="14">
        <f t="shared" si="3"/>
        <v>107</v>
      </c>
      <c r="B111" s="25" t="s">
        <v>141</v>
      </c>
      <c r="C111" s="20">
        <v>4.8</v>
      </c>
      <c r="D111" s="11">
        <f t="shared" si="2"/>
        <v>0.24</v>
      </c>
      <c r="E111" s="29" t="s">
        <v>116</v>
      </c>
      <c r="F111" s="29" t="s">
        <v>121</v>
      </c>
    </row>
    <row r="112" spans="1:6" ht="48.75" customHeight="1">
      <c r="A112" s="14">
        <f t="shared" si="3"/>
        <v>108</v>
      </c>
      <c r="B112" s="25" t="s">
        <v>124</v>
      </c>
      <c r="C112" s="20">
        <v>6.5</v>
      </c>
      <c r="D112" s="11">
        <f t="shared" si="2"/>
        <v>0.32500000000000001</v>
      </c>
      <c r="E112" s="29" t="s">
        <v>116</v>
      </c>
      <c r="F112" s="29" t="s">
        <v>121</v>
      </c>
    </row>
    <row r="113" spans="1:3">
      <c r="A113" s="22"/>
      <c r="B113" s="22"/>
      <c r="C113" s="23"/>
    </row>
    <row r="115" spans="1:3" ht="26.25" customHeight="1"/>
  </sheetData>
  <mergeCells count="1">
    <mergeCell ref="A1:F1"/>
  </mergeCells>
  <pageMargins left="0.7" right="0.7" top="0.36" bottom="0.39" header="0.3" footer="0.3"/>
  <pageSetup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21"/>
  <sheetViews>
    <sheetView topLeftCell="A112" workbookViewId="0">
      <selection activeCell="D8" sqref="D8"/>
    </sheetView>
  </sheetViews>
  <sheetFormatPr defaultRowHeight="15"/>
  <cols>
    <col min="1" max="1" width="5.85546875" style="1" bestFit="1" customWidth="1"/>
    <col min="2" max="2" width="30.140625" style="1" customWidth="1"/>
    <col min="3" max="3" width="14.85546875" style="1" customWidth="1"/>
    <col min="4" max="4" width="9.140625" style="1"/>
    <col min="5" max="5" width="11" style="1" customWidth="1"/>
    <col min="6" max="6" width="13.42578125" style="1" customWidth="1"/>
    <col min="7" max="16384" width="9.140625" style="1"/>
  </cols>
  <sheetData>
    <row r="1" spans="1:7" ht="18.75" customHeight="1">
      <c r="A1" s="52" t="s">
        <v>110</v>
      </c>
      <c r="B1" s="52"/>
      <c r="C1" s="52"/>
      <c r="D1" s="52"/>
      <c r="E1" s="52"/>
      <c r="F1" s="52"/>
    </row>
    <row r="2" spans="1:7" ht="15.75" thickBot="1"/>
    <row r="3" spans="1:7" ht="48" customHeight="1" thickBot="1">
      <c r="A3" s="24" t="s">
        <v>0</v>
      </c>
      <c r="B3" s="24" t="s">
        <v>2</v>
      </c>
      <c r="C3" s="27" t="s">
        <v>112</v>
      </c>
      <c r="D3" s="28" t="s">
        <v>113</v>
      </c>
      <c r="E3" s="28" t="s">
        <v>114</v>
      </c>
      <c r="F3" s="28" t="s">
        <v>115</v>
      </c>
    </row>
    <row r="4" spans="1:7" ht="15.75">
      <c r="A4" s="32" t="s">
        <v>111</v>
      </c>
      <c r="B4" s="31"/>
      <c r="C4" s="26"/>
    </row>
    <row r="5" spans="1:7" ht="30">
      <c r="A5" s="14">
        <v>1</v>
      </c>
      <c r="B5" s="15" t="s">
        <v>90</v>
      </c>
      <c r="C5" s="16">
        <v>10</v>
      </c>
      <c r="D5" s="11">
        <f>+C5*0.05</f>
        <v>0.5</v>
      </c>
      <c r="E5" s="29" t="s">
        <v>116</v>
      </c>
      <c r="F5" s="29" t="s">
        <v>127</v>
      </c>
    </row>
    <row r="6" spans="1:7" ht="60.75" customHeight="1">
      <c r="A6" s="17">
        <v>2</v>
      </c>
      <c r="B6" s="4" t="s">
        <v>125</v>
      </c>
      <c r="C6" s="19">
        <v>3.6</v>
      </c>
      <c r="D6" s="11">
        <f t="shared" ref="D6:D7" si="0">+C6*0.02</f>
        <v>7.2000000000000008E-2</v>
      </c>
      <c r="E6" s="29" t="s">
        <v>140</v>
      </c>
      <c r="F6" s="29" t="s">
        <v>127</v>
      </c>
    </row>
    <row r="7" spans="1:7" ht="90">
      <c r="A7" s="17">
        <f>+A6+1</f>
        <v>3</v>
      </c>
      <c r="B7" s="4" t="s">
        <v>126</v>
      </c>
      <c r="C7" s="19">
        <v>6.6</v>
      </c>
      <c r="D7" s="11">
        <f t="shared" si="0"/>
        <v>0.13200000000000001</v>
      </c>
      <c r="E7" s="29" t="s">
        <v>116</v>
      </c>
      <c r="F7" s="29" t="s">
        <v>127</v>
      </c>
    </row>
    <row r="8" spans="1:7" ht="77.25" customHeight="1">
      <c r="A8" s="14">
        <v>4</v>
      </c>
      <c r="B8" s="4" t="s">
        <v>128</v>
      </c>
      <c r="C8" s="19">
        <v>4.5</v>
      </c>
      <c r="D8" s="11">
        <f t="shared" ref="D8:D76" si="1">+C8*0.02</f>
        <v>0.09</v>
      </c>
      <c r="E8" s="29" t="s">
        <v>119</v>
      </c>
      <c r="F8" s="29" t="s">
        <v>127</v>
      </c>
      <c r="G8" s="13"/>
    </row>
    <row r="9" spans="1:7" ht="111.75" customHeight="1">
      <c r="A9" s="14">
        <v>5</v>
      </c>
      <c r="B9" s="4" t="s">
        <v>130</v>
      </c>
      <c r="C9" s="19">
        <v>4.0999999999999996</v>
      </c>
      <c r="D9" s="11">
        <f t="shared" si="1"/>
        <v>8.199999999999999E-2</v>
      </c>
      <c r="E9" s="29" t="s">
        <v>116</v>
      </c>
      <c r="F9" s="29" t="s">
        <v>127</v>
      </c>
    </row>
    <row r="10" spans="1:7" ht="30.75" customHeight="1">
      <c r="A10" s="14">
        <v>6</v>
      </c>
      <c r="B10" s="15" t="s">
        <v>5</v>
      </c>
      <c r="C10" s="16">
        <v>5.08</v>
      </c>
      <c r="D10" s="11">
        <f t="shared" si="1"/>
        <v>0.10160000000000001</v>
      </c>
      <c r="E10" s="29" t="s">
        <v>116</v>
      </c>
      <c r="F10" s="29" t="s">
        <v>127</v>
      </c>
    </row>
    <row r="11" spans="1:7" ht="30.75" customHeight="1">
      <c r="A11" s="14">
        <f t="shared" ref="A11:A78" si="2">+A10+1</f>
        <v>7</v>
      </c>
      <c r="B11" s="15" t="s">
        <v>6</v>
      </c>
      <c r="C11" s="16">
        <v>7.02</v>
      </c>
      <c r="D11" s="11">
        <f t="shared" si="1"/>
        <v>0.1404</v>
      </c>
      <c r="E11" s="29" t="s">
        <v>116</v>
      </c>
      <c r="F11" s="29" t="s">
        <v>127</v>
      </c>
    </row>
    <row r="12" spans="1:7" ht="79.5" customHeight="1">
      <c r="A12" s="14">
        <v>8</v>
      </c>
      <c r="B12" s="4" t="s">
        <v>129</v>
      </c>
      <c r="C12" s="19">
        <v>5</v>
      </c>
      <c r="D12" s="11">
        <f t="shared" ref="D12:D13" si="3">+C12*0.02</f>
        <v>0.1</v>
      </c>
      <c r="E12" s="29" t="s">
        <v>119</v>
      </c>
      <c r="F12" s="29" t="s">
        <v>127</v>
      </c>
    </row>
    <row r="13" spans="1:7" ht="104.25" customHeight="1">
      <c r="A13" s="14">
        <v>9</v>
      </c>
      <c r="B13" s="4" t="s">
        <v>131</v>
      </c>
      <c r="C13" s="19">
        <v>5.7</v>
      </c>
      <c r="D13" s="11">
        <f t="shared" si="3"/>
        <v>0.114</v>
      </c>
      <c r="E13" s="29" t="s">
        <v>116</v>
      </c>
      <c r="F13" s="29" t="s">
        <v>127</v>
      </c>
    </row>
    <row r="14" spans="1:7" ht="79.5" customHeight="1">
      <c r="A14" s="14">
        <v>10</v>
      </c>
      <c r="B14" s="7" t="s">
        <v>132</v>
      </c>
      <c r="C14" s="16">
        <v>2.7</v>
      </c>
      <c r="D14" s="11">
        <f t="shared" ref="D14:D15" si="4">+C14*0.02</f>
        <v>5.4000000000000006E-2</v>
      </c>
      <c r="E14" s="29" t="s">
        <v>118</v>
      </c>
      <c r="F14" s="29" t="s">
        <v>127</v>
      </c>
    </row>
    <row r="15" spans="1:7" ht="110.25" customHeight="1">
      <c r="A15" s="14">
        <v>11</v>
      </c>
      <c r="B15" s="4" t="s">
        <v>133</v>
      </c>
      <c r="C15" s="16">
        <v>5.0999999999999996</v>
      </c>
      <c r="D15" s="11">
        <f t="shared" si="4"/>
        <v>0.10199999999999999</v>
      </c>
      <c r="E15" s="29" t="s">
        <v>116</v>
      </c>
      <c r="F15" s="29" t="s">
        <v>127</v>
      </c>
    </row>
    <row r="16" spans="1:7" ht="94.5" customHeight="1">
      <c r="A16" s="14">
        <v>12</v>
      </c>
      <c r="B16" s="7" t="s">
        <v>134</v>
      </c>
      <c r="C16" s="16">
        <v>2.2999999999999998</v>
      </c>
      <c r="D16" s="11">
        <f t="shared" si="1"/>
        <v>4.5999999999999999E-2</v>
      </c>
      <c r="E16" s="29" t="s">
        <v>118</v>
      </c>
      <c r="F16" s="29" t="s">
        <v>127</v>
      </c>
    </row>
    <row r="17" spans="1:6" ht="123" customHeight="1">
      <c r="A17" s="14">
        <v>13</v>
      </c>
      <c r="B17" s="4" t="s">
        <v>135</v>
      </c>
      <c r="C17" s="16">
        <v>7.4</v>
      </c>
      <c r="D17" s="11">
        <f t="shared" si="1"/>
        <v>0.14800000000000002</v>
      </c>
      <c r="E17" s="29" t="s">
        <v>116</v>
      </c>
      <c r="F17" s="29" t="s">
        <v>127</v>
      </c>
    </row>
    <row r="18" spans="1:6" ht="93.75" customHeight="1">
      <c r="A18" s="14">
        <v>14</v>
      </c>
      <c r="B18" s="7" t="s">
        <v>137</v>
      </c>
      <c r="C18" s="16">
        <v>4.4000000000000004</v>
      </c>
      <c r="D18" s="11">
        <f t="shared" ref="D18:D19" si="5">+C18*0.02</f>
        <v>8.8000000000000009E-2</v>
      </c>
      <c r="E18" s="29" t="s">
        <v>119</v>
      </c>
      <c r="F18" s="29" t="s">
        <v>127</v>
      </c>
    </row>
    <row r="19" spans="1:6" ht="126" customHeight="1">
      <c r="A19" s="14">
        <v>15</v>
      </c>
      <c r="B19" s="4" t="s">
        <v>136</v>
      </c>
      <c r="C19" s="16">
        <v>8.6</v>
      </c>
      <c r="D19" s="11">
        <f t="shared" si="5"/>
        <v>0.17199999999999999</v>
      </c>
      <c r="E19" s="29" t="s">
        <v>116</v>
      </c>
      <c r="F19" s="29" t="s">
        <v>127</v>
      </c>
    </row>
    <row r="20" spans="1:6" ht="75">
      <c r="A20" s="14">
        <v>16</v>
      </c>
      <c r="B20" s="7" t="s">
        <v>138</v>
      </c>
      <c r="C20" s="16">
        <v>3.7</v>
      </c>
      <c r="D20" s="11">
        <f t="shared" si="1"/>
        <v>7.400000000000001E-2</v>
      </c>
      <c r="E20" s="29" t="s">
        <v>119</v>
      </c>
      <c r="F20" s="29" t="s">
        <v>127</v>
      </c>
    </row>
    <row r="21" spans="1:6" ht="105">
      <c r="A21" s="14">
        <v>17</v>
      </c>
      <c r="B21" s="4" t="s">
        <v>139</v>
      </c>
      <c r="C21" s="16">
        <v>7</v>
      </c>
      <c r="D21" s="11">
        <f t="shared" si="1"/>
        <v>0.14000000000000001</v>
      </c>
      <c r="E21" s="29" t="s">
        <v>116</v>
      </c>
      <c r="F21" s="29" t="s">
        <v>127</v>
      </c>
    </row>
    <row r="22" spans="1:6" ht="45">
      <c r="A22" s="14">
        <v>18</v>
      </c>
      <c r="B22" s="15" t="s">
        <v>12</v>
      </c>
      <c r="C22" s="16">
        <v>1.5</v>
      </c>
      <c r="D22" s="11">
        <f t="shared" si="1"/>
        <v>0.03</v>
      </c>
      <c r="E22" s="29" t="s">
        <v>117</v>
      </c>
      <c r="F22" s="29" t="s">
        <v>127</v>
      </c>
    </row>
    <row r="23" spans="1:6">
      <c r="A23" s="14">
        <f t="shared" si="2"/>
        <v>19</v>
      </c>
      <c r="B23" s="15" t="s">
        <v>13</v>
      </c>
      <c r="C23" s="16">
        <v>2.5</v>
      </c>
      <c r="D23" s="11">
        <f t="shared" si="1"/>
        <v>0.05</v>
      </c>
      <c r="E23" s="29" t="s">
        <v>118</v>
      </c>
      <c r="F23" s="29" t="s">
        <v>127</v>
      </c>
    </row>
    <row r="24" spans="1:6" ht="45">
      <c r="A24" s="14">
        <f t="shared" si="2"/>
        <v>20</v>
      </c>
      <c r="B24" s="15" t="s">
        <v>14</v>
      </c>
      <c r="C24" s="16">
        <v>4</v>
      </c>
      <c r="D24" s="11">
        <f t="shared" si="1"/>
        <v>0.08</v>
      </c>
      <c r="E24" s="29" t="s">
        <v>119</v>
      </c>
      <c r="F24" s="29" t="s">
        <v>127</v>
      </c>
    </row>
    <row r="25" spans="1:6" ht="34.5" customHeight="1">
      <c r="A25" s="14">
        <f t="shared" si="2"/>
        <v>21</v>
      </c>
      <c r="B25" s="15" t="s">
        <v>15</v>
      </c>
      <c r="C25" s="16">
        <v>6</v>
      </c>
      <c r="D25" s="11">
        <f t="shared" si="1"/>
        <v>0.12</v>
      </c>
      <c r="E25" s="29" t="s">
        <v>116</v>
      </c>
      <c r="F25" s="29" t="s">
        <v>127</v>
      </c>
    </row>
    <row r="26" spans="1:6" ht="46.5" customHeight="1">
      <c r="A26" s="14">
        <f t="shared" si="2"/>
        <v>22</v>
      </c>
      <c r="B26" s="15" t="s">
        <v>16</v>
      </c>
      <c r="C26" s="16">
        <v>1.5</v>
      </c>
      <c r="D26" s="11">
        <f t="shared" si="1"/>
        <v>0.03</v>
      </c>
      <c r="E26" s="29" t="s">
        <v>117</v>
      </c>
      <c r="F26" s="29" t="s">
        <v>127</v>
      </c>
    </row>
    <row r="27" spans="1:6" ht="30">
      <c r="A27" s="14">
        <f t="shared" si="2"/>
        <v>23</v>
      </c>
      <c r="B27" s="15" t="s">
        <v>17</v>
      </c>
      <c r="C27" s="16">
        <v>1.5</v>
      </c>
      <c r="D27" s="11">
        <f t="shared" si="1"/>
        <v>0.03</v>
      </c>
      <c r="E27" s="29" t="s">
        <v>117</v>
      </c>
      <c r="F27" s="29" t="s">
        <v>127</v>
      </c>
    </row>
    <row r="28" spans="1:6" ht="60">
      <c r="A28" s="14">
        <f t="shared" si="2"/>
        <v>24</v>
      </c>
      <c r="B28" s="25" t="s">
        <v>18</v>
      </c>
      <c r="C28" s="20">
        <v>4</v>
      </c>
      <c r="D28" s="11">
        <f t="shared" si="1"/>
        <v>0.08</v>
      </c>
      <c r="E28" s="29" t="s">
        <v>119</v>
      </c>
      <c r="F28" s="29" t="s">
        <v>127</v>
      </c>
    </row>
    <row r="29" spans="1:6" ht="75">
      <c r="A29" s="14">
        <f t="shared" si="2"/>
        <v>25</v>
      </c>
      <c r="B29" s="25" t="s">
        <v>19</v>
      </c>
      <c r="C29" s="20">
        <v>4</v>
      </c>
      <c r="D29" s="11">
        <f t="shared" si="1"/>
        <v>0.08</v>
      </c>
      <c r="E29" s="29" t="s">
        <v>119</v>
      </c>
      <c r="F29" s="29" t="s">
        <v>127</v>
      </c>
    </row>
    <row r="30" spans="1:6" ht="60">
      <c r="A30" s="14">
        <f t="shared" si="2"/>
        <v>26</v>
      </c>
      <c r="B30" s="25" t="s">
        <v>20</v>
      </c>
      <c r="C30" s="20">
        <v>4</v>
      </c>
      <c r="D30" s="11">
        <f t="shared" si="1"/>
        <v>0.08</v>
      </c>
      <c r="E30" s="29" t="s">
        <v>119</v>
      </c>
      <c r="F30" s="29" t="s">
        <v>127</v>
      </c>
    </row>
    <row r="31" spans="1:6" ht="90">
      <c r="A31" s="14">
        <f t="shared" si="2"/>
        <v>27</v>
      </c>
      <c r="B31" s="25" t="s">
        <v>21</v>
      </c>
      <c r="C31" s="20">
        <v>5</v>
      </c>
      <c r="D31" s="11">
        <f t="shared" si="1"/>
        <v>0.1</v>
      </c>
      <c r="E31" s="29" t="s">
        <v>116</v>
      </c>
      <c r="F31" s="29" t="s">
        <v>127</v>
      </c>
    </row>
    <row r="32" spans="1:6" ht="75">
      <c r="A32" s="14">
        <f t="shared" si="2"/>
        <v>28</v>
      </c>
      <c r="B32" s="25" t="s">
        <v>22</v>
      </c>
      <c r="C32" s="20">
        <v>4</v>
      </c>
      <c r="D32" s="11">
        <f t="shared" si="1"/>
        <v>0.08</v>
      </c>
      <c r="E32" s="29" t="s">
        <v>119</v>
      </c>
      <c r="F32" s="29" t="s">
        <v>127</v>
      </c>
    </row>
    <row r="33" spans="1:6" ht="90">
      <c r="A33" s="14">
        <f t="shared" si="2"/>
        <v>29</v>
      </c>
      <c r="B33" s="25" t="s">
        <v>23</v>
      </c>
      <c r="C33" s="20">
        <v>3</v>
      </c>
      <c r="D33" s="11">
        <f t="shared" si="1"/>
        <v>0.06</v>
      </c>
      <c r="E33" s="29" t="s">
        <v>119</v>
      </c>
      <c r="F33" s="29" t="s">
        <v>127</v>
      </c>
    </row>
    <row r="34" spans="1:6" ht="75">
      <c r="A34" s="14">
        <f t="shared" si="2"/>
        <v>30</v>
      </c>
      <c r="B34" s="25" t="s">
        <v>24</v>
      </c>
      <c r="C34" s="20">
        <v>5</v>
      </c>
      <c r="D34" s="11">
        <f t="shared" si="1"/>
        <v>0.1</v>
      </c>
      <c r="E34" s="29" t="s">
        <v>116</v>
      </c>
      <c r="F34" s="29" t="s">
        <v>127</v>
      </c>
    </row>
    <row r="35" spans="1:6" ht="75">
      <c r="A35" s="14">
        <f t="shared" si="2"/>
        <v>31</v>
      </c>
      <c r="B35" s="25" t="s">
        <v>25</v>
      </c>
      <c r="C35" s="20">
        <v>4</v>
      </c>
      <c r="D35" s="11">
        <f t="shared" si="1"/>
        <v>0.08</v>
      </c>
      <c r="E35" s="29" t="s">
        <v>119</v>
      </c>
      <c r="F35" s="29" t="s">
        <v>127</v>
      </c>
    </row>
    <row r="36" spans="1:6" ht="75">
      <c r="A36" s="14">
        <f t="shared" si="2"/>
        <v>32</v>
      </c>
      <c r="B36" s="25" t="s">
        <v>26</v>
      </c>
      <c r="C36" s="20">
        <v>3.5</v>
      </c>
      <c r="D36" s="11">
        <f t="shared" si="1"/>
        <v>7.0000000000000007E-2</v>
      </c>
      <c r="E36" s="29" t="s">
        <v>119</v>
      </c>
      <c r="F36" s="29" t="s">
        <v>127</v>
      </c>
    </row>
    <row r="37" spans="1:6" ht="75">
      <c r="A37" s="14">
        <f t="shared" si="2"/>
        <v>33</v>
      </c>
      <c r="B37" s="25" t="s">
        <v>27</v>
      </c>
      <c r="C37" s="20">
        <v>3</v>
      </c>
      <c r="D37" s="11">
        <f t="shared" si="1"/>
        <v>0.06</v>
      </c>
      <c r="E37" s="29" t="s">
        <v>119</v>
      </c>
      <c r="F37" s="29" t="s">
        <v>127</v>
      </c>
    </row>
    <row r="38" spans="1:6" ht="75">
      <c r="A38" s="14">
        <f t="shared" si="2"/>
        <v>34</v>
      </c>
      <c r="B38" s="25" t="s">
        <v>28</v>
      </c>
      <c r="C38" s="20">
        <v>2.5</v>
      </c>
      <c r="D38" s="11">
        <f t="shared" si="1"/>
        <v>0.05</v>
      </c>
      <c r="E38" s="29" t="s">
        <v>118</v>
      </c>
      <c r="F38" s="29" t="s">
        <v>127</v>
      </c>
    </row>
    <row r="39" spans="1:6" ht="75">
      <c r="A39" s="14">
        <f t="shared" si="2"/>
        <v>35</v>
      </c>
      <c r="B39" s="25" t="s">
        <v>29</v>
      </c>
      <c r="C39" s="20">
        <v>3</v>
      </c>
      <c r="D39" s="11">
        <f t="shared" si="1"/>
        <v>0.06</v>
      </c>
      <c r="E39" s="29" t="s">
        <v>119</v>
      </c>
      <c r="F39" s="29" t="s">
        <v>127</v>
      </c>
    </row>
    <row r="40" spans="1:6" ht="60">
      <c r="A40" s="14">
        <f t="shared" si="2"/>
        <v>36</v>
      </c>
      <c r="B40" s="25" t="s">
        <v>30</v>
      </c>
      <c r="C40" s="20">
        <v>2.5</v>
      </c>
      <c r="D40" s="11">
        <f t="shared" si="1"/>
        <v>0.05</v>
      </c>
      <c r="E40" s="29" t="s">
        <v>118</v>
      </c>
      <c r="F40" s="29" t="s">
        <v>127</v>
      </c>
    </row>
    <row r="41" spans="1:6" ht="76.5" customHeight="1">
      <c r="A41" s="14">
        <f t="shared" si="2"/>
        <v>37</v>
      </c>
      <c r="B41" s="25" t="s">
        <v>31</v>
      </c>
      <c r="C41" s="20">
        <v>2.5</v>
      </c>
      <c r="D41" s="11">
        <f t="shared" si="1"/>
        <v>0.05</v>
      </c>
      <c r="E41" s="29" t="s">
        <v>118</v>
      </c>
      <c r="F41" s="29" t="s">
        <v>127</v>
      </c>
    </row>
    <row r="42" spans="1:6" ht="90">
      <c r="A42" s="14">
        <f t="shared" si="2"/>
        <v>38</v>
      </c>
      <c r="B42" s="25" t="s">
        <v>32</v>
      </c>
      <c r="C42" s="20">
        <v>3.5</v>
      </c>
      <c r="D42" s="11">
        <f t="shared" si="1"/>
        <v>7.0000000000000007E-2</v>
      </c>
      <c r="E42" s="29" t="s">
        <v>119</v>
      </c>
      <c r="F42" s="29" t="s">
        <v>127</v>
      </c>
    </row>
    <row r="43" spans="1:6" ht="75">
      <c r="A43" s="14">
        <f t="shared" si="2"/>
        <v>39</v>
      </c>
      <c r="B43" s="25" t="s">
        <v>33</v>
      </c>
      <c r="C43" s="20">
        <v>3</v>
      </c>
      <c r="D43" s="11">
        <f t="shared" si="1"/>
        <v>0.06</v>
      </c>
      <c r="E43" s="29" t="s">
        <v>119</v>
      </c>
      <c r="F43" s="29" t="s">
        <v>127</v>
      </c>
    </row>
    <row r="44" spans="1:6" ht="77.25" customHeight="1">
      <c r="A44" s="14">
        <f t="shared" si="2"/>
        <v>40</v>
      </c>
      <c r="B44" s="25" t="s">
        <v>34</v>
      </c>
      <c r="C44" s="20">
        <v>4</v>
      </c>
      <c r="D44" s="11">
        <f t="shared" si="1"/>
        <v>0.08</v>
      </c>
      <c r="E44" s="29" t="s">
        <v>119</v>
      </c>
      <c r="F44" s="29" t="s">
        <v>127</v>
      </c>
    </row>
    <row r="45" spans="1:6" ht="90">
      <c r="A45" s="14">
        <f t="shared" si="2"/>
        <v>41</v>
      </c>
      <c r="B45" s="25" t="s">
        <v>35</v>
      </c>
      <c r="C45" s="20">
        <v>3</v>
      </c>
      <c r="D45" s="11">
        <f t="shared" si="1"/>
        <v>0.06</v>
      </c>
      <c r="E45" s="29" t="s">
        <v>119</v>
      </c>
      <c r="F45" s="29" t="s">
        <v>127</v>
      </c>
    </row>
    <row r="46" spans="1:6" ht="90">
      <c r="A46" s="14">
        <f t="shared" si="2"/>
        <v>42</v>
      </c>
      <c r="B46" s="25" t="s">
        <v>36</v>
      </c>
      <c r="C46" s="20">
        <v>3</v>
      </c>
      <c r="D46" s="11">
        <f t="shared" si="1"/>
        <v>0.06</v>
      </c>
      <c r="E46" s="29" t="s">
        <v>119</v>
      </c>
      <c r="F46" s="29" t="s">
        <v>127</v>
      </c>
    </row>
    <row r="47" spans="1:6" ht="90">
      <c r="A47" s="14">
        <f t="shared" si="2"/>
        <v>43</v>
      </c>
      <c r="B47" s="25" t="s">
        <v>37</v>
      </c>
      <c r="C47" s="20">
        <v>3.2</v>
      </c>
      <c r="D47" s="11">
        <f t="shared" si="1"/>
        <v>6.4000000000000001E-2</v>
      </c>
      <c r="E47" s="29" t="s">
        <v>119</v>
      </c>
      <c r="F47" s="29" t="s">
        <v>127</v>
      </c>
    </row>
    <row r="48" spans="1:6" ht="62.25" customHeight="1">
      <c r="A48" s="14">
        <f t="shared" si="2"/>
        <v>44</v>
      </c>
      <c r="B48" s="25" t="s">
        <v>38</v>
      </c>
      <c r="C48" s="20">
        <v>4</v>
      </c>
      <c r="D48" s="11">
        <f t="shared" si="1"/>
        <v>0.08</v>
      </c>
      <c r="E48" s="29" t="s">
        <v>119</v>
      </c>
      <c r="F48" s="29" t="s">
        <v>127</v>
      </c>
    </row>
    <row r="49" spans="1:6" ht="78" customHeight="1">
      <c r="A49" s="14">
        <f t="shared" si="2"/>
        <v>45</v>
      </c>
      <c r="B49" s="25" t="s">
        <v>39</v>
      </c>
      <c r="C49" s="20">
        <v>5</v>
      </c>
      <c r="D49" s="11">
        <f t="shared" si="1"/>
        <v>0.1</v>
      </c>
      <c r="E49" s="29" t="s">
        <v>116</v>
      </c>
      <c r="F49" s="29" t="s">
        <v>127</v>
      </c>
    </row>
    <row r="50" spans="1:6" ht="90">
      <c r="A50" s="14">
        <f t="shared" si="2"/>
        <v>46</v>
      </c>
      <c r="B50" s="25" t="s">
        <v>40</v>
      </c>
      <c r="C50" s="20">
        <v>3.5</v>
      </c>
      <c r="D50" s="11">
        <f t="shared" si="1"/>
        <v>7.0000000000000007E-2</v>
      </c>
      <c r="E50" s="29" t="s">
        <v>119</v>
      </c>
      <c r="F50" s="29" t="s">
        <v>127</v>
      </c>
    </row>
    <row r="51" spans="1:6" ht="78" customHeight="1">
      <c r="A51" s="14">
        <f t="shared" si="2"/>
        <v>47</v>
      </c>
      <c r="B51" s="25" t="s">
        <v>41</v>
      </c>
      <c r="C51" s="20">
        <v>3.5</v>
      </c>
      <c r="D51" s="11">
        <f t="shared" si="1"/>
        <v>7.0000000000000007E-2</v>
      </c>
      <c r="E51" s="29" t="s">
        <v>119</v>
      </c>
      <c r="F51" s="29" t="s">
        <v>127</v>
      </c>
    </row>
    <row r="52" spans="1:6" ht="75">
      <c r="A52" s="14">
        <f t="shared" si="2"/>
        <v>48</v>
      </c>
      <c r="B52" s="25" t="s">
        <v>42</v>
      </c>
      <c r="C52" s="20">
        <v>3.5</v>
      </c>
      <c r="D52" s="11">
        <f t="shared" si="1"/>
        <v>7.0000000000000007E-2</v>
      </c>
      <c r="E52" s="29" t="s">
        <v>119</v>
      </c>
      <c r="F52" s="29" t="s">
        <v>127</v>
      </c>
    </row>
    <row r="53" spans="1:6" ht="60">
      <c r="A53" s="14">
        <f t="shared" si="2"/>
        <v>49</v>
      </c>
      <c r="B53" s="25" t="s">
        <v>43</v>
      </c>
      <c r="C53" s="20">
        <v>4</v>
      </c>
      <c r="D53" s="11">
        <f t="shared" si="1"/>
        <v>0.08</v>
      </c>
      <c r="E53" s="29" t="s">
        <v>119</v>
      </c>
      <c r="F53" s="29" t="s">
        <v>127</v>
      </c>
    </row>
    <row r="54" spans="1:6" ht="60">
      <c r="A54" s="14">
        <f t="shared" si="2"/>
        <v>50</v>
      </c>
      <c r="B54" s="25" t="s">
        <v>44</v>
      </c>
      <c r="C54" s="20">
        <v>3.5</v>
      </c>
      <c r="D54" s="11">
        <f t="shared" si="1"/>
        <v>7.0000000000000007E-2</v>
      </c>
      <c r="E54" s="29" t="s">
        <v>119</v>
      </c>
      <c r="F54" s="29" t="s">
        <v>127</v>
      </c>
    </row>
    <row r="55" spans="1:6" ht="75">
      <c r="A55" s="14">
        <f t="shared" si="2"/>
        <v>51</v>
      </c>
      <c r="B55" s="25" t="s">
        <v>45</v>
      </c>
      <c r="C55" s="20">
        <v>4</v>
      </c>
      <c r="D55" s="11">
        <f t="shared" si="1"/>
        <v>0.08</v>
      </c>
      <c r="E55" s="29" t="s">
        <v>119</v>
      </c>
      <c r="F55" s="29" t="s">
        <v>127</v>
      </c>
    </row>
    <row r="56" spans="1:6" ht="61.5" customHeight="1">
      <c r="A56" s="14">
        <f t="shared" si="2"/>
        <v>52</v>
      </c>
      <c r="B56" s="25" t="s">
        <v>46</v>
      </c>
      <c r="C56" s="20">
        <v>3</v>
      </c>
      <c r="D56" s="11">
        <f t="shared" si="1"/>
        <v>0.06</v>
      </c>
      <c r="E56" s="29" t="s">
        <v>119</v>
      </c>
      <c r="F56" s="29" t="s">
        <v>127</v>
      </c>
    </row>
    <row r="57" spans="1:6" ht="77.25" customHeight="1">
      <c r="A57" s="14">
        <f t="shared" si="2"/>
        <v>53</v>
      </c>
      <c r="B57" s="25" t="s">
        <v>47</v>
      </c>
      <c r="C57" s="20">
        <v>4</v>
      </c>
      <c r="D57" s="11">
        <f t="shared" si="1"/>
        <v>0.08</v>
      </c>
      <c r="E57" s="29" t="s">
        <v>119</v>
      </c>
      <c r="F57" s="29" t="s">
        <v>127</v>
      </c>
    </row>
    <row r="58" spans="1:6" ht="63" customHeight="1">
      <c r="A58" s="14">
        <f t="shared" si="2"/>
        <v>54</v>
      </c>
      <c r="B58" s="25" t="s">
        <v>48</v>
      </c>
      <c r="C58" s="20">
        <v>3</v>
      </c>
      <c r="D58" s="11">
        <f t="shared" si="1"/>
        <v>0.06</v>
      </c>
      <c r="E58" s="29" t="s">
        <v>119</v>
      </c>
      <c r="F58" s="29" t="s">
        <v>127</v>
      </c>
    </row>
    <row r="59" spans="1:6" ht="64.5" customHeight="1">
      <c r="A59" s="14">
        <f t="shared" si="2"/>
        <v>55</v>
      </c>
      <c r="B59" s="25" t="s">
        <v>49</v>
      </c>
      <c r="C59" s="20">
        <v>3</v>
      </c>
      <c r="D59" s="11">
        <f t="shared" si="1"/>
        <v>0.06</v>
      </c>
      <c r="E59" s="29" t="s">
        <v>119</v>
      </c>
      <c r="F59" s="29" t="s">
        <v>127</v>
      </c>
    </row>
    <row r="60" spans="1:6" ht="60.75" customHeight="1">
      <c r="A60" s="14">
        <f t="shared" si="2"/>
        <v>56</v>
      </c>
      <c r="B60" s="25" t="s">
        <v>50</v>
      </c>
      <c r="C60" s="20">
        <v>4</v>
      </c>
      <c r="D60" s="11">
        <f t="shared" si="1"/>
        <v>0.08</v>
      </c>
      <c r="E60" s="29" t="s">
        <v>119</v>
      </c>
      <c r="F60" s="29" t="s">
        <v>127</v>
      </c>
    </row>
    <row r="61" spans="1:6" ht="75.75" customHeight="1">
      <c r="A61" s="14">
        <f t="shared" si="2"/>
        <v>57</v>
      </c>
      <c r="B61" s="25" t="s">
        <v>51</v>
      </c>
      <c r="C61" s="20">
        <v>3</v>
      </c>
      <c r="D61" s="11">
        <f t="shared" si="1"/>
        <v>0.06</v>
      </c>
      <c r="E61" s="29" t="s">
        <v>119</v>
      </c>
      <c r="F61" s="29" t="s">
        <v>127</v>
      </c>
    </row>
    <row r="62" spans="1:6" ht="90">
      <c r="A62" s="14">
        <f t="shared" si="2"/>
        <v>58</v>
      </c>
      <c r="B62" s="25" t="s">
        <v>52</v>
      </c>
      <c r="C62" s="20">
        <v>1.5</v>
      </c>
      <c r="D62" s="11">
        <f t="shared" si="1"/>
        <v>0.03</v>
      </c>
      <c r="E62" s="29" t="s">
        <v>118</v>
      </c>
      <c r="F62" s="29" t="s">
        <v>127</v>
      </c>
    </row>
    <row r="63" spans="1:6" ht="60">
      <c r="A63" s="14">
        <f t="shared" si="2"/>
        <v>59</v>
      </c>
      <c r="B63" s="25" t="s">
        <v>53</v>
      </c>
      <c r="C63" s="20">
        <v>2</v>
      </c>
      <c r="D63" s="11">
        <f t="shared" si="1"/>
        <v>0.04</v>
      </c>
      <c r="E63" s="29" t="s">
        <v>118</v>
      </c>
      <c r="F63" s="29" t="s">
        <v>127</v>
      </c>
    </row>
    <row r="64" spans="1:6" ht="60">
      <c r="A64" s="14">
        <f t="shared" si="2"/>
        <v>60</v>
      </c>
      <c r="B64" s="25" t="s">
        <v>54</v>
      </c>
      <c r="C64" s="20">
        <v>1.5</v>
      </c>
      <c r="D64" s="11">
        <f t="shared" si="1"/>
        <v>0.03</v>
      </c>
      <c r="E64" s="29" t="s">
        <v>118</v>
      </c>
      <c r="F64" s="29" t="s">
        <v>127</v>
      </c>
    </row>
    <row r="65" spans="1:6" ht="75">
      <c r="A65" s="14">
        <f t="shared" si="2"/>
        <v>61</v>
      </c>
      <c r="B65" s="25" t="s">
        <v>55</v>
      </c>
      <c r="C65" s="20">
        <v>1.5</v>
      </c>
      <c r="D65" s="11">
        <f t="shared" si="1"/>
        <v>0.03</v>
      </c>
      <c r="E65" s="29" t="s">
        <v>118</v>
      </c>
      <c r="F65" s="29" t="s">
        <v>127</v>
      </c>
    </row>
    <row r="66" spans="1:6" ht="48.75" customHeight="1">
      <c r="A66" s="14">
        <f t="shared" si="2"/>
        <v>62</v>
      </c>
      <c r="B66" s="25" t="s">
        <v>56</v>
      </c>
      <c r="C66" s="20">
        <v>2.5</v>
      </c>
      <c r="D66" s="11">
        <f t="shared" si="1"/>
        <v>0.05</v>
      </c>
      <c r="E66" s="29" t="s">
        <v>119</v>
      </c>
      <c r="F66" s="29" t="s">
        <v>127</v>
      </c>
    </row>
    <row r="67" spans="1:6" ht="79.5" customHeight="1">
      <c r="A67" s="14">
        <f t="shared" si="2"/>
        <v>63</v>
      </c>
      <c r="B67" s="25" t="s">
        <v>57</v>
      </c>
      <c r="C67" s="20">
        <v>4</v>
      </c>
      <c r="D67" s="11">
        <f t="shared" si="1"/>
        <v>0.08</v>
      </c>
      <c r="E67" s="29" t="s">
        <v>119</v>
      </c>
      <c r="F67" s="29" t="s">
        <v>127</v>
      </c>
    </row>
    <row r="68" spans="1:6" ht="78" customHeight="1">
      <c r="A68" s="14">
        <f t="shared" si="2"/>
        <v>64</v>
      </c>
      <c r="B68" s="25" t="s">
        <v>58</v>
      </c>
      <c r="C68" s="20">
        <v>4</v>
      </c>
      <c r="D68" s="11">
        <f t="shared" si="1"/>
        <v>0.08</v>
      </c>
      <c r="E68" s="29" t="s">
        <v>119</v>
      </c>
      <c r="F68" s="29" t="s">
        <v>127</v>
      </c>
    </row>
    <row r="69" spans="1:6" ht="65.25" customHeight="1">
      <c r="A69" s="14">
        <f t="shared" si="2"/>
        <v>65</v>
      </c>
      <c r="B69" s="25" t="s">
        <v>59</v>
      </c>
      <c r="C69" s="20">
        <v>4</v>
      </c>
      <c r="D69" s="11">
        <f t="shared" si="1"/>
        <v>0.08</v>
      </c>
      <c r="E69" s="29" t="s">
        <v>119</v>
      </c>
      <c r="F69" s="29" t="s">
        <v>127</v>
      </c>
    </row>
    <row r="70" spans="1:6" ht="60">
      <c r="A70" s="14">
        <f t="shared" si="2"/>
        <v>66</v>
      </c>
      <c r="B70" s="25" t="s">
        <v>60</v>
      </c>
      <c r="C70" s="20">
        <v>5</v>
      </c>
      <c r="D70" s="11">
        <f t="shared" si="1"/>
        <v>0.1</v>
      </c>
      <c r="E70" s="29" t="s">
        <v>116</v>
      </c>
      <c r="F70" s="29" t="s">
        <v>127</v>
      </c>
    </row>
    <row r="71" spans="1:6" ht="76.5" customHeight="1">
      <c r="A71" s="14">
        <f t="shared" si="2"/>
        <v>67</v>
      </c>
      <c r="B71" s="25" t="s">
        <v>61</v>
      </c>
      <c r="C71" s="20">
        <v>3</v>
      </c>
      <c r="D71" s="11">
        <f t="shared" si="1"/>
        <v>0.06</v>
      </c>
      <c r="E71" s="29" t="s">
        <v>119</v>
      </c>
      <c r="F71" s="29" t="s">
        <v>127</v>
      </c>
    </row>
    <row r="72" spans="1:6" ht="75">
      <c r="A72" s="14">
        <f t="shared" si="2"/>
        <v>68</v>
      </c>
      <c r="B72" s="25" t="s">
        <v>62</v>
      </c>
      <c r="C72" s="20">
        <v>5</v>
      </c>
      <c r="D72" s="11">
        <f t="shared" si="1"/>
        <v>0.1</v>
      </c>
      <c r="E72" s="29" t="s">
        <v>116</v>
      </c>
      <c r="F72" s="29" t="s">
        <v>127</v>
      </c>
    </row>
    <row r="73" spans="1:6" ht="64.5" customHeight="1">
      <c r="A73" s="14">
        <f t="shared" si="2"/>
        <v>69</v>
      </c>
      <c r="B73" s="25" t="s">
        <v>63</v>
      </c>
      <c r="C73" s="20">
        <v>3</v>
      </c>
      <c r="D73" s="11">
        <f t="shared" si="1"/>
        <v>0.06</v>
      </c>
      <c r="E73" s="29" t="s">
        <v>119</v>
      </c>
      <c r="F73" s="29" t="s">
        <v>127</v>
      </c>
    </row>
    <row r="74" spans="1:6" ht="75">
      <c r="A74" s="14">
        <f t="shared" si="2"/>
        <v>70</v>
      </c>
      <c r="B74" s="25" t="s">
        <v>64</v>
      </c>
      <c r="C74" s="20">
        <v>3</v>
      </c>
      <c r="D74" s="11">
        <f t="shared" si="1"/>
        <v>0.06</v>
      </c>
      <c r="E74" s="29" t="s">
        <v>119</v>
      </c>
      <c r="F74" s="29" t="s">
        <v>127</v>
      </c>
    </row>
    <row r="75" spans="1:6" ht="75">
      <c r="A75" s="14">
        <f t="shared" si="2"/>
        <v>71</v>
      </c>
      <c r="B75" s="25" t="s">
        <v>65</v>
      </c>
      <c r="C75" s="20">
        <v>2</v>
      </c>
      <c r="D75" s="11">
        <f t="shared" si="1"/>
        <v>0.04</v>
      </c>
      <c r="E75" s="29" t="s">
        <v>118</v>
      </c>
      <c r="F75" s="29" t="s">
        <v>127</v>
      </c>
    </row>
    <row r="76" spans="1:6" ht="45.75" customHeight="1">
      <c r="A76" s="14">
        <f t="shared" si="2"/>
        <v>72</v>
      </c>
      <c r="B76" s="15" t="s">
        <v>66</v>
      </c>
      <c r="C76" s="16">
        <v>2</v>
      </c>
      <c r="D76" s="11">
        <f t="shared" si="1"/>
        <v>0.04</v>
      </c>
      <c r="E76" s="29" t="s">
        <v>118</v>
      </c>
      <c r="F76" s="29" t="s">
        <v>127</v>
      </c>
    </row>
    <row r="77" spans="1:6" ht="48.75" customHeight="1">
      <c r="A77" s="14">
        <f t="shared" si="2"/>
        <v>73</v>
      </c>
      <c r="B77" s="15" t="s">
        <v>67</v>
      </c>
      <c r="C77" s="16">
        <v>4</v>
      </c>
      <c r="D77" s="11">
        <f t="shared" ref="D77:D117" si="6">+C77*0.02</f>
        <v>0.08</v>
      </c>
      <c r="E77" s="29" t="s">
        <v>119</v>
      </c>
      <c r="F77" s="29" t="s">
        <v>127</v>
      </c>
    </row>
    <row r="78" spans="1:6" ht="45">
      <c r="A78" s="14">
        <f t="shared" si="2"/>
        <v>74</v>
      </c>
      <c r="B78" s="15" t="s">
        <v>68</v>
      </c>
      <c r="C78" s="16">
        <v>1.5</v>
      </c>
      <c r="D78" s="11">
        <f t="shared" si="6"/>
        <v>0.03</v>
      </c>
      <c r="E78" s="29" t="s">
        <v>117</v>
      </c>
      <c r="F78" s="29" t="s">
        <v>127</v>
      </c>
    </row>
    <row r="79" spans="1:6" ht="60.75" customHeight="1">
      <c r="A79" s="14">
        <f t="shared" ref="A79:A117" si="7">+A78+1</f>
        <v>75</v>
      </c>
      <c r="B79" s="15" t="s">
        <v>69</v>
      </c>
      <c r="C79" s="16">
        <v>1.5</v>
      </c>
      <c r="D79" s="11">
        <f t="shared" si="6"/>
        <v>0.03</v>
      </c>
      <c r="E79" s="29" t="s">
        <v>117</v>
      </c>
      <c r="F79" s="29" t="s">
        <v>127</v>
      </c>
    </row>
    <row r="80" spans="1:6" ht="60">
      <c r="A80" s="14">
        <f t="shared" si="7"/>
        <v>76</v>
      </c>
      <c r="B80" s="15" t="s">
        <v>70</v>
      </c>
      <c r="C80" s="16">
        <v>3</v>
      </c>
      <c r="D80" s="11">
        <f t="shared" si="6"/>
        <v>0.06</v>
      </c>
      <c r="E80" s="29" t="s">
        <v>118</v>
      </c>
      <c r="F80" s="29" t="s">
        <v>127</v>
      </c>
    </row>
    <row r="81" spans="1:6" ht="34.5" customHeight="1">
      <c r="A81" s="14">
        <f t="shared" si="7"/>
        <v>77</v>
      </c>
      <c r="B81" s="15" t="s">
        <v>71</v>
      </c>
      <c r="C81" s="16">
        <v>4</v>
      </c>
      <c r="D81" s="11">
        <f t="shared" si="6"/>
        <v>0.08</v>
      </c>
      <c r="E81" s="29" t="s">
        <v>119</v>
      </c>
      <c r="F81" s="29" t="s">
        <v>127</v>
      </c>
    </row>
    <row r="82" spans="1:6" ht="64.5" customHeight="1">
      <c r="A82" s="14">
        <f t="shared" si="7"/>
        <v>78</v>
      </c>
      <c r="B82" s="15" t="s">
        <v>72</v>
      </c>
      <c r="C82" s="16">
        <v>4</v>
      </c>
      <c r="D82" s="11">
        <f t="shared" si="6"/>
        <v>0.08</v>
      </c>
      <c r="E82" s="29" t="s">
        <v>119</v>
      </c>
      <c r="F82" s="29" t="s">
        <v>127</v>
      </c>
    </row>
    <row r="83" spans="1:6" ht="48.75" customHeight="1">
      <c r="A83" s="14">
        <f t="shared" si="7"/>
        <v>79</v>
      </c>
      <c r="B83" s="15" t="s">
        <v>73</v>
      </c>
      <c r="C83" s="16">
        <v>2</v>
      </c>
      <c r="D83" s="11">
        <f t="shared" si="6"/>
        <v>0.04</v>
      </c>
      <c r="E83" s="29" t="s">
        <v>119</v>
      </c>
      <c r="F83" s="29" t="s">
        <v>127</v>
      </c>
    </row>
    <row r="84" spans="1:6" ht="60">
      <c r="A84" s="14">
        <f t="shared" si="7"/>
        <v>80</v>
      </c>
      <c r="B84" s="15" t="s">
        <v>74</v>
      </c>
      <c r="C84" s="16">
        <v>2</v>
      </c>
      <c r="D84" s="11">
        <f t="shared" si="6"/>
        <v>0.04</v>
      </c>
      <c r="E84" s="29" t="s">
        <v>119</v>
      </c>
      <c r="F84" s="29" t="s">
        <v>127</v>
      </c>
    </row>
    <row r="85" spans="1:6" ht="45">
      <c r="A85" s="14">
        <f t="shared" si="7"/>
        <v>81</v>
      </c>
      <c r="B85" s="15" t="s">
        <v>75</v>
      </c>
      <c r="C85" s="16">
        <v>2.5</v>
      </c>
      <c r="D85" s="11">
        <f t="shared" si="6"/>
        <v>0.05</v>
      </c>
      <c r="E85" s="29" t="s">
        <v>118</v>
      </c>
      <c r="F85" s="29" t="s">
        <v>127</v>
      </c>
    </row>
    <row r="86" spans="1:6" ht="45">
      <c r="A86" s="14">
        <f t="shared" si="7"/>
        <v>82</v>
      </c>
      <c r="B86" s="15" t="s">
        <v>76</v>
      </c>
      <c r="C86" s="16">
        <v>3</v>
      </c>
      <c r="D86" s="11">
        <f t="shared" si="6"/>
        <v>0.06</v>
      </c>
      <c r="E86" s="29" t="s">
        <v>119</v>
      </c>
      <c r="F86" s="29" t="s">
        <v>127</v>
      </c>
    </row>
    <row r="87" spans="1:6" ht="45">
      <c r="A87" s="14">
        <f t="shared" si="7"/>
        <v>83</v>
      </c>
      <c r="B87" s="15" t="s">
        <v>77</v>
      </c>
      <c r="C87" s="16">
        <v>2</v>
      </c>
      <c r="D87" s="11">
        <f t="shared" si="6"/>
        <v>0.04</v>
      </c>
      <c r="E87" s="29" t="s">
        <v>118</v>
      </c>
      <c r="F87" s="29" t="s">
        <v>127</v>
      </c>
    </row>
    <row r="88" spans="1:6" ht="63" customHeight="1">
      <c r="A88" s="14">
        <f t="shared" si="7"/>
        <v>84</v>
      </c>
      <c r="B88" s="15" t="s">
        <v>78</v>
      </c>
      <c r="C88" s="16">
        <v>5</v>
      </c>
      <c r="D88" s="11">
        <f t="shared" si="6"/>
        <v>0.1</v>
      </c>
      <c r="E88" s="29" t="s">
        <v>116</v>
      </c>
      <c r="F88" s="29" t="s">
        <v>127</v>
      </c>
    </row>
    <row r="89" spans="1:6" ht="47.25" customHeight="1">
      <c r="A89" s="14">
        <f t="shared" si="7"/>
        <v>85</v>
      </c>
      <c r="B89" s="15" t="s">
        <v>79</v>
      </c>
      <c r="C89" s="16">
        <v>3</v>
      </c>
      <c r="D89" s="11">
        <f t="shared" si="6"/>
        <v>0.06</v>
      </c>
      <c r="E89" s="29" t="s">
        <v>119</v>
      </c>
      <c r="F89" s="29" t="s">
        <v>127</v>
      </c>
    </row>
    <row r="90" spans="1:6" ht="48.75" customHeight="1">
      <c r="A90" s="14">
        <f t="shared" si="7"/>
        <v>86</v>
      </c>
      <c r="B90" s="15" t="s">
        <v>80</v>
      </c>
      <c r="C90" s="16">
        <v>3</v>
      </c>
      <c r="D90" s="11">
        <f t="shared" si="6"/>
        <v>0.06</v>
      </c>
      <c r="E90" s="29" t="s">
        <v>119</v>
      </c>
      <c r="F90" s="29" t="s">
        <v>127</v>
      </c>
    </row>
    <row r="91" spans="1:6" ht="33.75" customHeight="1">
      <c r="A91" s="14">
        <f t="shared" si="7"/>
        <v>87</v>
      </c>
      <c r="B91" s="15" t="s">
        <v>81</v>
      </c>
      <c r="C91" s="16">
        <v>2</v>
      </c>
      <c r="D91" s="11">
        <f t="shared" si="6"/>
        <v>0.04</v>
      </c>
      <c r="E91" s="29" t="s">
        <v>118</v>
      </c>
      <c r="F91" s="29" t="s">
        <v>127</v>
      </c>
    </row>
    <row r="92" spans="1:6" ht="34.5" customHeight="1">
      <c r="A92" s="14">
        <f t="shared" si="7"/>
        <v>88</v>
      </c>
      <c r="B92" s="15" t="s">
        <v>82</v>
      </c>
      <c r="C92" s="16">
        <v>2</v>
      </c>
      <c r="D92" s="11">
        <f t="shared" si="6"/>
        <v>0.04</v>
      </c>
      <c r="E92" s="29" t="s">
        <v>118</v>
      </c>
      <c r="F92" s="29" t="s">
        <v>127</v>
      </c>
    </row>
    <row r="93" spans="1:6" ht="49.5" customHeight="1">
      <c r="A93" s="14">
        <f t="shared" si="7"/>
        <v>89</v>
      </c>
      <c r="B93" s="15" t="s">
        <v>83</v>
      </c>
      <c r="C93" s="16">
        <v>2</v>
      </c>
      <c r="D93" s="11">
        <f t="shared" si="6"/>
        <v>0.04</v>
      </c>
      <c r="E93" s="29" t="s">
        <v>118</v>
      </c>
      <c r="F93" s="29" t="s">
        <v>127</v>
      </c>
    </row>
    <row r="94" spans="1:6" ht="45">
      <c r="A94" s="14">
        <f t="shared" si="7"/>
        <v>90</v>
      </c>
      <c r="B94" s="15" t="s">
        <v>84</v>
      </c>
      <c r="C94" s="16">
        <v>2</v>
      </c>
      <c r="D94" s="11">
        <f t="shared" si="6"/>
        <v>0.04</v>
      </c>
      <c r="E94" s="29" t="s">
        <v>118</v>
      </c>
      <c r="F94" s="29" t="s">
        <v>127</v>
      </c>
    </row>
    <row r="95" spans="1:6" ht="45">
      <c r="A95" s="14">
        <f t="shared" si="7"/>
        <v>91</v>
      </c>
      <c r="B95" s="15" t="s">
        <v>85</v>
      </c>
      <c r="C95" s="16">
        <v>2</v>
      </c>
      <c r="D95" s="11">
        <f t="shared" si="6"/>
        <v>0.04</v>
      </c>
      <c r="E95" s="29" t="s">
        <v>118</v>
      </c>
      <c r="F95" s="29" t="s">
        <v>127</v>
      </c>
    </row>
    <row r="96" spans="1:6" ht="45">
      <c r="A96" s="14">
        <f t="shared" si="7"/>
        <v>92</v>
      </c>
      <c r="B96" s="15" t="s">
        <v>86</v>
      </c>
      <c r="C96" s="16">
        <v>2</v>
      </c>
      <c r="D96" s="11">
        <f t="shared" si="6"/>
        <v>0.04</v>
      </c>
      <c r="E96" s="29" t="s">
        <v>118</v>
      </c>
      <c r="F96" s="29" t="s">
        <v>127</v>
      </c>
    </row>
    <row r="97" spans="1:6" ht="33" customHeight="1">
      <c r="A97" s="14">
        <f t="shared" si="7"/>
        <v>93</v>
      </c>
      <c r="B97" s="15" t="s">
        <v>87</v>
      </c>
      <c r="C97" s="16">
        <v>2</v>
      </c>
      <c r="D97" s="11">
        <f t="shared" si="6"/>
        <v>0.04</v>
      </c>
      <c r="E97" s="29" t="s">
        <v>118</v>
      </c>
      <c r="F97" s="29" t="s">
        <v>127</v>
      </c>
    </row>
    <row r="98" spans="1:6" ht="30">
      <c r="A98" s="14">
        <f t="shared" si="7"/>
        <v>94</v>
      </c>
      <c r="B98" s="15" t="s">
        <v>88</v>
      </c>
      <c r="C98" s="16">
        <v>2</v>
      </c>
      <c r="D98" s="11">
        <f t="shared" si="6"/>
        <v>0.04</v>
      </c>
      <c r="E98" s="29" t="s">
        <v>118</v>
      </c>
      <c r="F98" s="29" t="s">
        <v>127</v>
      </c>
    </row>
    <row r="99" spans="1:6" ht="60">
      <c r="A99" s="14">
        <f t="shared" si="7"/>
        <v>95</v>
      </c>
      <c r="B99" s="15" t="s">
        <v>89</v>
      </c>
      <c r="C99" s="16">
        <v>3.5</v>
      </c>
      <c r="D99" s="11">
        <f t="shared" si="6"/>
        <v>7.0000000000000007E-2</v>
      </c>
      <c r="E99" s="29" t="s">
        <v>119</v>
      </c>
      <c r="F99" s="29" t="s">
        <v>127</v>
      </c>
    </row>
    <row r="100" spans="1:6" ht="45">
      <c r="A100" s="14">
        <f>+A99+1</f>
        <v>96</v>
      </c>
      <c r="B100" s="15" t="s">
        <v>91</v>
      </c>
      <c r="C100" s="16">
        <v>0.5</v>
      </c>
      <c r="D100" s="11">
        <f t="shared" si="6"/>
        <v>0.01</v>
      </c>
      <c r="E100" s="29" t="s">
        <v>120</v>
      </c>
      <c r="F100" s="29" t="s">
        <v>127</v>
      </c>
    </row>
    <row r="101" spans="1:6" ht="48" customHeight="1">
      <c r="A101" s="14">
        <f t="shared" si="7"/>
        <v>97</v>
      </c>
      <c r="B101" s="15" t="s">
        <v>92</v>
      </c>
      <c r="C101" s="16">
        <v>10</v>
      </c>
      <c r="D101" s="11">
        <f t="shared" si="6"/>
        <v>0.2</v>
      </c>
      <c r="E101" s="29" t="s">
        <v>116</v>
      </c>
      <c r="F101" s="29" t="s">
        <v>127</v>
      </c>
    </row>
    <row r="102" spans="1:6" ht="33.75" customHeight="1">
      <c r="A102" s="14">
        <f t="shared" si="7"/>
        <v>98</v>
      </c>
      <c r="B102" s="15" t="s">
        <v>93</v>
      </c>
      <c r="C102" s="16">
        <v>5</v>
      </c>
      <c r="D102" s="11">
        <f t="shared" si="6"/>
        <v>0.1</v>
      </c>
      <c r="E102" s="29" t="s">
        <v>116</v>
      </c>
      <c r="F102" s="29" t="s">
        <v>127</v>
      </c>
    </row>
    <row r="103" spans="1:6" ht="45">
      <c r="A103" s="14">
        <f t="shared" si="7"/>
        <v>99</v>
      </c>
      <c r="B103" s="15" t="s">
        <v>94</v>
      </c>
      <c r="C103" s="16">
        <v>5</v>
      </c>
      <c r="D103" s="11">
        <f t="shared" si="6"/>
        <v>0.1</v>
      </c>
      <c r="E103" s="29" t="s">
        <v>116</v>
      </c>
      <c r="F103" s="29" t="s">
        <v>127</v>
      </c>
    </row>
    <row r="104" spans="1:6" ht="77.25" customHeight="1">
      <c r="A104" s="14">
        <f t="shared" si="7"/>
        <v>100</v>
      </c>
      <c r="B104" s="15" t="s">
        <v>95</v>
      </c>
      <c r="C104" s="16">
        <v>5</v>
      </c>
      <c r="D104" s="11">
        <f t="shared" si="6"/>
        <v>0.1</v>
      </c>
      <c r="E104" s="29" t="s">
        <v>116</v>
      </c>
      <c r="F104" s="29" t="s">
        <v>127</v>
      </c>
    </row>
    <row r="105" spans="1:6" ht="75">
      <c r="A105" s="14">
        <f t="shared" si="7"/>
        <v>101</v>
      </c>
      <c r="B105" s="15" t="s">
        <v>96</v>
      </c>
      <c r="C105" s="16">
        <v>10</v>
      </c>
      <c r="D105" s="11">
        <f t="shared" si="6"/>
        <v>0.2</v>
      </c>
      <c r="E105" s="29" t="s">
        <v>116</v>
      </c>
      <c r="F105" s="29" t="s">
        <v>127</v>
      </c>
    </row>
    <row r="106" spans="1:6" ht="30">
      <c r="A106" s="14">
        <f t="shared" si="7"/>
        <v>102</v>
      </c>
      <c r="B106" s="15" t="s">
        <v>97</v>
      </c>
      <c r="C106" s="16">
        <v>5</v>
      </c>
      <c r="D106" s="11">
        <f t="shared" si="6"/>
        <v>0.1</v>
      </c>
      <c r="E106" s="29" t="s">
        <v>116</v>
      </c>
      <c r="F106" s="29" t="s">
        <v>127</v>
      </c>
    </row>
    <row r="107" spans="1:6" ht="30">
      <c r="A107" s="14">
        <f t="shared" si="7"/>
        <v>103</v>
      </c>
      <c r="B107" s="15" t="s">
        <v>98</v>
      </c>
      <c r="C107" s="16">
        <v>6</v>
      </c>
      <c r="D107" s="11">
        <f t="shared" si="6"/>
        <v>0.12</v>
      </c>
      <c r="E107" s="29" t="s">
        <v>116</v>
      </c>
      <c r="F107" s="29" t="s">
        <v>127</v>
      </c>
    </row>
    <row r="108" spans="1:6" ht="48" customHeight="1">
      <c r="A108" s="14">
        <f t="shared" si="7"/>
        <v>104</v>
      </c>
      <c r="B108" s="15" t="s">
        <v>99</v>
      </c>
      <c r="C108" s="16">
        <v>5</v>
      </c>
      <c r="D108" s="11">
        <f t="shared" si="6"/>
        <v>0.1</v>
      </c>
      <c r="E108" s="29" t="s">
        <v>116</v>
      </c>
      <c r="F108" s="29" t="s">
        <v>127</v>
      </c>
    </row>
    <row r="109" spans="1:6" ht="60">
      <c r="A109" s="14">
        <f t="shared" si="7"/>
        <v>105</v>
      </c>
      <c r="B109" s="15" t="s">
        <v>100</v>
      </c>
      <c r="C109" s="16">
        <v>5</v>
      </c>
      <c r="D109" s="11">
        <f t="shared" si="6"/>
        <v>0.1</v>
      </c>
      <c r="E109" s="29" t="s">
        <v>116</v>
      </c>
      <c r="F109" s="29" t="s">
        <v>127</v>
      </c>
    </row>
    <row r="110" spans="1:6" ht="105">
      <c r="A110" s="14">
        <f t="shared" si="7"/>
        <v>106</v>
      </c>
      <c r="B110" s="25" t="s">
        <v>101</v>
      </c>
      <c r="C110" s="20">
        <v>5</v>
      </c>
      <c r="D110" s="11">
        <f t="shared" si="6"/>
        <v>0.1</v>
      </c>
      <c r="E110" s="29" t="s">
        <v>116</v>
      </c>
      <c r="F110" s="29" t="s">
        <v>127</v>
      </c>
    </row>
    <row r="111" spans="1:6" ht="60">
      <c r="A111" s="14">
        <f t="shared" si="7"/>
        <v>107</v>
      </c>
      <c r="B111" s="15" t="s">
        <v>102</v>
      </c>
      <c r="C111" s="16">
        <v>5</v>
      </c>
      <c r="D111" s="11">
        <f t="shared" si="6"/>
        <v>0.1</v>
      </c>
      <c r="E111" s="29" t="s">
        <v>116</v>
      </c>
      <c r="F111" s="29" t="s">
        <v>127</v>
      </c>
    </row>
    <row r="112" spans="1:6" ht="48" customHeight="1">
      <c r="A112" s="14">
        <f t="shared" si="7"/>
        <v>108</v>
      </c>
      <c r="B112" s="15" t="s">
        <v>103</v>
      </c>
      <c r="C112" s="16">
        <v>5</v>
      </c>
      <c r="D112" s="11">
        <f t="shared" si="6"/>
        <v>0.1</v>
      </c>
      <c r="E112" s="29" t="s">
        <v>116</v>
      </c>
      <c r="F112" s="29" t="s">
        <v>127</v>
      </c>
    </row>
    <row r="113" spans="1:6" ht="48" customHeight="1">
      <c r="A113" s="14">
        <f t="shared" si="7"/>
        <v>109</v>
      </c>
      <c r="B113" s="15" t="s">
        <v>104</v>
      </c>
      <c r="C113" s="16">
        <v>5</v>
      </c>
      <c r="D113" s="11">
        <f t="shared" si="6"/>
        <v>0.1</v>
      </c>
      <c r="E113" s="29" t="s">
        <v>116</v>
      </c>
      <c r="F113" s="29" t="s">
        <v>127</v>
      </c>
    </row>
    <row r="114" spans="1:6" ht="60">
      <c r="A114" s="14">
        <f t="shared" si="7"/>
        <v>110</v>
      </c>
      <c r="B114" s="15" t="s">
        <v>105</v>
      </c>
      <c r="C114" s="16">
        <v>5</v>
      </c>
      <c r="D114" s="11">
        <f t="shared" si="6"/>
        <v>0.1</v>
      </c>
      <c r="E114" s="29" t="s">
        <v>116</v>
      </c>
      <c r="F114" s="29" t="s">
        <v>127</v>
      </c>
    </row>
    <row r="115" spans="1:6" ht="60">
      <c r="A115" s="14">
        <f t="shared" si="7"/>
        <v>111</v>
      </c>
      <c r="B115" s="25" t="s">
        <v>106</v>
      </c>
      <c r="C115" s="20">
        <v>5</v>
      </c>
      <c r="D115" s="11">
        <f t="shared" si="6"/>
        <v>0.1</v>
      </c>
      <c r="E115" s="29" t="s">
        <v>116</v>
      </c>
      <c r="F115" s="29" t="s">
        <v>127</v>
      </c>
    </row>
    <row r="116" spans="1:6" ht="45">
      <c r="A116" s="14">
        <f t="shared" si="7"/>
        <v>112</v>
      </c>
      <c r="B116" s="15" t="s">
        <v>107</v>
      </c>
      <c r="C116" s="16">
        <v>5</v>
      </c>
      <c r="D116" s="11">
        <f t="shared" si="6"/>
        <v>0.1</v>
      </c>
      <c r="E116" s="29" t="s">
        <v>116</v>
      </c>
      <c r="F116" s="29" t="s">
        <v>127</v>
      </c>
    </row>
    <row r="117" spans="1:6" ht="61.5" customHeight="1">
      <c r="A117" s="14">
        <f t="shared" si="7"/>
        <v>113</v>
      </c>
      <c r="B117" s="25" t="s">
        <v>108</v>
      </c>
      <c r="C117" s="20">
        <v>5</v>
      </c>
      <c r="D117" s="11">
        <f t="shared" si="6"/>
        <v>0.1</v>
      </c>
      <c r="E117" s="29" t="s">
        <v>116</v>
      </c>
      <c r="F117" s="29" t="s">
        <v>127</v>
      </c>
    </row>
    <row r="118" spans="1:6">
      <c r="A118" s="22"/>
      <c r="B118" s="22"/>
      <c r="C118" s="23"/>
    </row>
    <row r="120" spans="1:6" ht="26.25" customHeight="1"/>
    <row r="121" spans="1:6" ht="47.25" customHeight="1">
      <c r="B121" s="30"/>
      <c r="C121" s="56" t="s">
        <v>122</v>
      </c>
      <c r="D121" s="56"/>
      <c r="E121" s="56"/>
      <c r="F121" s="56"/>
    </row>
  </sheetData>
  <mergeCells count="2">
    <mergeCell ref="A1:F1"/>
    <mergeCell ref="C121:F1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7"/>
  <sheetViews>
    <sheetView topLeftCell="A28" workbookViewId="0">
      <selection activeCell="A34" sqref="A34"/>
    </sheetView>
  </sheetViews>
  <sheetFormatPr defaultRowHeight="15"/>
  <cols>
    <col min="1" max="1" width="5.85546875" style="1" bestFit="1" customWidth="1"/>
    <col min="2" max="2" width="30.140625" style="1" customWidth="1"/>
    <col min="3" max="3" width="14.85546875" style="1" customWidth="1"/>
    <col min="4" max="4" width="9.140625" style="1"/>
    <col min="5" max="5" width="11" style="1" customWidth="1"/>
    <col min="6" max="6" width="13.42578125" style="1" customWidth="1"/>
    <col min="7" max="16384" width="9.140625" style="1"/>
  </cols>
  <sheetData>
    <row r="1" spans="1:6" ht="18.75" customHeight="1">
      <c r="A1" s="52" t="s">
        <v>110</v>
      </c>
      <c r="B1" s="52"/>
      <c r="C1" s="52"/>
      <c r="D1" s="52"/>
      <c r="E1" s="52"/>
      <c r="F1" s="52"/>
    </row>
    <row r="2" spans="1:6" ht="15.75" thickBot="1"/>
    <row r="3" spans="1:6" ht="61.5" customHeight="1" thickBot="1">
      <c r="A3" s="24" t="s">
        <v>0</v>
      </c>
      <c r="B3" s="24" t="s">
        <v>2</v>
      </c>
      <c r="C3" s="27" t="s">
        <v>112</v>
      </c>
      <c r="D3" s="28" t="s">
        <v>142</v>
      </c>
      <c r="E3" s="28" t="s">
        <v>114</v>
      </c>
      <c r="F3" s="28" t="s">
        <v>115</v>
      </c>
    </row>
    <row r="4" spans="1:6" ht="15.75">
      <c r="A4" s="32" t="s">
        <v>111</v>
      </c>
      <c r="B4" s="31"/>
      <c r="C4" s="26"/>
    </row>
    <row r="5" spans="1:6" ht="30">
      <c r="A5" s="14">
        <v>1</v>
      </c>
      <c r="B5" s="7" t="s">
        <v>150</v>
      </c>
      <c r="C5" s="8">
        <v>5</v>
      </c>
      <c r="D5" s="11">
        <f>+C5*0.05</f>
        <v>0.25</v>
      </c>
      <c r="E5" s="29" t="s">
        <v>116</v>
      </c>
      <c r="F5" s="29" t="s">
        <v>127</v>
      </c>
    </row>
    <row r="6" spans="1:6" ht="30">
      <c r="A6" s="14">
        <v>2</v>
      </c>
      <c r="B6" s="7" t="s">
        <v>151</v>
      </c>
      <c r="C6" s="8">
        <v>5</v>
      </c>
      <c r="D6" s="11">
        <f>+C6*0.05</f>
        <v>0.25</v>
      </c>
      <c r="E6" s="29" t="s">
        <v>116</v>
      </c>
      <c r="F6" s="29" t="s">
        <v>127</v>
      </c>
    </row>
    <row r="7" spans="1:6" ht="60">
      <c r="A7" s="14">
        <v>3</v>
      </c>
      <c r="B7" s="25" t="s">
        <v>152</v>
      </c>
      <c r="C7" s="11">
        <v>5</v>
      </c>
      <c r="D7" s="11">
        <f t="shared" ref="D7" si="0">+C7*0.05</f>
        <v>0.25</v>
      </c>
      <c r="E7" s="29" t="s">
        <v>116</v>
      </c>
      <c r="F7" s="29" t="s">
        <v>127</v>
      </c>
    </row>
    <row r="8" spans="1:6" ht="60">
      <c r="A8" s="14">
        <v>4</v>
      </c>
      <c r="B8" s="25" t="s">
        <v>153</v>
      </c>
      <c r="C8" s="11">
        <v>5</v>
      </c>
      <c r="D8" s="11">
        <f t="shared" ref="D8" si="1">+C8*0.05</f>
        <v>0.25</v>
      </c>
      <c r="E8" s="29" t="s">
        <v>116</v>
      </c>
      <c r="F8" s="29" t="s">
        <v>127</v>
      </c>
    </row>
    <row r="9" spans="1:6" ht="48" customHeight="1">
      <c r="A9" s="14">
        <v>5</v>
      </c>
      <c r="B9" s="7" t="s">
        <v>154</v>
      </c>
      <c r="C9" s="8">
        <v>10</v>
      </c>
      <c r="D9" s="11">
        <f t="shared" ref="D9:D33" si="2">+C9*0.05</f>
        <v>0.5</v>
      </c>
      <c r="E9" s="29" t="s">
        <v>116</v>
      </c>
      <c r="F9" s="29" t="s">
        <v>127</v>
      </c>
    </row>
    <row r="10" spans="1:6" ht="48" customHeight="1">
      <c r="A10" s="14">
        <v>6</v>
      </c>
      <c r="B10" s="7" t="s">
        <v>155</v>
      </c>
      <c r="C10" s="8">
        <v>10</v>
      </c>
      <c r="D10" s="11">
        <f t="shared" ref="D10" si="3">+C10*0.05</f>
        <v>0.5</v>
      </c>
      <c r="E10" s="29" t="s">
        <v>116</v>
      </c>
      <c r="F10" s="29" t="s">
        <v>127</v>
      </c>
    </row>
    <row r="11" spans="1:6" ht="33.75" customHeight="1">
      <c r="A11" s="14">
        <v>7</v>
      </c>
      <c r="B11" s="7" t="s">
        <v>156</v>
      </c>
      <c r="C11" s="8">
        <v>5</v>
      </c>
      <c r="D11" s="11">
        <f t="shared" si="2"/>
        <v>0.25</v>
      </c>
      <c r="E11" s="29" t="s">
        <v>116</v>
      </c>
      <c r="F11" s="29" t="s">
        <v>127</v>
      </c>
    </row>
    <row r="12" spans="1:6" ht="33.75" customHeight="1">
      <c r="A12" s="14">
        <v>8</v>
      </c>
      <c r="B12" s="7" t="s">
        <v>157</v>
      </c>
      <c r="C12" s="8">
        <v>5</v>
      </c>
      <c r="D12" s="11">
        <f t="shared" ref="D12" si="4">+C12*0.05</f>
        <v>0.25</v>
      </c>
      <c r="E12" s="29" t="s">
        <v>116</v>
      </c>
      <c r="F12" s="29" t="s">
        <v>127</v>
      </c>
    </row>
    <row r="13" spans="1:6" ht="45">
      <c r="A13" s="14">
        <v>9</v>
      </c>
      <c r="B13" s="7" t="s">
        <v>158</v>
      </c>
      <c r="C13" s="8">
        <v>5</v>
      </c>
      <c r="D13" s="11">
        <f t="shared" si="2"/>
        <v>0.25</v>
      </c>
      <c r="E13" s="29" t="s">
        <v>116</v>
      </c>
      <c r="F13" s="29" t="s">
        <v>127</v>
      </c>
    </row>
    <row r="14" spans="1:6" ht="45">
      <c r="A14" s="14">
        <v>10</v>
      </c>
      <c r="B14" s="7" t="s">
        <v>159</v>
      </c>
      <c r="C14" s="8">
        <v>5</v>
      </c>
      <c r="D14" s="11">
        <f t="shared" ref="D14" si="5">+C14*0.05</f>
        <v>0.25</v>
      </c>
      <c r="E14" s="29" t="s">
        <v>116</v>
      </c>
      <c r="F14" s="29" t="s">
        <v>127</v>
      </c>
    </row>
    <row r="15" spans="1:6" ht="77.25" customHeight="1">
      <c r="A15" s="14">
        <v>11</v>
      </c>
      <c r="B15" s="7" t="s">
        <v>160</v>
      </c>
      <c r="C15" s="8">
        <v>5</v>
      </c>
      <c r="D15" s="11">
        <f t="shared" si="2"/>
        <v>0.25</v>
      </c>
      <c r="E15" s="29" t="s">
        <v>116</v>
      </c>
      <c r="F15" s="29" t="s">
        <v>127</v>
      </c>
    </row>
    <row r="16" spans="1:6" ht="77.25" customHeight="1">
      <c r="A16" s="14">
        <v>12</v>
      </c>
      <c r="B16" s="7" t="s">
        <v>161</v>
      </c>
      <c r="C16" s="8">
        <v>5</v>
      </c>
      <c r="D16" s="11">
        <f t="shared" ref="D16" si="6">+C16*0.05</f>
        <v>0.25</v>
      </c>
      <c r="E16" s="29" t="s">
        <v>116</v>
      </c>
      <c r="F16" s="29" t="s">
        <v>127</v>
      </c>
    </row>
    <row r="17" spans="1:6" ht="75">
      <c r="A17" s="14">
        <v>13</v>
      </c>
      <c r="B17" s="7" t="s">
        <v>162</v>
      </c>
      <c r="C17" s="8">
        <v>10</v>
      </c>
      <c r="D17" s="11">
        <f t="shared" si="2"/>
        <v>0.5</v>
      </c>
      <c r="E17" s="29" t="s">
        <v>116</v>
      </c>
      <c r="F17" s="29" t="s">
        <v>127</v>
      </c>
    </row>
    <row r="18" spans="1:6" ht="75">
      <c r="A18" s="14">
        <v>14</v>
      </c>
      <c r="B18" s="7" t="s">
        <v>163</v>
      </c>
      <c r="C18" s="8">
        <v>10</v>
      </c>
      <c r="D18" s="11">
        <f t="shared" ref="D18" si="7">+C18*0.05</f>
        <v>0.5</v>
      </c>
      <c r="E18" s="29" t="s">
        <v>116</v>
      </c>
      <c r="F18" s="29" t="s">
        <v>127</v>
      </c>
    </row>
    <row r="19" spans="1:6" ht="48" customHeight="1">
      <c r="A19" s="14">
        <v>15</v>
      </c>
      <c r="B19" s="7" t="s">
        <v>164</v>
      </c>
      <c r="C19" s="8">
        <v>5</v>
      </c>
      <c r="D19" s="11">
        <f t="shared" si="2"/>
        <v>0.25</v>
      </c>
      <c r="E19" s="29" t="s">
        <v>116</v>
      </c>
      <c r="F19" s="29" t="s">
        <v>127</v>
      </c>
    </row>
    <row r="20" spans="1:6" ht="48" customHeight="1">
      <c r="A20" s="14">
        <v>16</v>
      </c>
      <c r="B20" s="7" t="s">
        <v>165</v>
      </c>
      <c r="C20" s="8">
        <v>5</v>
      </c>
      <c r="D20" s="11">
        <f t="shared" ref="D20" si="8">+C20*0.05</f>
        <v>0.25</v>
      </c>
      <c r="E20" s="29" t="s">
        <v>116</v>
      </c>
      <c r="F20" s="29" t="s">
        <v>127</v>
      </c>
    </row>
    <row r="21" spans="1:6" ht="105">
      <c r="A21" s="14">
        <v>17</v>
      </c>
      <c r="B21" s="25" t="s">
        <v>166</v>
      </c>
      <c r="C21" s="11">
        <v>5</v>
      </c>
      <c r="D21" s="11">
        <f t="shared" si="2"/>
        <v>0.25</v>
      </c>
      <c r="E21" s="29" t="s">
        <v>116</v>
      </c>
      <c r="F21" s="29" t="s">
        <v>127</v>
      </c>
    </row>
    <row r="22" spans="1:6" ht="105">
      <c r="A22" s="14">
        <v>18</v>
      </c>
      <c r="B22" s="25" t="s">
        <v>167</v>
      </c>
      <c r="C22" s="11">
        <v>5</v>
      </c>
      <c r="D22" s="11">
        <f t="shared" ref="D22" si="9">+C22*0.05</f>
        <v>0.25</v>
      </c>
      <c r="E22" s="29" t="s">
        <v>116</v>
      </c>
      <c r="F22" s="29" t="s">
        <v>127</v>
      </c>
    </row>
    <row r="23" spans="1:6" ht="60">
      <c r="A23" s="14">
        <f>+A22+1</f>
        <v>19</v>
      </c>
      <c r="B23" s="7" t="s">
        <v>168</v>
      </c>
      <c r="C23" s="8">
        <v>5</v>
      </c>
      <c r="D23" s="11">
        <f t="shared" si="2"/>
        <v>0.25</v>
      </c>
      <c r="E23" s="29" t="s">
        <v>116</v>
      </c>
      <c r="F23" s="29" t="s">
        <v>127</v>
      </c>
    </row>
    <row r="24" spans="1:6" ht="60">
      <c r="A24" s="14">
        <f t="shared" ref="A24:A34" si="10">+A23+1</f>
        <v>20</v>
      </c>
      <c r="B24" s="7" t="s">
        <v>169</v>
      </c>
      <c r="C24" s="8">
        <v>5</v>
      </c>
      <c r="D24" s="11">
        <f t="shared" ref="D24" si="11">+C24*0.05</f>
        <v>0.25</v>
      </c>
      <c r="E24" s="29" t="s">
        <v>116</v>
      </c>
      <c r="F24" s="29" t="s">
        <v>127</v>
      </c>
    </row>
    <row r="25" spans="1:6" ht="48" customHeight="1">
      <c r="A25" s="14">
        <f t="shared" si="10"/>
        <v>21</v>
      </c>
      <c r="B25" s="7" t="s">
        <v>170</v>
      </c>
      <c r="C25" s="8">
        <v>5</v>
      </c>
      <c r="D25" s="11">
        <f t="shared" si="2"/>
        <v>0.25</v>
      </c>
      <c r="E25" s="29" t="s">
        <v>116</v>
      </c>
      <c r="F25" s="29" t="s">
        <v>127</v>
      </c>
    </row>
    <row r="26" spans="1:6" ht="48" customHeight="1">
      <c r="A26" s="14">
        <f t="shared" si="10"/>
        <v>22</v>
      </c>
      <c r="B26" s="7" t="s">
        <v>171</v>
      </c>
      <c r="C26" s="8">
        <v>5</v>
      </c>
      <c r="D26" s="11">
        <f t="shared" ref="D26" si="12">+C26*0.05</f>
        <v>0.25</v>
      </c>
      <c r="E26" s="29" t="s">
        <v>116</v>
      </c>
      <c r="F26" s="29" t="s">
        <v>127</v>
      </c>
    </row>
    <row r="27" spans="1:6" ht="48" customHeight="1">
      <c r="A27" s="14">
        <f t="shared" si="10"/>
        <v>23</v>
      </c>
      <c r="B27" s="7" t="s">
        <v>172</v>
      </c>
      <c r="C27" s="12">
        <v>5</v>
      </c>
      <c r="D27" s="11">
        <f t="shared" si="2"/>
        <v>0.25</v>
      </c>
      <c r="E27" s="29" t="s">
        <v>116</v>
      </c>
      <c r="F27" s="29" t="s">
        <v>127</v>
      </c>
    </row>
    <row r="28" spans="1:6" ht="48" customHeight="1">
      <c r="A28" s="14">
        <f t="shared" si="10"/>
        <v>24</v>
      </c>
      <c r="B28" s="7" t="s">
        <v>173</v>
      </c>
      <c r="C28" s="12">
        <v>5</v>
      </c>
      <c r="D28" s="11">
        <f t="shared" ref="D28" si="13">+C28*0.05</f>
        <v>0.25</v>
      </c>
      <c r="E28" s="29" t="s">
        <v>116</v>
      </c>
      <c r="F28" s="29" t="s">
        <v>127</v>
      </c>
    </row>
    <row r="29" spans="1:6" ht="60">
      <c r="A29" s="14">
        <f t="shared" si="10"/>
        <v>25</v>
      </c>
      <c r="B29" s="7" t="s">
        <v>174</v>
      </c>
      <c r="C29" s="12">
        <v>5</v>
      </c>
      <c r="D29" s="11">
        <f t="shared" si="2"/>
        <v>0.25</v>
      </c>
      <c r="E29" s="29" t="s">
        <v>116</v>
      </c>
      <c r="F29" s="29" t="s">
        <v>127</v>
      </c>
    </row>
    <row r="30" spans="1:6" ht="60">
      <c r="A30" s="14">
        <f t="shared" si="10"/>
        <v>26</v>
      </c>
      <c r="B30" s="7" t="s">
        <v>175</v>
      </c>
      <c r="C30" s="12">
        <v>5</v>
      </c>
      <c r="D30" s="11">
        <f t="shared" ref="D30" si="14">+C30*0.05</f>
        <v>0.25</v>
      </c>
      <c r="E30" s="29" t="s">
        <v>116</v>
      </c>
      <c r="F30" s="29" t="s">
        <v>127</v>
      </c>
    </row>
    <row r="31" spans="1:6" ht="60">
      <c r="A31" s="14">
        <f t="shared" si="10"/>
        <v>27</v>
      </c>
      <c r="B31" s="25" t="s">
        <v>176</v>
      </c>
      <c r="C31" s="11">
        <v>5</v>
      </c>
      <c r="D31" s="11">
        <f t="shared" si="2"/>
        <v>0.25</v>
      </c>
      <c r="E31" s="29" t="s">
        <v>116</v>
      </c>
      <c r="F31" s="29" t="s">
        <v>127</v>
      </c>
    </row>
    <row r="32" spans="1:6" ht="60">
      <c r="A32" s="14">
        <f t="shared" si="10"/>
        <v>28</v>
      </c>
      <c r="B32" s="25" t="s">
        <v>177</v>
      </c>
      <c r="C32" s="11">
        <v>5</v>
      </c>
      <c r="D32" s="11">
        <f t="shared" ref="D32" si="15">+C32*0.05</f>
        <v>0.25</v>
      </c>
      <c r="E32" s="29" t="s">
        <v>116</v>
      </c>
      <c r="F32" s="29" t="s">
        <v>127</v>
      </c>
    </row>
    <row r="33" spans="1:6" ht="61.5" customHeight="1">
      <c r="A33" s="14">
        <f t="shared" si="10"/>
        <v>29</v>
      </c>
      <c r="B33" s="25" t="s">
        <v>178</v>
      </c>
      <c r="C33" s="11">
        <v>5</v>
      </c>
      <c r="D33" s="11">
        <f t="shared" si="2"/>
        <v>0.25</v>
      </c>
      <c r="E33" s="29" t="s">
        <v>116</v>
      </c>
      <c r="F33" s="29" t="s">
        <v>127</v>
      </c>
    </row>
    <row r="34" spans="1:6" ht="60">
      <c r="A34" s="14">
        <f t="shared" si="10"/>
        <v>30</v>
      </c>
      <c r="B34" s="25" t="s">
        <v>179</v>
      </c>
      <c r="C34" s="11">
        <v>5</v>
      </c>
      <c r="D34" s="11">
        <f t="shared" ref="D34" si="16">+C34*0.05</f>
        <v>0.25</v>
      </c>
      <c r="E34" s="29" t="s">
        <v>116</v>
      </c>
      <c r="F34" s="29" t="s">
        <v>127</v>
      </c>
    </row>
    <row r="36" spans="1:6" ht="26.25" customHeight="1"/>
    <row r="37" spans="1:6" ht="47.25" customHeight="1">
      <c r="B37" s="30"/>
      <c r="C37" s="56" t="s">
        <v>122</v>
      </c>
      <c r="D37" s="56"/>
      <c r="E37" s="56"/>
      <c r="F37" s="56"/>
    </row>
  </sheetData>
  <mergeCells count="2">
    <mergeCell ref="A1:F1"/>
    <mergeCell ref="C37:F3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7"/>
  <sheetViews>
    <sheetView topLeftCell="A16" workbookViewId="0">
      <selection activeCell="A2" sqref="A2"/>
    </sheetView>
  </sheetViews>
  <sheetFormatPr defaultRowHeight="15"/>
  <cols>
    <col min="1" max="1" width="5.85546875" style="1" bestFit="1" customWidth="1"/>
    <col min="2" max="2" width="65.7109375" style="1" customWidth="1"/>
    <col min="3" max="3" width="15.42578125" style="1" customWidth="1"/>
    <col min="4" max="16384" width="9.140625" style="1"/>
  </cols>
  <sheetData>
    <row r="1" spans="1:3" ht="15.75">
      <c r="A1" s="52" t="s">
        <v>181</v>
      </c>
      <c r="B1" s="52"/>
      <c r="C1" s="52"/>
    </row>
    <row r="2" spans="1:3" ht="15.75" thickBot="1"/>
    <row r="3" spans="1:3" ht="30.75" thickBot="1">
      <c r="A3" s="24" t="s">
        <v>0</v>
      </c>
      <c r="B3" s="24" t="s">
        <v>2</v>
      </c>
      <c r="C3" s="27" t="s">
        <v>112</v>
      </c>
    </row>
    <row r="4" spans="1:3" ht="15.75">
      <c r="A4" s="32" t="s">
        <v>111</v>
      </c>
      <c r="B4" s="31"/>
      <c r="C4" s="26"/>
    </row>
    <row r="5" spans="1:3">
      <c r="A5" s="14">
        <v>1</v>
      </c>
      <c r="B5" s="15" t="s">
        <v>90</v>
      </c>
      <c r="C5" s="47">
        <v>9.0907</v>
      </c>
    </row>
    <row r="6" spans="1:3">
      <c r="A6" s="17">
        <f>+A5+1</f>
        <v>2</v>
      </c>
      <c r="B6" s="18" t="s">
        <v>3</v>
      </c>
      <c r="C6" s="5">
        <v>10.218999999999999</v>
      </c>
    </row>
    <row r="7" spans="1:3">
      <c r="A7" s="14">
        <f>+A6+1</f>
        <v>3</v>
      </c>
      <c r="B7" s="15" t="s">
        <v>4</v>
      </c>
      <c r="C7" s="8">
        <v>8.8930000000000007</v>
      </c>
    </row>
    <row r="8" spans="1:3">
      <c r="A8" s="14">
        <f t="shared" ref="A8:A17" si="0">+A7+1</f>
        <v>4</v>
      </c>
      <c r="B8" s="15" t="s">
        <v>5</v>
      </c>
      <c r="C8" s="8">
        <v>4.7300000000000004</v>
      </c>
    </row>
    <row r="9" spans="1:3">
      <c r="A9" s="14">
        <f t="shared" si="0"/>
        <v>5</v>
      </c>
      <c r="B9" s="15" t="s">
        <v>6</v>
      </c>
      <c r="C9" s="8">
        <v>6.806</v>
      </c>
    </row>
    <row r="10" spans="1:3">
      <c r="A10" s="14">
        <f t="shared" si="0"/>
        <v>6</v>
      </c>
      <c r="B10" s="15" t="s">
        <v>7</v>
      </c>
      <c r="C10" s="8">
        <v>10.051</v>
      </c>
    </row>
    <row r="11" spans="1:3">
      <c r="A11" s="14">
        <f t="shared" si="0"/>
        <v>7</v>
      </c>
      <c r="B11" s="15" t="s">
        <v>8</v>
      </c>
      <c r="C11" s="6">
        <v>6.5579999999999998</v>
      </c>
    </row>
    <row r="12" spans="1:3">
      <c r="A12" s="14">
        <f t="shared" si="0"/>
        <v>8</v>
      </c>
      <c r="B12" s="15" t="s">
        <v>9</v>
      </c>
      <c r="C12" s="6">
        <v>8.4890000000000008</v>
      </c>
    </row>
    <row r="13" spans="1:3" ht="30">
      <c r="A13" s="14">
        <f t="shared" si="0"/>
        <v>9</v>
      </c>
      <c r="B13" s="15" t="s">
        <v>10</v>
      </c>
      <c r="C13" s="8">
        <v>13.419</v>
      </c>
    </row>
    <row r="14" spans="1:3">
      <c r="A14" s="14">
        <f t="shared" si="0"/>
        <v>10</v>
      </c>
      <c r="B14" s="15" t="s">
        <v>11</v>
      </c>
      <c r="C14" s="8">
        <v>10.853</v>
      </c>
    </row>
    <row r="15" spans="1:3">
      <c r="A15" s="14">
        <v>11</v>
      </c>
      <c r="B15" s="15" t="s">
        <v>13</v>
      </c>
      <c r="C15" s="8">
        <v>1.905</v>
      </c>
    </row>
    <row r="16" spans="1:3" ht="30">
      <c r="A16" s="14">
        <f t="shared" si="0"/>
        <v>12</v>
      </c>
      <c r="B16" s="15" t="s">
        <v>14</v>
      </c>
      <c r="C16" s="8">
        <v>3.1880000000000002</v>
      </c>
    </row>
    <row r="17" spans="1:3">
      <c r="A17" s="14">
        <f t="shared" si="0"/>
        <v>13</v>
      </c>
      <c r="B17" s="15" t="s">
        <v>15</v>
      </c>
      <c r="C17" s="8">
        <v>5.25</v>
      </c>
    </row>
    <row r="18" spans="1:3" ht="30">
      <c r="A18" s="14">
        <v>14</v>
      </c>
      <c r="B18" s="15" t="s">
        <v>92</v>
      </c>
      <c r="C18" s="8">
        <v>19.475999999999999</v>
      </c>
    </row>
    <row r="19" spans="1:3" ht="30">
      <c r="A19" s="14">
        <f t="shared" ref="A19:A33" si="1">+A18+1</f>
        <v>15</v>
      </c>
      <c r="B19" s="15" t="s">
        <v>93</v>
      </c>
      <c r="C19" s="8">
        <v>9.6579999999999995</v>
      </c>
    </row>
    <row r="20" spans="1:3">
      <c r="A20" s="14">
        <f t="shared" si="1"/>
        <v>16</v>
      </c>
      <c r="B20" s="15" t="s">
        <v>94</v>
      </c>
      <c r="C20" s="8">
        <v>9.6359999999999992</v>
      </c>
    </row>
    <row r="21" spans="1:3" ht="30">
      <c r="A21" s="14">
        <f t="shared" si="1"/>
        <v>17</v>
      </c>
      <c r="B21" s="15" t="s">
        <v>95</v>
      </c>
      <c r="C21" s="8">
        <v>9.6479999999999997</v>
      </c>
    </row>
    <row r="22" spans="1:3" ht="30">
      <c r="A22" s="14">
        <f t="shared" si="1"/>
        <v>18</v>
      </c>
      <c r="B22" s="15" t="s">
        <v>96</v>
      </c>
      <c r="C22" s="8">
        <v>19.378</v>
      </c>
    </row>
    <row r="23" spans="1:3">
      <c r="A23" s="14">
        <v>19</v>
      </c>
      <c r="B23" s="15" t="s">
        <v>98</v>
      </c>
      <c r="C23" s="8">
        <v>9.7100000000000009</v>
      </c>
    </row>
    <row r="24" spans="1:3" ht="30">
      <c r="A24" s="14">
        <f t="shared" si="1"/>
        <v>20</v>
      </c>
      <c r="B24" s="15" t="s">
        <v>99</v>
      </c>
      <c r="C24" s="8">
        <v>9.7110000000000003</v>
      </c>
    </row>
    <row r="25" spans="1:3" ht="45">
      <c r="A25" s="14">
        <v>21</v>
      </c>
      <c r="B25" s="25" t="s">
        <v>101</v>
      </c>
      <c r="C25" s="11">
        <v>9.66</v>
      </c>
    </row>
    <row r="26" spans="1:3" ht="30">
      <c r="A26" s="14">
        <f t="shared" si="1"/>
        <v>22</v>
      </c>
      <c r="B26" s="15" t="s">
        <v>102</v>
      </c>
      <c r="C26" s="8">
        <v>9.0359999999999996</v>
      </c>
    </row>
    <row r="27" spans="1:3" ht="30">
      <c r="A27" s="14">
        <f t="shared" si="1"/>
        <v>23</v>
      </c>
      <c r="B27" s="15" t="s">
        <v>103</v>
      </c>
      <c r="C27" s="8">
        <v>9.6460000000000008</v>
      </c>
    </row>
    <row r="28" spans="1:3" ht="30">
      <c r="A28" s="14">
        <f t="shared" si="1"/>
        <v>24</v>
      </c>
      <c r="B28" s="15" t="s">
        <v>104</v>
      </c>
      <c r="C28" s="8">
        <v>9.7029999999999994</v>
      </c>
    </row>
    <row r="29" spans="1:3" ht="30">
      <c r="A29" s="14">
        <f t="shared" si="1"/>
        <v>25</v>
      </c>
      <c r="B29" s="15" t="s">
        <v>105</v>
      </c>
      <c r="C29" s="8">
        <v>9.6999999999999993</v>
      </c>
    </row>
    <row r="30" spans="1:3" ht="30">
      <c r="A30" s="14">
        <f t="shared" si="1"/>
        <v>26</v>
      </c>
      <c r="B30" s="25" t="s">
        <v>106</v>
      </c>
      <c r="C30" s="11">
        <v>9.6660000000000004</v>
      </c>
    </row>
    <row r="31" spans="1:3" ht="30">
      <c r="A31" s="14">
        <v>27</v>
      </c>
      <c r="B31" s="25" t="s">
        <v>108</v>
      </c>
      <c r="C31" s="11">
        <v>9.6129999999999995</v>
      </c>
    </row>
    <row r="32" spans="1:3" ht="30">
      <c r="A32" s="14">
        <f t="shared" si="1"/>
        <v>28</v>
      </c>
      <c r="B32" s="25" t="s">
        <v>141</v>
      </c>
      <c r="C32" s="20">
        <v>4.8090000000000002</v>
      </c>
    </row>
    <row r="33" spans="1:3" ht="30">
      <c r="A33" s="14">
        <f t="shared" si="1"/>
        <v>29</v>
      </c>
      <c r="B33" s="25" t="s">
        <v>124</v>
      </c>
      <c r="C33" s="20">
        <v>6.5</v>
      </c>
    </row>
    <row r="34" spans="1:3">
      <c r="A34" s="22"/>
      <c r="B34" s="22"/>
      <c r="C34" s="23"/>
    </row>
    <row r="37" spans="1:3" ht="53.25" customHeight="1">
      <c r="B37" s="56" t="s">
        <v>180</v>
      </c>
      <c r="C37" s="56"/>
    </row>
  </sheetData>
  <mergeCells count="2">
    <mergeCell ref="A1:C1"/>
    <mergeCell ref="B37:C3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86"/>
  <sheetViews>
    <sheetView workbookViewId="0">
      <selection activeCell="A3" sqref="A3"/>
    </sheetView>
  </sheetViews>
  <sheetFormatPr defaultRowHeight="15"/>
  <cols>
    <col min="1" max="1" width="5.85546875" style="1" bestFit="1" customWidth="1"/>
    <col min="2" max="2" width="65.7109375" style="1" customWidth="1"/>
    <col min="3" max="3" width="15.42578125" style="1" customWidth="1"/>
    <col min="4" max="16384" width="9.140625" style="1"/>
  </cols>
  <sheetData>
    <row r="1" spans="1:3" ht="18.75" customHeight="1">
      <c r="A1" s="52" t="str">
        <f>+Sheet6!A1</f>
        <v>LIST OF DETAILED WORKING ESTIMATES</v>
      </c>
      <c r="B1" s="52"/>
      <c r="C1" s="52"/>
    </row>
    <row r="2" spans="1:3" ht="15.75" thickBot="1"/>
    <row r="3" spans="1:3" ht="30" customHeight="1" thickBot="1">
      <c r="A3" s="24" t="s">
        <v>0</v>
      </c>
      <c r="B3" s="24" t="s">
        <v>2</v>
      </c>
      <c r="C3" s="27" t="s">
        <v>112</v>
      </c>
    </row>
    <row r="4" spans="1:3" ht="15.75">
      <c r="A4" s="32" t="s">
        <v>111</v>
      </c>
      <c r="B4" s="31"/>
      <c r="C4" s="26"/>
    </row>
    <row r="5" spans="1:3" ht="30">
      <c r="A5" s="14">
        <v>1</v>
      </c>
      <c r="B5" s="15" t="s">
        <v>12</v>
      </c>
      <c r="C5" s="8">
        <v>1.448</v>
      </c>
    </row>
    <row r="6" spans="1:3" ht="33.75" customHeight="1">
      <c r="A6" s="14">
        <v>2</v>
      </c>
      <c r="B6" s="15" t="s">
        <v>16</v>
      </c>
      <c r="C6" s="8">
        <v>1.4510000000000001</v>
      </c>
    </row>
    <row r="7" spans="1:3">
      <c r="A7" s="14">
        <f t="shared" ref="A7:A58" si="0">+A6+1</f>
        <v>3</v>
      </c>
      <c r="B7" s="15" t="s">
        <v>17</v>
      </c>
      <c r="C7" s="8">
        <v>1.4490000000000001</v>
      </c>
    </row>
    <row r="8" spans="1:3" ht="30.75" customHeight="1">
      <c r="A8" s="14">
        <f t="shared" si="0"/>
        <v>4</v>
      </c>
      <c r="B8" s="25" t="s">
        <v>18</v>
      </c>
      <c r="C8" s="11">
        <v>3.3079999999999998</v>
      </c>
    </row>
    <row r="9" spans="1:3" ht="32.25" customHeight="1">
      <c r="A9" s="14">
        <f t="shared" si="0"/>
        <v>5</v>
      </c>
      <c r="B9" s="25" t="s">
        <v>19</v>
      </c>
      <c r="C9" s="11">
        <v>3.8559000000000001</v>
      </c>
    </row>
    <row r="10" spans="1:3" ht="31.5" customHeight="1">
      <c r="A10" s="14">
        <f t="shared" si="0"/>
        <v>6</v>
      </c>
      <c r="B10" s="25" t="s">
        <v>182</v>
      </c>
      <c r="C10" s="11">
        <v>3.9279999999999999</v>
      </c>
    </row>
    <row r="11" spans="1:3" ht="45" customHeight="1">
      <c r="A11" s="14">
        <f t="shared" si="0"/>
        <v>7</v>
      </c>
      <c r="B11" s="25" t="s">
        <v>21</v>
      </c>
      <c r="C11" s="11">
        <v>4.84</v>
      </c>
    </row>
    <row r="12" spans="1:3" ht="32.25" customHeight="1">
      <c r="A12" s="14">
        <f t="shared" si="0"/>
        <v>8</v>
      </c>
      <c r="B12" s="25" t="s">
        <v>183</v>
      </c>
      <c r="C12" s="11">
        <v>3.96</v>
      </c>
    </row>
    <row r="13" spans="1:3" ht="46.5" customHeight="1">
      <c r="A13" s="14">
        <f t="shared" si="0"/>
        <v>9</v>
      </c>
      <c r="B13" s="25" t="s">
        <v>23</v>
      </c>
      <c r="C13" s="11">
        <v>2.9</v>
      </c>
    </row>
    <row r="14" spans="1:3" ht="32.25" customHeight="1">
      <c r="A14" s="14">
        <f t="shared" si="0"/>
        <v>10</v>
      </c>
      <c r="B14" s="25" t="s">
        <v>184</v>
      </c>
      <c r="C14" s="11">
        <v>4.8455000000000004</v>
      </c>
    </row>
    <row r="15" spans="1:3" ht="32.25" customHeight="1">
      <c r="A15" s="14">
        <f t="shared" si="0"/>
        <v>11</v>
      </c>
      <c r="B15" s="25" t="s">
        <v>25</v>
      </c>
      <c r="C15" s="11">
        <v>3.7589999999999999</v>
      </c>
    </row>
    <row r="16" spans="1:3" ht="30">
      <c r="A16" s="14">
        <f t="shared" si="0"/>
        <v>12</v>
      </c>
      <c r="B16" s="25" t="s">
        <v>185</v>
      </c>
      <c r="C16" s="11">
        <v>3.387</v>
      </c>
    </row>
    <row r="17" spans="1:3" ht="31.5" customHeight="1">
      <c r="A17" s="14">
        <f t="shared" si="0"/>
        <v>13</v>
      </c>
      <c r="B17" s="25" t="s">
        <v>27</v>
      </c>
      <c r="C17" s="11">
        <v>2.8980000000000001</v>
      </c>
    </row>
    <row r="18" spans="1:3" ht="31.5" customHeight="1">
      <c r="A18" s="14">
        <f t="shared" si="0"/>
        <v>14</v>
      </c>
      <c r="B18" s="25" t="s">
        <v>186</v>
      </c>
      <c r="C18" s="11">
        <v>2.41</v>
      </c>
    </row>
    <row r="19" spans="1:3" ht="33" customHeight="1">
      <c r="A19" s="14">
        <f t="shared" si="0"/>
        <v>15</v>
      </c>
      <c r="B19" s="25" t="s">
        <v>29</v>
      </c>
      <c r="C19" s="11">
        <v>2.9089999999999998</v>
      </c>
    </row>
    <row r="20" spans="1:3" ht="31.5" customHeight="1">
      <c r="A20" s="14">
        <f t="shared" si="0"/>
        <v>16</v>
      </c>
      <c r="B20" s="25" t="s">
        <v>30</v>
      </c>
      <c r="C20" s="11">
        <v>2.427</v>
      </c>
    </row>
    <row r="21" spans="1:3" ht="46.5" customHeight="1">
      <c r="A21" s="14">
        <f t="shared" si="0"/>
        <v>17</v>
      </c>
      <c r="B21" s="25" t="s">
        <v>31</v>
      </c>
      <c r="C21" s="11">
        <v>2.4298999999999999</v>
      </c>
    </row>
    <row r="22" spans="1:3" ht="45.75" customHeight="1">
      <c r="A22" s="14">
        <f t="shared" si="0"/>
        <v>18</v>
      </c>
      <c r="B22" s="25" t="s">
        <v>32</v>
      </c>
      <c r="C22" s="11">
        <v>3.39</v>
      </c>
    </row>
    <row r="23" spans="1:3" ht="45" customHeight="1">
      <c r="A23" s="14">
        <f t="shared" si="0"/>
        <v>19</v>
      </c>
      <c r="B23" s="25" t="s">
        <v>33</v>
      </c>
      <c r="C23" s="11">
        <v>2.9039999999999999</v>
      </c>
    </row>
    <row r="24" spans="1:3" ht="45" customHeight="1">
      <c r="A24" s="14">
        <f t="shared" si="0"/>
        <v>20</v>
      </c>
      <c r="B24" s="25" t="s">
        <v>34</v>
      </c>
      <c r="C24" s="11">
        <v>3.8610000000000002</v>
      </c>
    </row>
    <row r="25" spans="1:3" ht="45.75" customHeight="1">
      <c r="A25" s="14">
        <f t="shared" si="0"/>
        <v>21</v>
      </c>
      <c r="B25" s="25" t="s">
        <v>35</v>
      </c>
      <c r="C25" s="11">
        <v>2.9049</v>
      </c>
    </row>
    <row r="26" spans="1:3" ht="45.75" customHeight="1">
      <c r="A26" s="14">
        <f t="shared" si="0"/>
        <v>22</v>
      </c>
      <c r="B26" s="25" t="s">
        <v>36</v>
      </c>
      <c r="C26" s="11">
        <v>2.8940000000000001</v>
      </c>
    </row>
    <row r="27" spans="1:3" ht="45" customHeight="1">
      <c r="A27" s="14">
        <f t="shared" si="0"/>
        <v>23</v>
      </c>
      <c r="B27" s="25" t="s">
        <v>37</v>
      </c>
      <c r="C27" s="11">
        <v>3.0910000000000002</v>
      </c>
    </row>
    <row r="28" spans="1:3" ht="30.75" customHeight="1">
      <c r="A28" s="14">
        <f t="shared" si="0"/>
        <v>24</v>
      </c>
      <c r="B28" s="25" t="s">
        <v>38</v>
      </c>
      <c r="C28" s="11">
        <v>3.8180000000000001</v>
      </c>
    </row>
    <row r="29" spans="1:3" ht="45.75" customHeight="1">
      <c r="A29" s="14">
        <f t="shared" si="0"/>
        <v>25</v>
      </c>
      <c r="B29" s="25" t="s">
        <v>39</v>
      </c>
      <c r="C29" s="11">
        <v>4.8319999999999999</v>
      </c>
    </row>
    <row r="30" spans="1:3" ht="45" customHeight="1">
      <c r="A30" s="14">
        <f t="shared" si="0"/>
        <v>26</v>
      </c>
      <c r="B30" s="25" t="s">
        <v>40</v>
      </c>
      <c r="C30" s="11">
        <v>3.395</v>
      </c>
    </row>
    <row r="31" spans="1:3" ht="45" customHeight="1">
      <c r="A31" s="14">
        <f t="shared" si="0"/>
        <v>27</v>
      </c>
      <c r="B31" s="25" t="s">
        <v>41</v>
      </c>
      <c r="C31" s="11">
        <v>3.3820000000000001</v>
      </c>
    </row>
    <row r="32" spans="1:3" ht="30.75" customHeight="1">
      <c r="A32" s="14">
        <f t="shared" si="0"/>
        <v>28</v>
      </c>
      <c r="B32" s="25" t="s">
        <v>42</v>
      </c>
      <c r="C32" s="11">
        <v>3.3820000000000001</v>
      </c>
    </row>
    <row r="33" spans="1:3" ht="30.75" customHeight="1">
      <c r="A33" s="14">
        <f t="shared" si="0"/>
        <v>29</v>
      </c>
      <c r="B33" s="25" t="s">
        <v>43</v>
      </c>
      <c r="C33" s="11">
        <v>3.875</v>
      </c>
    </row>
    <row r="34" spans="1:3" ht="30" customHeight="1">
      <c r="A34" s="14">
        <f t="shared" si="0"/>
        <v>30</v>
      </c>
      <c r="B34" s="25" t="s">
        <v>44</v>
      </c>
      <c r="C34" s="11">
        <v>3.3879999999999999</v>
      </c>
    </row>
    <row r="35" spans="1:3" ht="30.75" customHeight="1">
      <c r="A35" s="14">
        <f t="shared" si="0"/>
        <v>31</v>
      </c>
      <c r="B35" s="25" t="s">
        <v>45</v>
      </c>
      <c r="C35" s="11">
        <v>3.8730000000000002</v>
      </c>
    </row>
    <row r="36" spans="1:3" ht="30.75" customHeight="1">
      <c r="A36" s="14">
        <f t="shared" si="0"/>
        <v>32</v>
      </c>
      <c r="B36" s="25" t="s">
        <v>46</v>
      </c>
      <c r="C36" s="11">
        <v>2.91</v>
      </c>
    </row>
    <row r="37" spans="1:3" ht="45" customHeight="1">
      <c r="A37" s="14">
        <f t="shared" si="0"/>
        <v>33</v>
      </c>
      <c r="B37" s="25" t="s">
        <v>47</v>
      </c>
      <c r="C37" s="11">
        <v>3.8879999999999999</v>
      </c>
    </row>
    <row r="38" spans="1:3" ht="31.5" customHeight="1">
      <c r="A38" s="14">
        <f t="shared" si="0"/>
        <v>34</v>
      </c>
      <c r="B38" s="25" t="s">
        <v>48</v>
      </c>
      <c r="C38" s="11">
        <v>2.8940000000000001</v>
      </c>
    </row>
    <row r="39" spans="1:3" ht="30.75" customHeight="1">
      <c r="A39" s="14">
        <f t="shared" si="0"/>
        <v>35</v>
      </c>
      <c r="B39" s="25" t="s">
        <v>49</v>
      </c>
      <c r="C39" s="11">
        <v>2.9009999999999998</v>
      </c>
    </row>
    <row r="40" spans="1:3" ht="30" customHeight="1">
      <c r="A40" s="14">
        <f t="shared" si="0"/>
        <v>36</v>
      </c>
      <c r="B40" s="25" t="s">
        <v>50</v>
      </c>
      <c r="C40" s="11">
        <v>3.85</v>
      </c>
    </row>
    <row r="41" spans="1:3" ht="30.75" customHeight="1">
      <c r="A41" s="14">
        <f t="shared" si="0"/>
        <v>37</v>
      </c>
      <c r="B41" s="25" t="s">
        <v>51</v>
      </c>
      <c r="C41" s="11">
        <v>2.8980000000000001</v>
      </c>
    </row>
    <row r="42" spans="1:3" ht="45" customHeight="1">
      <c r="A42" s="14">
        <f t="shared" si="0"/>
        <v>38</v>
      </c>
      <c r="B42" s="25" t="s">
        <v>52</v>
      </c>
      <c r="C42" s="11">
        <v>1.45</v>
      </c>
    </row>
    <row r="43" spans="1:3" ht="31.5" customHeight="1">
      <c r="A43" s="14">
        <f t="shared" si="0"/>
        <v>39</v>
      </c>
      <c r="B43" s="25" t="s">
        <v>53</v>
      </c>
      <c r="C43" s="11">
        <v>1.9350000000000001</v>
      </c>
    </row>
    <row r="44" spans="1:3" ht="31.5" customHeight="1">
      <c r="A44" s="14">
        <f t="shared" si="0"/>
        <v>40</v>
      </c>
      <c r="B44" s="25" t="s">
        <v>54</v>
      </c>
      <c r="C44" s="11">
        <v>1.4359999999999999</v>
      </c>
    </row>
    <row r="45" spans="1:3" ht="31.5" customHeight="1">
      <c r="A45" s="14">
        <f t="shared" si="0"/>
        <v>41</v>
      </c>
      <c r="B45" s="25" t="s">
        <v>55</v>
      </c>
      <c r="C45" s="11">
        <v>1.4350000000000001</v>
      </c>
    </row>
    <row r="46" spans="1:3" ht="33" customHeight="1">
      <c r="A46" s="14">
        <f t="shared" si="0"/>
        <v>42</v>
      </c>
      <c r="B46" s="25" t="s">
        <v>56</v>
      </c>
      <c r="C46" s="11">
        <v>2.4209999999999998</v>
      </c>
    </row>
    <row r="47" spans="1:3" ht="33" customHeight="1">
      <c r="A47" s="14">
        <f t="shared" si="0"/>
        <v>43</v>
      </c>
      <c r="B47" s="25" t="s">
        <v>57</v>
      </c>
      <c r="C47" s="11">
        <v>3.87</v>
      </c>
    </row>
    <row r="48" spans="1:3" ht="31.5" customHeight="1">
      <c r="A48" s="14">
        <f t="shared" si="0"/>
        <v>44</v>
      </c>
      <c r="B48" s="25" t="s">
        <v>58</v>
      </c>
      <c r="C48" s="11">
        <v>3.8839999999999999</v>
      </c>
    </row>
    <row r="49" spans="1:3" ht="32.25" customHeight="1">
      <c r="A49" s="14">
        <f t="shared" si="0"/>
        <v>45</v>
      </c>
      <c r="B49" s="25" t="s">
        <v>59</v>
      </c>
      <c r="C49" s="11">
        <v>3.879</v>
      </c>
    </row>
    <row r="50" spans="1:3" ht="31.5" customHeight="1">
      <c r="A50" s="14">
        <f t="shared" si="0"/>
        <v>46</v>
      </c>
      <c r="B50" s="25" t="s">
        <v>60</v>
      </c>
      <c r="C50" s="11">
        <v>8.0280000000000005</v>
      </c>
    </row>
    <row r="51" spans="1:3" ht="46.5" customHeight="1">
      <c r="A51" s="14">
        <f t="shared" si="0"/>
        <v>47</v>
      </c>
      <c r="B51" s="25" t="s">
        <v>61</v>
      </c>
      <c r="C51" s="11">
        <v>2.903</v>
      </c>
    </row>
    <row r="52" spans="1:3" ht="32.25" customHeight="1">
      <c r="A52" s="14">
        <f t="shared" si="0"/>
        <v>48</v>
      </c>
      <c r="B52" s="25" t="s">
        <v>62</v>
      </c>
      <c r="C52" s="11">
        <v>4.84</v>
      </c>
    </row>
    <row r="53" spans="1:3" ht="30.75" customHeight="1">
      <c r="A53" s="14">
        <f t="shared" si="0"/>
        <v>49</v>
      </c>
      <c r="B53" s="25" t="s">
        <v>63</v>
      </c>
      <c r="C53" s="11">
        <v>2.907</v>
      </c>
    </row>
    <row r="54" spans="1:3" ht="31.5" customHeight="1">
      <c r="A54" s="14">
        <f t="shared" si="0"/>
        <v>50</v>
      </c>
      <c r="B54" s="25" t="s">
        <v>64</v>
      </c>
      <c r="C54" s="11">
        <v>2.9089999999999998</v>
      </c>
    </row>
    <row r="55" spans="1:3" ht="31.5" customHeight="1">
      <c r="A55" s="14">
        <f t="shared" si="0"/>
        <v>51</v>
      </c>
      <c r="B55" s="25" t="s">
        <v>65</v>
      </c>
      <c r="C55" s="11">
        <v>1.9379999999999999</v>
      </c>
    </row>
    <row r="56" spans="1:3" ht="31.5" customHeight="1">
      <c r="A56" s="14">
        <f t="shared" si="0"/>
        <v>52</v>
      </c>
      <c r="B56" s="15" t="s">
        <v>66</v>
      </c>
      <c r="C56" s="8">
        <v>1.9370000000000001</v>
      </c>
    </row>
    <row r="57" spans="1:3" ht="30" customHeight="1">
      <c r="A57" s="14">
        <f t="shared" si="0"/>
        <v>53</v>
      </c>
      <c r="B57" s="15" t="s">
        <v>67</v>
      </c>
      <c r="C57" s="8">
        <v>3.8610000000000002</v>
      </c>
    </row>
    <row r="58" spans="1:3" ht="30">
      <c r="A58" s="14">
        <f t="shared" si="0"/>
        <v>54</v>
      </c>
      <c r="B58" s="15" t="s">
        <v>68</v>
      </c>
      <c r="C58" s="8">
        <v>1.4690000000000001</v>
      </c>
    </row>
    <row r="59" spans="1:3" ht="30.75" customHeight="1">
      <c r="A59" s="14">
        <f t="shared" ref="A59:A79" si="1">+A58+1</f>
        <v>55</v>
      </c>
      <c r="B59" s="15" t="s">
        <v>69</v>
      </c>
      <c r="C59" s="8">
        <v>1.4350000000000001</v>
      </c>
    </row>
    <row r="60" spans="1:3" ht="30">
      <c r="A60" s="14">
        <f t="shared" si="1"/>
        <v>56</v>
      </c>
      <c r="B60" s="15" t="s">
        <v>70</v>
      </c>
      <c r="C60" s="8">
        <v>2.9009999999999998</v>
      </c>
    </row>
    <row r="61" spans="1:3" ht="21.75" customHeight="1">
      <c r="A61" s="14">
        <f t="shared" si="1"/>
        <v>57</v>
      </c>
      <c r="B61" s="15" t="s">
        <v>71</v>
      </c>
      <c r="C61" s="8">
        <v>3.8719999999999999</v>
      </c>
    </row>
    <row r="62" spans="1:3" ht="31.5" customHeight="1">
      <c r="A62" s="14">
        <f t="shared" si="1"/>
        <v>58</v>
      </c>
      <c r="B62" s="15" t="s">
        <v>72</v>
      </c>
      <c r="C62" s="8">
        <v>3.8730000000000002</v>
      </c>
    </row>
    <row r="63" spans="1:3" ht="32.25" customHeight="1">
      <c r="A63" s="14">
        <f t="shared" si="1"/>
        <v>59</v>
      </c>
      <c r="B63" s="15" t="s">
        <v>73</v>
      </c>
      <c r="C63" s="8">
        <v>1.9251</v>
      </c>
    </row>
    <row r="64" spans="1:3" ht="30">
      <c r="A64" s="14">
        <f t="shared" si="1"/>
        <v>60</v>
      </c>
      <c r="B64" s="15" t="s">
        <v>74</v>
      </c>
      <c r="C64" s="8">
        <v>1.9330000000000001</v>
      </c>
    </row>
    <row r="65" spans="1:3" ht="30">
      <c r="A65" s="14">
        <f t="shared" si="1"/>
        <v>61</v>
      </c>
      <c r="B65" s="15" t="s">
        <v>75</v>
      </c>
      <c r="C65" s="8">
        <v>2.4209999999999998</v>
      </c>
    </row>
    <row r="66" spans="1:3">
      <c r="A66" s="14">
        <f t="shared" si="1"/>
        <v>62</v>
      </c>
      <c r="B66" s="15" t="s">
        <v>76</v>
      </c>
      <c r="C66" s="8">
        <v>2.9079999999999999</v>
      </c>
    </row>
    <row r="67" spans="1:3" ht="30">
      <c r="A67" s="14">
        <f t="shared" si="1"/>
        <v>63</v>
      </c>
      <c r="B67" s="15" t="s">
        <v>77</v>
      </c>
      <c r="C67" s="8">
        <v>1.946</v>
      </c>
    </row>
    <row r="68" spans="1:3" ht="30.75" customHeight="1">
      <c r="A68" s="14">
        <f t="shared" si="1"/>
        <v>64</v>
      </c>
      <c r="B68" s="15" t="s">
        <v>78</v>
      </c>
      <c r="C68" s="8">
        <v>4.8410000000000002</v>
      </c>
    </row>
    <row r="69" spans="1:3" ht="30" customHeight="1">
      <c r="A69" s="14">
        <f t="shared" si="1"/>
        <v>65</v>
      </c>
      <c r="B69" s="15" t="s">
        <v>79</v>
      </c>
      <c r="C69" s="8">
        <v>2.8940000000000001</v>
      </c>
    </row>
    <row r="70" spans="1:3" ht="32.25" customHeight="1">
      <c r="A70" s="14">
        <f t="shared" si="1"/>
        <v>66</v>
      </c>
      <c r="B70" s="15" t="s">
        <v>80</v>
      </c>
      <c r="C70" s="8">
        <v>2.9039999999999999</v>
      </c>
    </row>
    <row r="71" spans="1:3" ht="20.25" customHeight="1">
      <c r="A71" s="14">
        <f t="shared" si="1"/>
        <v>67</v>
      </c>
      <c r="B71" s="15" t="s">
        <v>81</v>
      </c>
      <c r="C71" s="8">
        <v>1.944</v>
      </c>
    </row>
    <row r="72" spans="1:3" ht="21" customHeight="1">
      <c r="A72" s="14">
        <f t="shared" si="1"/>
        <v>68</v>
      </c>
      <c r="B72" s="15" t="s">
        <v>82</v>
      </c>
      <c r="C72" s="8">
        <v>1.986</v>
      </c>
    </row>
    <row r="73" spans="1:3" ht="33" customHeight="1">
      <c r="A73" s="14">
        <f t="shared" si="1"/>
        <v>69</v>
      </c>
      <c r="B73" s="15" t="s">
        <v>83</v>
      </c>
      <c r="C73" s="8">
        <v>1.931</v>
      </c>
    </row>
    <row r="74" spans="1:3">
      <c r="A74" s="14">
        <f t="shared" si="1"/>
        <v>70</v>
      </c>
      <c r="B74" s="15" t="s">
        <v>84</v>
      </c>
      <c r="C74" s="8">
        <v>1.9359999999999999</v>
      </c>
    </row>
    <row r="75" spans="1:3">
      <c r="A75" s="14">
        <f t="shared" si="1"/>
        <v>71</v>
      </c>
      <c r="B75" s="15" t="s">
        <v>85</v>
      </c>
      <c r="C75" s="8">
        <v>1.9870000000000001</v>
      </c>
    </row>
    <row r="76" spans="1:3">
      <c r="A76" s="14">
        <f t="shared" si="1"/>
        <v>72</v>
      </c>
      <c r="B76" s="15" t="s">
        <v>86</v>
      </c>
      <c r="C76" s="8">
        <v>1.982</v>
      </c>
    </row>
    <row r="77" spans="1:3" ht="19.5" customHeight="1">
      <c r="A77" s="14">
        <f t="shared" si="1"/>
        <v>73</v>
      </c>
      <c r="B77" s="15" t="s">
        <v>87</v>
      </c>
      <c r="C77" s="8">
        <v>1.9850000000000001</v>
      </c>
    </row>
    <row r="78" spans="1:3">
      <c r="A78" s="14">
        <f t="shared" si="1"/>
        <v>74</v>
      </c>
      <c r="B78" s="15" t="s">
        <v>88</v>
      </c>
      <c r="C78" s="8">
        <v>1.9870000000000001</v>
      </c>
    </row>
    <row r="79" spans="1:3" ht="30">
      <c r="A79" s="14">
        <f t="shared" si="1"/>
        <v>75</v>
      </c>
      <c r="B79" s="15" t="s">
        <v>89</v>
      </c>
      <c r="C79" s="8">
        <v>3.4780000000000002</v>
      </c>
    </row>
    <row r="80" spans="1:3">
      <c r="A80" s="14">
        <f>+A79+1</f>
        <v>76</v>
      </c>
      <c r="B80" s="15" t="s">
        <v>97</v>
      </c>
      <c r="C80" s="8">
        <v>4.8540000000000001</v>
      </c>
    </row>
    <row r="81" spans="1:3" ht="30">
      <c r="A81" s="14">
        <f t="shared" ref="A81:A82" si="2">+A80+1</f>
        <v>77</v>
      </c>
      <c r="B81" s="15" t="s">
        <v>100</v>
      </c>
      <c r="C81" s="8">
        <v>4.8360000000000003</v>
      </c>
    </row>
    <row r="82" spans="1:3" ht="30">
      <c r="A82" s="14">
        <f t="shared" si="2"/>
        <v>78</v>
      </c>
      <c r="B82" s="15" t="s">
        <v>107</v>
      </c>
      <c r="C82" s="8">
        <v>4.8220000000000001</v>
      </c>
    </row>
    <row r="83" spans="1:3">
      <c r="A83" s="48"/>
      <c r="B83" s="22"/>
      <c r="C83" s="23"/>
    </row>
    <row r="85" spans="1:3" ht="26.25" customHeight="1"/>
    <row r="86" spans="1:3" ht="47.25" customHeight="1">
      <c r="B86" s="56" t="s">
        <v>180</v>
      </c>
      <c r="C86" s="56"/>
    </row>
  </sheetData>
  <mergeCells count="2">
    <mergeCell ref="A1:C1"/>
    <mergeCell ref="B86:C86"/>
  </mergeCells>
  <pageMargins left="0.7" right="0.7" top="0.39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16"/>
  <sheetViews>
    <sheetView topLeftCell="A77" workbookViewId="0">
      <selection activeCell="B83" sqref="A1:XFD1048576"/>
    </sheetView>
  </sheetViews>
  <sheetFormatPr defaultRowHeight="15"/>
  <cols>
    <col min="1" max="1" width="5.85546875" style="1" bestFit="1" customWidth="1"/>
    <col min="2" max="2" width="38.140625" style="1" customWidth="1"/>
    <col min="3" max="3" width="11.85546875" style="1" customWidth="1"/>
    <col min="4" max="4" width="35.7109375" style="1" customWidth="1"/>
    <col min="5" max="16384" width="9.140625" style="1"/>
  </cols>
  <sheetData>
    <row r="1" spans="1:4" ht="18.75" customHeight="1">
      <c r="A1" s="52" t="s">
        <v>110</v>
      </c>
      <c r="B1" s="52"/>
      <c r="C1" s="52"/>
      <c r="D1" s="52"/>
    </row>
    <row r="2" spans="1:4" ht="15.75" thickBot="1"/>
    <row r="3" spans="1:4" ht="48" customHeight="1" thickBot="1">
      <c r="A3" s="24" t="s">
        <v>0</v>
      </c>
      <c r="B3" s="24" t="s">
        <v>2</v>
      </c>
      <c r="C3" s="27" t="s">
        <v>112</v>
      </c>
      <c r="D3" s="28" t="s">
        <v>187</v>
      </c>
    </row>
    <row r="4" spans="1:4" ht="15.75">
      <c r="A4" s="32" t="s">
        <v>111</v>
      </c>
      <c r="B4" s="31"/>
      <c r="C4" s="26"/>
    </row>
    <row r="5" spans="1:4" ht="30">
      <c r="A5" s="14">
        <v>1</v>
      </c>
      <c r="B5" s="15" t="s">
        <v>90</v>
      </c>
      <c r="C5" s="8">
        <v>10</v>
      </c>
      <c r="D5" s="11" t="s">
        <v>204</v>
      </c>
    </row>
    <row r="6" spans="1:4" ht="30">
      <c r="A6" s="17">
        <f>+A5+1</f>
        <v>2</v>
      </c>
      <c r="B6" s="18" t="s">
        <v>3</v>
      </c>
      <c r="C6" s="5">
        <v>12.893000000000001</v>
      </c>
      <c r="D6" s="11" t="s">
        <v>234</v>
      </c>
    </row>
    <row r="7" spans="1:4" ht="32.25" customHeight="1">
      <c r="A7" s="14">
        <f>+A6+1</f>
        <v>3</v>
      </c>
      <c r="B7" s="15" t="s">
        <v>4</v>
      </c>
      <c r="C7" s="8">
        <v>11.836</v>
      </c>
      <c r="D7" s="11" t="s">
        <v>188</v>
      </c>
    </row>
    <row r="8" spans="1:4" ht="30.75" customHeight="1">
      <c r="A8" s="14">
        <f t="shared" ref="A8:A71" si="0">+A7+1</f>
        <v>4</v>
      </c>
      <c r="B8" s="15" t="s">
        <v>5</v>
      </c>
      <c r="C8" s="8">
        <v>5.08</v>
      </c>
      <c r="D8" s="11" t="s">
        <v>249</v>
      </c>
    </row>
    <row r="9" spans="1:4" ht="30.75" customHeight="1">
      <c r="A9" s="14">
        <f t="shared" si="0"/>
        <v>5</v>
      </c>
      <c r="B9" s="15" t="s">
        <v>6</v>
      </c>
      <c r="C9" s="8">
        <v>7.02</v>
      </c>
      <c r="D9" s="11"/>
    </row>
    <row r="10" spans="1:4" ht="30.75" customHeight="1">
      <c r="A10" s="14">
        <f t="shared" si="0"/>
        <v>6</v>
      </c>
      <c r="B10" s="15" t="s">
        <v>7</v>
      </c>
      <c r="C10" s="8">
        <v>13.39</v>
      </c>
      <c r="D10" s="11" t="s">
        <v>243</v>
      </c>
    </row>
    <row r="11" spans="1:4" ht="32.25" customHeight="1">
      <c r="A11" s="14">
        <f t="shared" si="0"/>
        <v>7</v>
      </c>
      <c r="B11" s="15" t="s">
        <v>8</v>
      </c>
      <c r="C11" s="6">
        <v>9.8569999999999993</v>
      </c>
      <c r="D11" s="11" t="s">
        <v>223</v>
      </c>
    </row>
    <row r="12" spans="1:4" ht="32.25" customHeight="1">
      <c r="A12" s="14">
        <f t="shared" si="0"/>
        <v>8</v>
      </c>
      <c r="B12" s="15" t="s">
        <v>9</v>
      </c>
      <c r="C12" s="6">
        <v>11.763</v>
      </c>
      <c r="D12" s="11" t="s">
        <v>189</v>
      </c>
    </row>
    <row r="13" spans="1:4" ht="49.5" customHeight="1">
      <c r="A13" s="14">
        <f t="shared" si="0"/>
        <v>9</v>
      </c>
      <c r="B13" s="15" t="s">
        <v>10</v>
      </c>
      <c r="C13" s="8">
        <v>15.73</v>
      </c>
      <c r="D13" s="11" t="s">
        <v>250</v>
      </c>
    </row>
    <row r="14" spans="1:4" ht="31.5" customHeight="1">
      <c r="A14" s="14">
        <f t="shared" si="0"/>
        <v>10</v>
      </c>
      <c r="B14" s="15" t="s">
        <v>11</v>
      </c>
      <c r="C14" s="8">
        <v>12.651999999999999</v>
      </c>
      <c r="D14" s="11" t="s">
        <v>210</v>
      </c>
    </row>
    <row r="15" spans="1:4" ht="33.75" customHeight="1">
      <c r="A15" s="14">
        <f t="shared" si="0"/>
        <v>11</v>
      </c>
      <c r="B15" s="15" t="s">
        <v>12</v>
      </c>
      <c r="C15" s="8">
        <v>1.5</v>
      </c>
      <c r="D15" s="11" t="s">
        <v>238</v>
      </c>
    </row>
    <row r="16" spans="1:4">
      <c r="A16" s="14">
        <f t="shared" si="0"/>
        <v>12</v>
      </c>
      <c r="B16" s="15" t="s">
        <v>13</v>
      </c>
      <c r="C16" s="8">
        <v>2.5</v>
      </c>
      <c r="D16" s="11" t="s">
        <v>251</v>
      </c>
    </row>
    <row r="17" spans="1:4" ht="31.5" customHeight="1">
      <c r="A17" s="14">
        <f t="shared" si="0"/>
        <v>13</v>
      </c>
      <c r="B17" s="15" t="s">
        <v>14</v>
      </c>
      <c r="C17" s="8">
        <v>4</v>
      </c>
      <c r="D17" s="11" t="s">
        <v>251</v>
      </c>
    </row>
    <row r="18" spans="1:4" ht="34.5" customHeight="1">
      <c r="A18" s="14">
        <f t="shared" si="0"/>
        <v>14</v>
      </c>
      <c r="B18" s="15" t="s">
        <v>15</v>
      </c>
      <c r="C18" s="8">
        <v>6</v>
      </c>
      <c r="D18" s="11" t="s">
        <v>252</v>
      </c>
    </row>
    <row r="19" spans="1:4" ht="46.5" customHeight="1">
      <c r="A19" s="14">
        <f t="shared" si="0"/>
        <v>15</v>
      </c>
      <c r="B19" s="15" t="s">
        <v>16</v>
      </c>
      <c r="C19" s="8">
        <v>1.5</v>
      </c>
      <c r="D19" s="11" t="s">
        <v>228</v>
      </c>
    </row>
    <row r="20" spans="1:4" ht="30">
      <c r="A20" s="14">
        <f t="shared" si="0"/>
        <v>16</v>
      </c>
      <c r="B20" s="15" t="s">
        <v>17</v>
      </c>
      <c r="C20" s="8">
        <v>1.5</v>
      </c>
      <c r="D20" s="11" t="s">
        <v>253</v>
      </c>
    </row>
    <row r="21" spans="1:4" ht="45.75" customHeight="1">
      <c r="A21" s="14">
        <f t="shared" si="0"/>
        <v>17</v>
      </c>
      <c r="B21" s="25" t="s">
        <v>18</v>
      </c>
      <c r="C21" s="11">
        <v>4</v>
      </c>
      <c r="D21" s="11" t="s">
        <v>193</v>
      </c>
    </row>
    <row r="22" spans="1:4" ht="60.75" customHeight="1">
      <c r="A22" s="14">
        <f t="shared" si="0"/>
        <v>18</v>
      </c>
      <c r="B22" s="25" t="s">
        <v>19</v>
      </c>
      <c r="C22" s="11">
        <v>4</v>
      </c>
      <c r="D22" s="11" t="s">
        <v>219</v>
      </c>
    </row>
    <row r="23" spans="1:4" ht="46.5" customHeight="1">
      <c r="A23" s="14">
        <f t="shared" si="0"/>
        <v>19</v>
      </c>
      <c r="B23" s="25" t="s">
        <v>20</v>
      </c>
      <c r="C23" s="11">
        <v>4</v>
      </c>
      <c r="D23" s="11" t="s">
        <v>229</v>
      </c>
    </row>
    <row r="24" spans="1:4" ht="62.25" customHeight="1">
      <c r="A24" s="14">
        <f t="shared" si="0"/>
        <v>20</v>
      </c>
      <c r="B24" s="25" t="s">
        <v>21</v>
      </c>
      <c r="C24" s="11">
        <v>5</v>
      </c>
      <c r="D24" s="11" t="s">
        <v>209</v>
      </c>
    </row>
    <row r="25" spans="1:4" ht="62.25" customHeight="1">
      <c r="A25" s="14">
        <f t="shared" si="0"/>
        <v>21</v>
      </c>
      <c r="B25" s="25" t="s">
        <v>22</v>
      </c>
      <c r="C25" s="11">
        <v>4</v>
      </c>
      <c r="D25" s="11" t="s">
        <v>254</v>
      </c>
    </row>
    <row r="26" spans="1:4" ht="60.75" customHeight="1">
      <c r="A26" s="14">
        <f t="shared" si="0"/>
        <v>22</v>
      </c>
      <c r="B26" s="25" t="s">
        <v>23</v>
      </c>
      <c r="C26" s="11">
        <v>3</v>
      </c>
      <c r="D26" s="11" t="s">
        <v>230</v>
      </c>
    </row>
    <row r="27" spans="1:4" ht="61.5" customHeight="1">
      <c r="A27" s="14">
        <f t="shared" si="0"/>
        <v>23</v>
      </c>
      <c r="B27" s="25" t="s">
        <v>24</v>
      </c>
      <c r="C27" s="11">
        <v>5</v>
      </c>
      <c r="D27" s="11" t="s">
        <v>193</v>
      </c>
    </row>
    <row r="28" spans="1:4" ht="48" customHeight="1">
      <c r="A28" s="14">
        <f t="shared" si="0"/>
        <v>24</v>
      </c>
      <c r="B28" s="25" t="s">
        <v>25</v>
      </c>
      <c r="C28" s="11">
        <v>4</v>
      </c>
      <c r="D28" s="11" t="s">
        <v>209</v>
      </c>
    </row>
    <row r="29" spans="1:4" ht="46.5" customHeight="1">
      <c r="A29" s="14">
        <f t="shared" si="0"/>
        <v>25</v>
      </c>
      <c r="B29" s="25" t="s">
        <v>26</v>
      </c>
      <c r="C29" s="11">
        <v>3.5</v>
      </c>
      <c r="D29" s="11" t="s">
        <v>243</v>
      </c>
    </row>
    <row r="30" spans="1:4" ht="62.25" customHeight="1">
      <c r="A30" s="14">
        <f t="shared" si="0"/>
        <v>26</v>
      </c>
      <c r="B30" s="25" t="s">
        <v>27</v>
      </c>
      <c r="C30" s="11">
        <v>3</v>
      </c>
      <c r="D30" s="11" t="s">
        <v>190</v>
      </c>
    </row>
    <row r="31" spans="1:4" ht="62.25" customHeight="1">
      <c r="A31" s="14">
        <f t="shared" si="0"/>
        <v>27</v>
      </c>
      <c r="B31" s="25" t="s">
        <v>28</v>
      </c>
      <c r="C31" s="11">
        <v>2.5</v>
      </c>
      <c r="D31" s="11" t="s">
        <v>245</v>
      </c>
    </row>
    <row r="32" spans="1:4" ht="62.25" customHeight="1">
      <c r="A32" s="14">
        <f t="shared" si="0"/>
        <v>28</v>
      </c>
      <c r="B32" s="25" t="s">
        <v>29</v>
      </c>
      <c r="C32" s="11">
        <v>3</v>
      </c>
      <c r="D32" s="11" t="s">
        <v>225</v>
      </c>
    </row>
    <row r="33" spans="1:4" ht="47.25" customHeight="1">
      <c r="A33" s="14">
        <f t="shared" si="0"/>
        <v>29</v>
      </c>
      <c r="B33" s="25" t="s">
        <v>30</v>
      </c>
      <c r="C33" s="11">
        <v>2.5</v>
      </c>
      <c r="D33" s="11" t="s">
        <v>197</v>
      </c>
    </row>
    <row r="34" spans="1:4" ht="60" customHeight="1">
      <c r="A34" s="14">
        <f t="shared" si="0"/>
        <v>30</v>
      </c>
      <c r="B34" s="25" t="s">
        <v>31</v>
      </c>
      <c r="C34" s="11">
        <v>2.5</v>
      </c>
      <c r="D34" s="11" t="s">
        <v>247</v>
      </c>
    </row>
    <row r="35" spans="1:4" ht="61.5" customHeight="1">
      <c r="A35" s="14">
        <f t="shared" si="0"/>
        <v>31</v>
      </c>
      <c r="B35" s="25" t="s">
        <v>32</v>
      </c>
      <c r="C35" s="11">
        <v>3.5</v>
      </c>
      <c r="D35" s="11" t="s">
        <v>255</v>
      </c>
    </row>
    <row r="36" spans="1:4" ht="60.75" customHeight="1">
      <c r="A36" s="14">
        <f t="shared" si="0"/>
        <v>32</v>
      </c>
      <c r="B36" s="25" t="s">
        <v>33</v>
      </c>
      <c r="C36" s="11">
        <v>3</v>
      </c>
      <c r="D36" s="11" t="s">
        <v>231</v>
      </c>
    </row>
    <row r="37" spans="1:4" ht="62.25" customHeight="1">
      <c r="A37" s="14">
        <f t="shared" si="0"/>
        <v>33</v>
      </c>
      <c r="B37" s="25" t="s">
        <v>34</v>
      </c>
      <c r="C37" s="11">
        <v>4</v>
      </c>
      <c r="D37" s="11" t="s">
        <v>211</v>
      </c>
    </row>
    <row r="38" spans="1:4" ht="76.5" customHeight="1">
      <c r="A38" s="14">
        <f t="shared" si="0"/>
        <v>34</v>
      </c>
      <c r="B38" s="25" t="s">
        <v>35</v>
      </c>
      <c r="C38" s="11">
        <v>3</v>
      </c>
      <c r="D38" s="11" t="s">
        <v>242</v>
      </c>
    </row>
    <row r="39" spans="1:4" ht="62.25" customHeight="1">
      <c r="A39" s="14">
        <f t="shared" si="0"/>
        <v>35</v>
      </c>
      <c r="B39" s="25" t="s">
        <v>36</v>
      </c>
      <c r="C39" s="11">
        <v>3</v>
      </c>
      <c r="D39" s="11" t="s">
        <v>218</v>
      </c>
    </row>
    <row r="40" spans="1:4" ht="63" customHeight="1">
      <c r="A40" s="14">
        <f t="shared" si="0"/>
        <v>36</v>
      </c>
      <c r="B40" s="25" t="s">
        <v>37</v>
      </c>
      <c r="C40" s="11">
        <v>3.2</v>
      </c>
      <c r="D40" s="11" t="s">
        <v>226</v>
      </c>
    </row>
    <row r="41" spans="1:4" ht="47.25" customHeight="1">
      <c r="A41" s="14">
        <f t="shared" si="0"/>
        <v>37</v>
      </c>
      <c r="B41" s="25" t="s">
        <v>38</v>
      </c>
      <c r="C41" s="11">
        <v>4</v>
      </c>
      <c r="D41" s="11" t="s">
        <v>212</v>
      </c>
    </row>
    <row r="42" spans="1:4" ht="63.75" customHeight="1">
      <c r="A42" s="14">
        <f t="shared" si="0"/>
        <v>38</v>
      </c>
      <c r="B42" s="25" t="s">
        <v>39</v>
      </c>
      <c r="C42" s="11">
        <v>5</v>
      </c>
      <c r="D42" s="11" t="s">
        <v>193</v>
      </c>
    </row>
    <row r="43" spans="1:4" ht="63" customHeight="1">
      <c r="A43" s="14">
        <f t="shared" si="0"/>
        <v>39</v>
      </c>
      <c r="B43" s="25" t="s">
        <v>40</v>
      </c>
      <c r="C43" s="11">
        <v>3.5</v>
      </c>
      <c r="D43" s="11" t="s">
        <v>256</v>
      </c>
    </row>
    <row r="44" spans="1:4" ht="63.75" customHeight="1">
      <c r="A44" s="14">
        <f t="shared" si="0"/>
        <v>40</v>
      </c>
      <c r="B44" s="25" t="s">
        <v>41</v>
      </c>
      <c r="C44" s="11">
        <v>3.5</v>
      </c>
      <c r="D44" s="11" t="s">
        <v>208</v>
      </c>
    </row>
    <row r="45" spans="1:4" ht="60" customHeight="1">
      <c r="A45" s="14">
        <f t="shared" si="0"/>
        <v>41</v>
      </c>
      <c r="B45" s="25" t="s">
        <v>42</v>
      </c>
      <c r="C45" s="11">
        <v>3.5</v>
      </c>
      <c r="D45" s="11" t="s">
        <v>205</v>
      </c>
    </row>
    <row r="46" spans="1:4" ht="46.5" customHeight="1">
      <c r="A46" s="14">
        <f t="shared" si="0"/>
        <v>42</v>
      </c>
      <c r="B46" s="25" t="s">
        <v>43</v>
      </c>
      <c r="C46" s="11">
        <v>4</v>
      </c>
      <c r="D46" s="11" t="s">
        <v>257</v>
      </c>
    </row>
    <row r="47" spans="1:4" ht="46.5" customHeight="1">
      <c r="A47" s="14">
        <f t="shared" si="0"/>
        <v>43</v>
      </c>
      <c r="B47" s="25" t="s">
        <v>44</v>
      </c>
      <c r="C47" s="11">
        <v>3.5</v>
      </c>
      <c r="D47" s="11" t="s">
        <v>225</v>
      </c>
    </row>
    <row r="48" spans="1:4" ht="64.5" customHeight="1">
      <c r="A48" s="14">
        <f t="shared" si="0"/>
        <v>44</v>
      </c>
      <c r="B48" s="25" t="s">
        <v>45</v>
      </c>
      <c r="C48" s="11">
        <v>4</v>
      </c>
      <c r="D48" s="11" t="s">
        <v>220</v>
      </c>
    </row>
    <row r="49" spans="1:4" ht="48" customHeight="1">
      <c r="A49" s="14">
        <f t="shared" si="0"/>
        <v>45</v>
      </c>
      <c r="B49" s="25" t="s">
        <v>46</v>
      </c>
      <c r="C49" s="11">
        <v>3</v>
      </c>
      <c r="D49" s="11" t="s">
        <v>235</v>
      </c>
    </row>
    <row r="50" spans="1:4" ht="63" customHeight="1">
      <c r="A50" s="14">
        <f t="shared" si="0"/>
        <v>46</v>
      </c>
      <c r="B50" s="25" t="s">
        <v>47</v>
      </c>
      <c r="C50" s="11">
        <v>4</v>
      </c>
      <c r="D50" s="11" t="s">
        <v>197</v>
      </c>
    </row>
    <row r="51" spans="1:4" ht="47.25" customHeight="1">
      <c r="A51" s="14">
        <f t="shared" si="0"/>
        <v>47</v>
      </c>
      <c r="B51" s="25" t="s">
        <v>48</v>
      </c>
      <c r="C51" s="11">
        <v>3</v>
      </c>
      <c r="D51" s="11" t="s">
        <v>258</v>
      </c>
    </row>
    <row r="52" spans="1:4" ht="45" customHeight="1">
      <c r="A52" s="14">
        <f t="shared" si="0"/>
        <v>48</v>
      </c>
      <c r="B52" s="25" t="s">
        <v>49</v>
      </c>
      <c r="C52" s="11">
        <v>3</v>
      </c>
      <c r="D52" s="11" t="s">
        <v>227</v>
      </c>
    </row>
    <row r="53" spans="1:4" ht="47.25" customHeight="1">
      <c r="A53" s="14">
        <f t="shared" si="0"/>
        <v>49</v>
      </c>
      <c r="B53" s="25" t="s">
        <v>50</v>
      </c>
      <c r="C53" s="11">
        <v>4</v>
      </c>
      <c r="D53" s="11" t="s">
        <v>221</v>
      </c>
    </row>
    <row r="54" spans="1:4" ht="61.5" customHeight="1">
      <c r="A54" s="14">
        <f t="shared" si="0"/>
        <v>50</v>
      </c>
      <c r="B54" s="25" t="s">
        <v>51</v>
      </c>
      <c r="C54" s="11">
        <v>3</v>
      </c>
      <c r="D54" s="11" t="s">
        <v>221</v>
      </c>
    </row>
    <row r="55" spans="1:4" ht="77.25" customHeight="1">
      <c r="A55" s="14">
        <f t="shared" si="0"/>
        <v>51</v>
      </c>
      <c r="B55" s="25" t="s">
        <v>52</v>
      </c>
      <c r="C55" s="11">
        <v>1.5</v>
      </c>
      <c r="D55" s="11" t="s">
        <v>248</v>
      </c>
    </row>
    <row r="56" spans="1:4" ht="48" customHeight="1">
      <c r="A56" s="14">
        <f t="shared" si="0"/>
        <v>52</v>
      </c>
      <c r="B56" s="25" t="s">
        <v>53</v>
      </c>
      <c r="C56" s="11">
        <v>2</v>
      </c>
      <c r="D56" s="11" t="s">
        <v>201</v>
      </c>
    </row>
    <row r="57" spans="1:4" ht="60">
      <c r="A57" s="14">
        <f t="shared" si="0"/>
        <v>53</v>
      </c>
      <c r="B57" s="25" t="s">
        <v>54</v>
      </c>
      <c r="C57" s="11">
        <v>1.5</v>
      </c>
      <c r="D57" s="11" t="s">
        <v>246</v>
      </c>
    </row>
    <row r="58" spans="1:4" ht="60.75" customHeight="1">
      <c r="A58" s="14">
        <f t="shared" si="0"/>
        <v>54</v>
      </c>
      <c r="B58" s="25" t="s">
        <v>55</v>
      </c>
      <c r="C58" s="11">
        <v>1.5</v>
      </c>
      <c r="D58" s="11" t="s">
        <v>215</v>
      </c>
    </row>
    <row r="59" spans="1:4" ht="48.75" customHeight="1">
      <c r="A59" s="14">
        <f t="shared" si="0"/>
        <v>55</v>
      </c>
      <c r="B59" s="25" t="s">
        <v>56</v>
      </c>
      <c r="C59" s="11">
        <v>2.5</v>
      </c>
      <c r="D59" s="11" t="s">
        <v>239</v>
      </c>
    </row>
    <row r="60" spans="1:4" ht="64.5" customHeight="1">
      <c r="A60" s="14">
        <f t="shared" si="0"/>
        <v>56</v>
      </c>
      <c r="B60" s="25" t="s">
        <v>57</v>
      </c>
      <c r="C60" s="11">
        <v>4</v>
      </c>
      <c r="D60" s="11" t="s">
        <v>193</v>
      </c>
    </row>
    <row r="61" spans="1:4" ht="58.5" customHeight="1">
      <c r="A61" s="14">
        <f t="shared" si="0"/>
        <v>57</v>
      </c>
      <c r="B61" s="25" t="s">
        <v>58</v>
      </c>
      <c r="C61" s="11">
        <v>4</v>
      </c>
      <c r="D61" s="11" t="s">
        <v>198</v>
      </c>
    </row>
    <row r="62" spans="1:4" ht="65.25" customHeight="1">
      <c r="A62" s="14">
        <f t="shared" si="0"/>
        <v>58</v>
      </c>
      <c r="B62" s="25" t="s">
        <v>59</v>
      </c>
      <c r="C62" s="11">
        <v>4</v>
      </c>
      <c r="D62" s="11" t="s">
        <v>194</v>
      </c>
    </row>
    <row r="63" spans="1:4" ht="46.5" customHeight="1">
      <c r="A63" s="14">
        <f t="shared" si="0"/>
        <v>59</v>
      </c>
      <c r="B63" s="25" t="s">
        <v>60</v>
      </c>
      <c r="C63" s="11">
        <v>10</v>
      </c>
      <c r="D63" s="11" t="s">
        <v>193</v>
      </c>
    </row>
    <row r="64" spans="1:4" ht="59.25" customHeight="1">
      <c r="A64" s="14">
        <f t="shared" si="0"/>
        <v>60</v>
      </c>
      <c r="B64" s="25" t="s">
        <v>61</v>
      </c>
      <c r="C64" s="11">
        <v>3</v>
      </c>
      <c r="D64" s="11" t="s">
        <v>259</v>
      </c>
    </row>
    <row r="65" spans="1:4" ht="61.5" customHeight="1">
      <c r="A65" s="14">
        <f t="shared" si="0"/>
        <v>61</v>
      </c>
      <c r="B65" s="25" t="s">
        <v>62</v>
      </c>
      <c r="C65" s="11">
        <v>5</v>
      </c>
      <c r="D65" s="11" t="s">
        <v>193</v>
      </c>
    </row>
    <row r="66" spans="1:4" ht="46.5" customHeight="1">
      <c r="A66" s="14">
        <f t="shared" si="0"/>
        <v>62</v>
      </c>
      <c r="B66" s="25" t="s">
        <v>63</v>
      </c>
      <c r="C66" s="11">
        <v>3</v>
      </c>
      <c r="D66" s="11" t="s">
        <v>213</v>
      </c>
    </row>
    <row r="67" spans="1:4" ht="45" customHeight="1">
      <c r="A67" s="14">
        <f t="shared" si="0"/>
        <v>63</v>
      </c>
      <c r="B67" s="25" t="s">
        <v>64</v>
      </c>
      <c r="C67" s="11">
        <v>3</v>
      </c>
      <c r="D67" s="11" t="s">
        <v>244</v>
      </c>
    </row>
    <row r="68" spans="1:4" ht="60.75" customHeight="1">
      <c r="A68" s="14">
        <f t="shared" si="0"/>
        <v>64</v>
      </c>
      <c r="B68" s="25" t="s">
        <v>65</v>
      </c>
      <c r="C68" s="11">
        <v>2</v>
      </c>
      <c r="D68" s="11" t="s">
        <v>216</v>
      </c>
    </row>
    <row r="69" spans="1:4" ht="45.75" customHeight="1">
      <c r="A69" s="14">
        <f t="shared" si="0"/>
        <v>65</v>
      </c>
      <c r="B69" s="15" t="s">
        <v>66</v>
      </c>
      <c r="C69" s="8">
        <v>2</v>
      </c>
      <c r="D69" s="11" t="s">
        <v>237</v>
      </c>
    </row>
    <row r="70" spans="1:4" ht="48.75" customHeight="1">
      <c r="A70" s="14">
        <f t="shared" si="0"/>
        <v>66</v>
      </c>
      <c r="B70" s="15" t="s">
        <v>67</v>
      </c>
      <c r="C70" s="8">
        <v>4</v>
      </c>
      <c r="D70" s="11" t="s">
        <v>191</v>
      </c>
    </row>
    <row r="71" spans="1:4" ht="45">
      <c r="A71" s="14">
        <f t="shared" si="0"/>
        <v>67</v>
      </c>
      <c r="B71" s="15" t="s">
        <v>68</v>
      </c>
      <c r="C71" s="8">
        <v>1.5</v>
      </c>
      <c r="D71" s="11" t="s">
        <v>241</v>
      </c>
    </row>
    <row r="72" spans="1:4" ht="47.25" customHeight="1">
      <c r="A72" s="14">
        <f t="shared" ref="A72:A112" si="1">+A71+1</f>
        <v>68</v>
      </c>
      <c r="B72" s="15" t="s">
        <v>69</v>
      </c>
      <c r="C72" s="8">
        <v>1.5</v>
      </c>
      <c r="D72" s="11" t="s">
        <v>236</v>
      </c>
    </row>
    <row r="73" spans="1:4" ht="48.75" customHeight="1">
      <c r="A73" s="14">
        <f t="shared" si="1"/>
        <v>69</v>
      </c>
      <c r="B73" s="15" t="s">
        <v>70</v>
      </c>
      <c r="C73" s="8">
        <v>3</v>
      </c>
      <c r="D73" s="11" t="s">
        <v>211</v>
      </c>
    </row>
    <row r="74" spans="1:4" ht="34.5" customHeight="1">
      <c r="A74" s="14">
        <f t="shared" si="1"/>
        <v>70</v>
      </c>
      <c r="B74" s="15" t="s">
        <v>71</v>
      </c>
      <c r="C74" s="8">
        <v>4</v>
      </c>
      <c r="D74" s="11" t="s">
        <v>211</v>
      </c>
    </row>
    <row r="75" spans="1:4" ht="47.25" customHeight="1">
      <c r="A75" s="14">
        <f t="shared" si="1"/>
        <v>71</v>
      </c>
      <c r="B75" s="15" t="s">
        <v>72</v>
      </c>
      <c r="C75" s="8">
        <v>4</v>
      </c>
      <c r="D75" s="11" t="s">
        <v>211</v>
      </c>
    </row>
    <row r="76" spans="1:4" ht="48.75" customHeight="1">
      <c r="A76" s="14">
        <f t="shared" si="1"/>
        <v>72</v>
      </c>
      <c r="B76" s="15" t="s">
        <v>73</v>
      </c>
      <c r="C76" s="8">
        <v>2</v>
      </c>
      <c r="D76" s="11" t="s">
        <v>240</v>
      </c>
    </row>
    <row r="77" spans="1:4" ht="48" customHeight="1">
      <c r="A77" s="14">
        <f t="shared" si="1"/>
        <v>73</v>
      </c>
      <c r="B77" s="15" t="s">
        <v>74</v>
      </c>
      <c r="C77" s="8">
        <v>2</v>
      </c>
      <c r="D77" s="11" t="s">
        <v>195</v>
      </c>
    </row>
    <row r="78" spans="1:4" ht="34.5" customHeight="1">
      <c r="A78" s="14">
        <f t="shared" si="1"/>
        <v>74</v>
      </c>
      <c r="B78" s="15" t="s">
        <v>75</v>
      </c>
      <c r="C78" s="8">
        <v>2.5</v>
      </c>
      <c r="D78" s="11" t="s">
        <v>222</v>
      </c>
    </row>
    <row r="79" spans="1:4" ht="29.25" customHeight="1">
      <c r="A79" s="14">
        <f t="shared" si="1"/>
        <v>75</v>
      </c>
      <c r="B79" s="15" t="s">
        <v>76</v>
      </c>
      <c r="C79" s="8">
        <v>3</v>
      </c>
      <c r="D79" s="11" t="s">
        <v>206</v>
      </c>
    </row>
    <row r="80" spans="1:4" ht="33.75" customHeight="1">
      <c r="A80" s="14">
        <f t="shared" si="1"/>
        <v>76</v>
      </c>
      <c r="B80" s="15" t="s">
        <v>77</v>
      </c>
      <c r="C80" s="8">
        <v>2</v>
      </c>
      <c r="D80" s="11" t="s">
        <v>225</v>
      </c>
    </row>
    <row r="81" spans="1:4" ht="48.75" customHeight="1">
      <c r="A81" s="14">
        <f t="shared" si="1"/>
        <v>77</v>
      </c>
      <c r="B81" s="15" t="s">
        <v>78</v>
      </c>
      <c r="C81" s="8">
        <v>5</v>
      </c>
      <c r="D81" s="11" t="s">
        <v>193</v>
      </c>
    </row>
    <row r="82" spans="1:4" ht="47.25" customHeight="1">
      <c r="A82" s="14">
        <f t="shared" si="1"/>
        <v>78</v>
      </c>
      <c r="B82" s="15" t="s">
        <v>79</v>
      </c>
      <c r="C82" s="8">
        <v>3</v>
      </c>
      <c r="D82" s="11" t="s">
        <v>260</v>
      </c>
    </row>
    <row r="83" spans="1:4" ht="48.75" customHeight="1">
      <c r="A83" s="14">
        <f t="shared" si="1"/>
        <v>79</v>
      </c>
      <c r="B83" s="15" t="s">
        <v>80</v>
      </c>
      <c r="C83" s="8">
        <v>3</v>
      </c>
      <c r="D83" s="11" t="s">
        <v>196</v>
      </c>
    </row>
    <row r="84" spans="1:4" ht="33.75" customHeight="1">
      <c r="A84" s="14">
        <f t="shared" si="1"/>
        <v>80</v>
      </c>
      <c r="B84" s="15" t="s">
        <v>81</v>
      </c>
      <c r="C84" s="8">
        <v>2</v>
      </c>
      <c r="D84" s="11" t="s">
        <v>261</v>
      </c>
    </row>
    <row r="85" spans="1:4" ht="34.5" customHeight="1">
      <c r="A85" s="14">
        <f t="shared" si="1"/>
        <v>81</v>
      </c>
      <c r="B85" s="15" t="s">
        <v>82</v>
      </c>
      <c r="C85" s="8">
        <v>2</v>
      </c>
      <c r="D85" s="11" t="s">
        <v>224</v>
      </c>
    </row>
    <row r="86" spans="1:4" ht="49.5" customHeight="1">
      <c r="A86" s="14">
        <f t="shared" si="1"/>
        <v>82</v>
      </c>
      <c r="B86" s="15" t="s">
        <v>83</v>
      </c>
      <c r="C86" s="8">
        <v>2</v>
      </c>
      <c r="D86" s="11" t="s">
        <v>224</v>
      </c>
    </row>
    <row r="87" spans="1:4" ht="32.25" customHeight="1">
      <c r="A87" s="14">
        <f t="shared" si="1"/>
        <v>83</v>
      </c>
      <c r="B87" s="15" t="s">
        <v>84</v>
      </c>
      <c r="C87" s="8">
        <v>2</v>
      </c>
      <c r="D87" s="11" t="s">
        <v>267</v>
      </c>
    </row>
    <row r="88" spans="1:4" ht="33.75" customHeight="1">
      <c r="A88" s="14">
        <f t="shared" si="1"/>
        <v>84</v>
      </c>
      <c r="B88" s="15" t="s">
        <v>85</v>
      </c>
      <c r="C88" s="8">
        <v>2</v>
      </c>
      <c r="D88" s="11" t="s">
        <v>214</v>
      </c>
    </row>
    <row r="89" spans="1:4" ht="33" customHeight="1">
      <c r="A89" s="14">
        <f t="shared" si="1"/>
        <v>85</v>
      </c>
      <c r="B89" s="15" t="s">
        <v>86</v>
      </c>
      <c r="C89" s="8">
        <v>2</v>
      </c>
      <c r="D89" s="11" t="s">
        <v>262</v>
      </c>
    </row>
    <row r="90" spans="1:4" ht="33" customHeight="1">
      <c r="A90" s="14">
        <f t="shared" si="1"/>
        <v>86</v>
      </c>
      <c r="B90" s="15" t="s">
        <v>87</v>
      </c>
      <c r="C90" s="8">
        <v>2</v>
      </c>
      <c r="D90" s="11" t="s">
        <v>263</v>
      </c>
    </row>
    <row r="91" spans="1:4" ht="30">
      <c r="A91" s="14">
        <f t="shared" si="1"/>
        <v>87</v>
      </c>
      <c r="B91" s="15" t="s">
        <v>88</v>
      </c>
      <c r="C91" s="8">
        <v>2</v>
      </c>
      <c r="D91" s="11" t="s">
        <v>233</v>
      </c>
    </row>
    <row r="92" spans="1:4" ht="45" customHeight="1">
      <c r="A92" s="14">
        <f t="shared" si="1"/>
        <v>88</v>
      </c>
      <c r="B92" s="15" t="s">
        <v>89</v>
      </c>
      <c r="C92" s="8">
        <v>3.5</v>
      </c>
      <c r="D92" s="11" t="s">
        <v>264</v>
      </c>
    </row>
    <row r="93" spans="1:4" ht="31.5" customHeight="1">
      <c r="A93" s="14">
        <f>+A92+1</f>
        <v>89</v>
      </c>
      <c r="B93" s="15" t="s">
        <v>91</v>
      </c>
      <c r="C93" s="8">
        <v>0.5</v>
      </c>
      <c r="D93" s="11" t="s">
        <v>192</v>
      </c>
    </row>
    <row r="94" spans="1:4" ht="48" customHeight="1">
      <c r="A94" s="14">
        <f t="shared" si="1"/>
        <v>90</v>
      </c>
      <c r="B94" s="15" t="s">
        <v>92</v>
      </c>
      <c r="C94" s="8">
        <v>20</v>
      </c>
      <c r="D94" s="11" t="s">
        <v>217</v>
      </c>
    </row>
    <row r="95" spans="1:4" ht="33.75" customHeight="1">
      <c r="A95" s="14">
        <f t="shared" si="1"/>
        <v>91</v>
      </c>
      <c r="B95" s="15" t="s">
        <v>93</v>
      </c>
      <c r="C95" s="8">
        <v>10</v>
      </c>
      <c r="D95" s="11" t="s">
        <v>213</v>
      </c>
    </row>
    <row r="96" spans="1:4" ht="33.75" customHeight="1">
      <c r="A96" s="14">
        <f t="shared" si="1"/>
        <v>92</v>
      </c>
      <c r="B96" s="15" t="s">
        <v>94</v>
      </c>
      <c r="C96" s="8">
        <v>10</v>
      </c>
      <c r="D96" s="11" t="s">
        <v>265</v>
      </c>
    </row>
    <row r="97" spans="1:4" ht="60.75" customHeight="1">
      <c r="A97" s="14">
        <f t="shared" si="1"/>
        <v>93</v>
      </c>
      <c r="B97" s="15" t="s">
        <v>95</v>
      </c>
      <c r="C97" s="8">
        <v>10</v>
      </c>
      <c r="D97" s="11" t="s">
        <v>203</v>
      </c>
    </row>
    <row r="98" spans="1:4" ht="60" customHeight="1">
      <c r="A98" s="14">
        <f t="shared" si="1"/>
        <v>94</v>
      </c>
      <c r="B98" s="15" t="s">
        <v>96</v>
      </c>
      <c r="C98" s="8">
        <v>20</v>
      </c>
      <c r="D98" s="11" t="s">
        <v>210</v>
      </c>
    </row>
    <row r="99" spans="1:4" ht="30">
      <c r="A99" s="14">
        <f t="shared" si="1"/>
        <v>95</v>
      </c>
      <c r="B99" s="15" t="s">
        <v>97</v>
      </c>
      <c r="C99" s="8">
        <v>5</v>
      </c>
      <c r="D99" s="11" t="s">
        <v>232</v>
      </c>
    </row>
    <row r="100" spans="1:4">
      <c r="A100" s="14">
        <f t="shared" si="1"/>
        <v>96</v>
      </c>
      <c r="B100" s="15" t="s">
        <v>98</v>
      </c>
      <c r="C100" s="8">
        <v>10</v>
      </c>
      <c r="D100" s="11" t="s">
        <v>199</v>
      </c>
    </row>
    <row r="101" spans="1:4" ht="48" customHeight="1">
      <c r="A101" s="14">
        <f t="shared" si="1"/>
        <v>97</v>
      </c>
      <c r="B101" s="15" t="s">
        <v>99</v>
      </c>
      <c r="C101" s="8">
        <v>10</v>
      </c>
      <c r="D101" s="11" t="s">
        <v>202</v>
      </c>
    </row>
    <row r="102" spans="1:4" ht="42.75" customHeight="1">
      <c r="A102" s="14">
        <f t="shared" si="1"/>
        <v>98</v>
      </c>
      <c r="B102" s="15" t="s">
        <v>100</v>
      </c>
      <c r="C102" s="8">
        <v>5</v>
      </c>
      <c r="D102" s="11" t="s">
        <v>216</v>
      </c>
    </row>
    <row r="103" spans="1:4" ht="79.5" customHeight="1">
      <c r="A103" s="14">
        <f t="shared" si="1"/>
        <v>99</v>
      </c>
      <c r="B103" s="25" t="s">
        <v>101</v>
      </c>
      <c r="C103" s="11">
        <v>10</v>
      </c>
      <c r="D103" s="11" t="s">
        <v>211</v>
      </c>
    </row>
    <row r="104" spans="1:4" ht="46.5" customHeight="1">
      <c r="A104" s="14">
        <f t="shared" si="1"/>
        <v>100</v>
      </c>
      <c r="B104" s="15" t="s">
        <v>102</v>
      </c>
      <c r="C104" s="8">
        <v>10</v>
      </c>
      <c r="D104" s="11" t="s">
        <v>221</v>
      </c>
    </row>
    <row r="105" spans="1:4" ht="48" customHeight="1">
      <c r="A105" s="14">
        <f t="shared" si="1"/>
        <v>101</v>
      </c>
      <c r="B105" s="15" t="s">
        <v>103</v>
      </c>
      <c r="C105" s="8">
        <v>10</v>
      </c>
      <c r="D105" s="11" t="s">
        <v>211</v>
      </c>
    </row>
    <row r="106" spans="1:4" ht="48" customHeight="1">
      <c r="A106" s="14">
        <f t="shared" si="1"/>
        <v>102</v>
      </c>
      <c r="B106" s="15" t="s">
        <v>104</v>
      </c>
      <c r="C106" s="12">
        <v>10</v>
      </c>
      <c r="D106" s="11" t="s">
        <v>207</v>
      </c>
    </row>
    <row r="107" spans="1:4" ht="47.25" customHeight="1">
      <c r="A107" s="14">
        <f t="shared" si="1"/>
        <v>103</v>
      </c>
      <c r="B107" s="15" t="s">
        <v>105</v>
      </c>
      <c r="C107" s="12">
        <v>10</v>
      </c>
      <c r="D107" s="11" t="s">
        <v>194</v>
      </c>
    </row>
    <row r="108" spans="1:4" ht="47.25" customHeight="1">
      <c r="A108" s="14">
        <f t="shared" si="1"/>
        <v>104</v>
      </c>
      <c r="B108" s="25" t="s">
        <v>106</v>
      </c>
      <c r="C108" s="11">
        <v>10</v>
      </c>
      <c r="D108" s="11" t="s">
        <v>200</v>
      </c>
    </row>
    <row r="109" spans="1:4" ht="34.5" customHeight="1">
      <c r="A109" s="14">
        <f t="shared" si="1"/>
        <v>105</v>
      </c>
      <c r="B109" s="15" t="s">
        <v>107</v>
      </c>
      <c r="C109" s="8">
        <v>5</v>
      </c>
      <c r="D109" s="11" t="s">
        <v>216</v>
      </c>
    </row>
    <row r="110" spans="1:4" ht="45.75" customHeight="1">
      <c r="A110" s="14">
        <f t="shared" si="1"/>
        <v>106</v>
      </c>
      <c r="B110" s="25" t="s">
        <v>108</v>
      </c>
      <c r="C110" s="11">
        <v>10</v>
      </c>
      <c r="D110" s="11" t="s">
        <v>266</v>
      </c>
    </row>
    <row r="111" spans="1:4" ht="33" customHeight="1">
      <c r="A111" s="14">
        <f t="shared" si="1"/>
        <v>107</v>
      </c>
      <c r="B111" s="25" t="s">
        <v>141</v>
      </c>
      <c r="C111" s="20">
        <v>4.8</v>
      </c>
      <c r="D111" s="11" t="s">
        <v>216</v>
      </c>
    </row>
    <row r="112" spans="1:4" ht="48.75" customHeight="1">
      <c r="A112" s="14">
        <f t="shared" si="1"/>
        <v>108</v>
      </c>
      <c r="B112" s="25" t="s">
        <v>124</v>
      </c>
      <c r="C112" s="20">
        <v>6.5</v>
      </c>
      <c r="D112" s="11" t="s">
        <v>199</v>
      </c>
    </row>
    <row r="113" spans="1:4">
      <c r="A113" s="22"/>
      <c r="B113" s="22"/>
      <c r="C113" s="23"/>
    </row>
    <row r="115" spans="1:4" ht="26.25" customHeight="1"/>
    <row r="116" spans="1:4" ht="47.25" customHeight="1">
      <c r="B116" s="30"/>
      <c r="C116" s="56"/>
      <c r="D116" s="56"/>
    </row>
  </sheetData>
  <mergeCells count="2">
    <mergeCell ref="A1:D1"/>
    <mergeCell ref="C116:D116"/>
  </mergeCells>
  <pageMargins left="0.7" right="0.27" top="0.33" bottom="0.37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61"/>
  <sheetViews>
    <sheetView tabSelected="1" workbookViewId="0">
      <selection activeCell="D61" sqref="D61"/>
    </sheetView>
  </sheetViews>
  <sheetFormatPr defaultRowHeight="15"/>
  <cols>
    <col min="1" max="1" width="5.85546875" style="1" bestFit="1" customWidth="1"/>
    <col min="2" max="2" width="39.42578125" style="1" customWidth="1"/>
    <col min="3" max="3" width="14.85546875" style="1" customWidth="1"/>
    <col min="4" max="4" width="9.140625" style="1"/>
    <col min="5" max="5" width="11" style="1" customWidth="1"/>
    <col min="6" max="6" width="13.42578125" style="1" customWidth="1"/>
    <col min="7" max="16384" width="9.140625" style="1"/>
  </cols>
  <sheetData>
    <row r="1" spans="1:6" ht="18.75" customHeight="1">
      <c r="A1" s="52" t="s">
        <v>110</v>
      </c>
      <c r="B1" s="52"/>
      <c r="C1" s="52"/>
      <c r="D1" s="52"/>
      <c r="E1" s="52"/>
      <c r="F1" s="52"/>
    </row>
    <row r="2" spans="1:6" ht="15.75" thickBot="1"/>
    <row r="3" spans="1:6" ht="61.5" customHeight="1" thickBot="1">
      <c r="A3" s="24" t="s">
        <v>0</v>
      </c>
      <c r="B3" s="24" t="s">
        <v>2</v>
      </c>
      <c r="C3" s="27" t="s">
        <v>112</v>
      </c>
      <c r="D3" s="28" t="s">
        <v>142</v>
      </c>
      <c r="E3" s="28" t="s">
        <v>114</v>
      </c>
      <c r="F3" s="28" t="s">
        <v>115</v>
      </c>
    </row>
    <row r="4" spans="1:6" ht="15.75">
      <c r="A4" s="32" t="s">
        <v>111</v>
      </c>
      <c r="B4" s="31"/>
      <c r="C4" s="26"/>
    </row>
    <row r="5" spans="1:6" ht="30">
      <c r="A5" s="14">
        <v>1</v>
      </c>
      <c r="B5" s="58" t="s">
        <v>441</v>
      </c>
      <c r="C5" s="59">
        <v>4</v>
      </c>
      <c r="D5" s="11">
        <f>+C5*0.05</f>
        <v>0.2</v>
      </c>
      <c r="E5" s="49">
        <v>3000</v>
      </c>
      <c r="F5" s="29" t="s">
        <v>127</v>
      </c>
    </row>
    <row r="6" spans="1:6" ht="30">
      <c r="A6" s="17">
        <f>+A5+1</f>
        <v>2</v>
      </c>
      <c r="B6" s="58" t="s">
        <v>442</v>
      </c>
      <c r="C6" s="59">
        <v>2</v>
      </c>
      <c r="D6" s="11">
        <f t="shared" ref="D6:D61" si="0">+C6*0.05</f>
        <v>0.1</v>
      </c>
      <c r="E6" s="49">
        <v>3000</v>
      </c>
      <c r="F6" s="29" t="s">
        <v>127</v>
      </c>
    </row>
    <row r="7" spans="1:6" ht="32.25" customHeight="1">
      <c r="A7" s="14">
        <f>+A6+1</f>
        <v>3</v>
      </c>
      <c r="B7" s="60" t="s">
        <v>443</v>
      </c>
      <c r="C7" s="59">
        <v>2.5</v>
      </c>
      <c r="D7" s="11">
        <f t="shared" si="0"/>
        <v>0.125</v>
      </c>
      <c r="E7" s="49">
        <v>3000</v>
      </c>
      <c r="F7" s="29" t="s">
        <v>127</v>
      </c>
    </row>
    <row r="8" spans="1:6" ht="30.75" customHeight="1">
      <c r="A8" s="14">
        <f t="shared" ref="A8:A61" si="1">+A7+1</f>
        <v>4</v>
      </c>
      <c r="B8" s="60" t="s">
        <v>444</v>
      </c>
      <c r="C8" s="59">
        <v>4</v>
      </c>
      <c r="D8" s="11">
        <f t="shared" si="0"/>
        <v>0.2</v>
      </c>
      <c r="E8" s="49">
        <v>2000</v>
      </c>
      <c r="F8" s="29" t="s">
        <v>127</v>
      </c>
    </row>
    <row r="9" spans="1:6" ht="30.75" customHeight="1">
      <c r="A9" s="14">
        <f t="shared" si="1"/>
        <v>5</v>
      </c>
      <c r="B9" s="60" t="s">
        <v>445</v>
      </c>
      <c r="C9" s="59">
        <v>2</v>
      </c>
      <c r="D9" s="11">
        <f t="shared" si="0"/>
        <v>0.1</v>
      </c>
      <c r="E9" s="49">
        <v>3000</v>
      </c>
      <c r="F9" s="29" t="s">
        <v>127</v>
      </c>
    </row>
    <row r="10" spans="1:6" ht="30.75" customHeight="1">
      <c r="A10" s="14">
        <f t="shared" si="1"/>
        <v>6</v>
      </c>
      <c r="B10" s="60" t="s">
        <v>446</v>
      </c>
      <c r="C10" s="59">
        <v>2.5</v>
      </c>
      <c r="D10" s="11">
        <f t="shared" si="0"/>
        <v>0.125</v>
      </c>
      <c r="E10" s="49">
        <v>3000</v>
      </c>
      <c r="F10" s="29" t="s">
        <v>127</v>
      </c>
    </row>
    <row r="11" spans="1:6" ht="32.25" customHeight="1">
      <c r="A11" s="14">
        <f t="shared" si="1"/>
        <v>7</v>
      </c>
      <c r="B11" s="60" t="s">
        <v>447</v>
      </c>
      <c r="C11" s="59">
        <v>8</v>
      </c>
      <c r="D11" s="11">
        <f t="shared" si="0"/>
        <v>0.4</v>
      </c>
      <c r="E11" s="49">
        <v>3000</v>
      </c>
      <c r="F11" s="29" t="s">
        <v>127</v>
      </c>
    </row>
    <row r="12" spans="1:6" ht="32.25" customHeight="1">
      <c r="A12" s="14">
        <f t="shared" si="1"/>
        <v>8</v>
      </c>
      <c r="B12" s="60" t="s">
        <v>448</v>
      </c>
      <c r="C12" s="59">
        <v>2</v>
      </c>
      <c r="D12" s="11">
        <f t="shared" si="0"/>
        <v>0.1</v>
      </c>
      <c r="E12" s="49">
        <v>3000</v>
      </c>
      <c r="F12" s="29" t="s">
        <v>127</v>
      </c>
    </row>
    <row r="13" spans="1:6" ht="33" customHeight="1">
      <c r="A13" s="14">
        <f t="shared" si="1"/>
        <v>9</v>
      </c>
      <c r="B13" s="60" t="s">
        <v>449</v>
      </c>
      <c r="C13" s="59">
        <v>2</v>
      </c>
      <c r="D13" s="11">
        <f t="shared" si="0"/>
        <v>0.1</v>
      </c>
      <c r="E13" s="49">
        <v>3000</v>
      </c>
      <c r="F13" s="29" t="s">
        <v>127</v>
      </c>
    </row>
    <row r="14" spans="1:6" ht="33" customHeight="1">
      <c r="A14" s="14">
        <f t="shared" si="1"/>
        <v>10</v>
      </c>
      <c r="B14" s="60" t="s">
        <v>450</v>
      </c>
      <c r="C14" s="59">
        <v>2</v>
      </c>
      <c r="D14" s="11">
        <f t="shared" si="0"/>
        <v>0.1</v>
      </c>
      <c r="E14" s="49">
        <v>3000</v>
      </c>
      <c r="F14" s="29" t="s">
        <v>127</v>
      </c>
    </row>
    <row r="15" spans="1:6" ht="31.5" customHeight="1">
      <c r="A15" s="14">
        <f t="shared" si="1"/>
        <v>11</v>
      </c>
      <c r="B15" s="60" t="s">
        <v>451</v>
      </c>
      <c r="C15" s="59">
        <v>3</v>
      </c>
      <c r="D15" s="11">
        <f t="shared" si="0"/>
        <v>0.15000000000000002</v>
      </c>
      <c r="E15" s="49">
        <v>1000</v>
      </c>
      <c r="F15" s="29" t="s">
        <v>127</v>
      </c>
    </row>
    <row r="16" spans="1:6" ht="47.25">
      <c r="A16" s="14">
        <f t="shared" si="1"/>
        <v>12</v>
      </c>
      <c r="B16" s="60" t="s">
        <v>452</v>
      </c>
      <c r="C16" s="59">
        <v>3</v>
      </c>
      <c r="D16" s="11">
        <f t="shared" si="0"/>
        <v>0.15000000000000002</v>
      </c>
      <c r="E16" s="49">
        <v>1000</v>
      </c>
      <c r="F16" s="29" t="s">
        <v>127</v>
      </c>
    </row>
    <row r="17" spans="1:6" ht="34.5" customHeight="1">
      <c r="A17" s="14">
        <f t="shared" si="1"/>
        <v>13</v>
      </c>
      <c r="B17" s="60" t="s">
        <v>453</v>
      </c>
      <c r="C17" s="59">
        <v>5</v>
      </c>
      <c r="D17" s="11">
        <f t="shared" si="0"/>
        <v>0.25</v>
      </c>
      <c r="E17" s="49">
        <v>3000</v>
      </c>
      <c r="F17" s="29" t="s">
        <v>127</v>
      </c>
    </row>
    <row r="18" spans="1:6" ht="46.5" customHeight="1">
      <c r="A18" s="14">
        <f t="shared" si="1"/>
        <v>14</v>
      </c>
      <c r="B18" s="60" t="s">
        <v>454</v>
      </c>
      <c r="C18" s="59">
        <v>2</v>
      </c>
      <c r="D18" s="11">
        <f t="shared" si="0"/>
        <v>0.1</v>
      </c>
      <c r="E18" s="49">
        <v>1000</v>
      </c>
      <c r="F18" s="29" t="s">
        <v>127</v>
      </c>
    </row>
    <row r="19" spans="1:6" ht="63">
      <c r="A19" s="14">
        <f t="shared" si="1"/>
        <v>15</v>
      </c>
      <c r="B19" s="60" t="s">
        <v>455</v>
      </c>
      <c r="C19" s="59">
        <v>17</v>
      </c>
      <c r="D19" s="11">
        <f t="shared" si="0"/>
        <v>0.85000000000000009</v>
      </c>
      <c r="E19" s="49">
        <v>1000</v>
      </c>
      <c r="F19" s="29" t="s">
        <v>127</v>
      </c>
    </row>
    <row r="20" spans="1:6" ht="48" customHeight="1">
      <c r="A20" s="14">
        <f t="shared" si="1"/>
        <v>16</v>
      </c>
      <c r="B20" s="60" t="s">
        <v>456</v>
      </c>
      <c r="C20" s="59">
        <v>4</v>
      </c>
      <c r="D20" s="11">
        <f t="shared" si="0"/>
        <v>0.2</v>
      </c>
      <c r="E20" s="49">
        <v>2000</v>
      </c>
      <c r="F20" s="29" t="s">
        <v>127</v>
      </c>
    </row>
    <row r="21" spans="1:6" ht="58.5" customHeight="1">
      <c r="A21" s="14">
        <f t="shared" si="1"/>
        <v>17</v>
      </c>
      <c r="B21" s="60" t="s">
        <v>457</v>
      </c>
      <c r="C21" s="59">
        <v>5</v>
      </c>
      <c r="D21" s="11">
        <f t="shared" si="0"/>
        <v>0.25</v>
      </c>
      <c r="E21" s="49">
        <v>2000</v>
      </c>
      <c r="F21" s="29" t="s">
        <v>127</v>
      </c>
    </row>
    <row r="22" spans="1:6" ht="48" customHeight="1">
      <c r="A22" s="14">
        <f t="shared" si="1"/>
        <v>18</v>
      </c>
      <c r="B22" s="60" t="s">
        <v>458</v>
      </c>
      <c r="C22" s="59">
        <v>3</v>
      </c>
      <c r="D22" s="11">
        <f t="shared" si="0"/>
        <v>0.15000000000000002</v>
      </c>
      <c r="E22" s="49">
        <v>2000</v>
      </c>
      <c r="F22" s="29" t="s">
        <v>127</v>
      </c>
    </row>
    <row r="23" spans="1:6" ht="61.5" customHeight="1">
      <c r="A23" s="14">
        <f t="shared" si="1"/>
        <v>19</v>
      </c>
      <c r="B23" s="60" t="s">
        <v>459</v>
      </c>
      <c r="C23" s="59">
        <v>3</v>
      </c>
      <c r="D23" s="11">
        <f t="shared" si="0"/>
        <v>0.15000000000000002</v>
      </c>
      <c r="E23" s="49">
        <v>3000</v>
      </c>
      <c r="F23" s="29" t="s">
        <v>127</v>
      </c>
    </row>
    <row r="24" spans="1:6" ht="61.5" customHeight="1">
      <c r="A24" s="14">
        <f t="shared" si="1"/>
        <v>20</v>
      </c>
      <c r="B24" s="60" t="s">
        <v>460</v>
      </c>
      <c r="C24" s="59">
        <v>5</v>
      </c>
      <c r="D24" s="11">
        <f t="shared" si="0"/>
        <v>0.25</v>
      </c>
      <c r="E24" s="49">
        <v>2000</v>
      </c>
      <c r="F24" s="29" t="s">
        <v>127</v>
      </c>
    </row>
    <row r="25" spans="1:6" ht="63.75" customHeight="1">
      <c r="A25" s="14">
        <f t="shared" si="1"/>
        <v>21</v>
      </c>
      <c r="B25" s="60" t="s">
        <v>461</v>
      </c>
      <c r="C25" s="59">
        <v>5</v>
      </c>
      <c r="D25" s="11">
        <f t="shared" si="0"/>
        <v>0.25</v>
      </c>
      <c r="E25" s="49">
        <v>1500</v>
      </c>
      <c r="F25" s="29" t="s">
        <v>127</v>
      </c>
    </row>
    <row r="26" spans="1:6" ht="48" customHeight="1">
      <c r="A26" s="14">
        <f t="shared" si="1"/>
        <v>22</v>
      </c>
      <c r="B26" s="60" t="s">
        <v>462</v>
      </c>
      <c r="C26" s="59">
        <v>3</v>
      </c>
      <c r="D26" s="11">
        <f t="shared" si="0"/>
        <v>0.15000000000000002</v>
      </c>
      <c r="E26" s="49">
        <v>2000</v>
      </c>
      <c r="F26" s="29" t="s">
        <v>127</v>
      </c>
    </row>
    <row r="27" spans="1:6" ht="45" customHeight="1">
      <c r="A27" s="14">
        <f t="shared" si="1"/>
        <v>23</v>
      </c>
      <c r="B27" s="60" t="s">
        <v>463</v>
      </c>
      <c r="C27" s="59">
        <v>10</v>
      </c>
      <c r="D27" s="11">
        <f t="shared" si="0"/>
        <v>0.5</v>
      </c>
      <c r="E27" s="49">
        <v>2000</v>
      </c>
      <c r="F27" s="29" t="s">
        <v>127</v>
      </c>
    </row>
    <row r="28" spans="1:6" ht="63" customHeight="1">
      <c r="A28" s="14">
        <f t="shared" si="1"/>
        <v>24</v>
      </c>
      <c r="B28" s="60" t="s">
        <v>464</v>
      </c>
      <c r="C28" s="59">
        <v>2</v>
      </c>
      <c r="D28" s="11">
        <f t="shared" si="0"/>
        <v>0.1</v>
      </c>
      <c r="E28" s="49">
        <v>2000</v>
      </c>
      <c r="F28" s="29" t="s">
        <v>127</v>
      </c>
    </row>
    <row r="29" spans="1:6" ht="62.25" customHeight="1">
      <c r="A29" s="14">
        <f t="shared" si="1"/>
        <v>25</v>
      </c>
      <c r="B29" s="60" t="s">
        <v>465</v>
      </c>
      <c r="C29" s="59">
        <v>2</v>
      </c>
      <c r="D29" s="11">
        <f t="shared" si="0"/>
        <v>0.1</v>
      </c>
      <c r="E29" s="49">
        <v>2000</v>
      </c>
      <c r="F29" s="29" t="s">
        <v>127</v>
      </c>
    </row>
    <row r="30" spans="1:6" ht="63.75" customHeight="1">
      <c r="A30" s="14">
        <f t="shared" si="1"/>
        <v>26</v>
      </c>
      <c r="B30" s="60" t="s">
        <v>466</v>
      </c>
      <c r="C30" s="59">
        <v>3</v>
      </c>
      <c r="D30" s="11">
        <f t="shared" si="0"/>
        <v>0.15000000000000002</v>
      </c>
      <c r="E30" s="49">
        <v>2000</v>
      </c>
      <c r="F30" s="29" t="s">
        <v>127</v>
      </c>
    </row>
    <row r="31" spans="1:6" ht="47.25" customHeight="1">
      <c r="A31" s="14">
        <f t="shared" si="1"/>
        <v>27</v>
      </c>
      <c r="B31" s="60" t="s">
        <v>467</v>
      </c>
      <c r="C31" s="59">
        <v>1.5</v>
      </c>
      <c r="D31" s="11">
        <f t="shared" si="0"/>
        <v>7.5000000000000011E-2</v>
      </c>
      <c r="E31" s="49">
        <v>1500</v>
      </c>
      <c r="F31" s="29" t="s">
        <v>127</v>
      </c>
    </row>
    <row r="32" spans="1:6" ht="61.5" customHeight="1">
      <c r="A32" s="14">
        <f t="shared" si="1"/>
        <v>28</v>
      </c>
      <c r="B32" s="60" t="s">
        <v>468</v>
      </c>
      <c r="C32" s="59">
        <v>2.2000000000000002</v>
      </c>
      <c r="D32" s="11">
        <f t="shared" si="0"/>
        <v>0.11000000000000001</v>
      </c>
      <c r="E32" s="49">
        <v>1500</v>
      </c>
      <c r="F32" s="29" t="s">
        <v>127</v>
      </c>
    </row>
    <row r="33" spans="1:6" ht="31.5">
      <c r="A33" s="14">
        <f t="shared" si="1"/>
        <v>29</v>
      </c>
      <c r="B33" s="60" t="s">
        <v>469</v>
      </c>
      <c r="C33" s="59">
        <v>2</v>
      </c>
      <c r="D33" s="11">
        <f t="shared" si="0"/>
        <v>0.1</v>
      </c>
      <c r="E33" s="49">
        <v>2000</v>
      </c>
      <c r="F33" s="29" t="s">
        <v>127</v>
      </c>
    </row>
    <row r="34" spans="1:6" ht="31.5">
      <c r="A34" s="14">
        <f t="shared" si="1"/>
        <v>30</v>
      </c>
      <c r="B34" s="60" t="s">
        <v>470</v>
      </c>
      <c r="C34" s="59">
        <v>2</v>
      </c>
      <c r="D34" s="11">
        <f t="shared" si="0"/>
        <v>0.1</v>
      </c>
      <c r="E34" s="49">
        <v>2000</v>
      </c>
      <c r="F34" s="29" t="s">
        <v>127</v>
      </c>
    </row>
    <row r="35" spans="1:6" ht="47.25">
      <c r="A35" s="14">
        <f t="shared" si="1"/>
        <v>31</v>
      </c>
      <c r="B35" s="60" t="s">
        <v>471</v>
      </c>
      <c r="C35" s="59">
        <v>2</v>
      </c>
      <c r="D35" s="11">
        <f t="shared" si="0"/>
        <v>0.1</v>
      </c>
      <c r="E35" s="49">
        <v>2000</v>
      </c>
      <c r="F35" s="29" t="s">
        <v>127</v>
      </c>
    </row>
    <row r="36" spans="1:6" ht="31.5">
      <c r="A36" s="14">
        <f t="shared" si="1"/>
        <v>32</v>
      </c>
      <c r="B36" s="60" t="s">
        <v>472</v>
      </c>
      <c r="C36" s="59">
        <v>3</v>
      </c>
      <c r="D36" s="11">
        <f t="shared" si="0"/>
        <v>0.15000000000000002</v>
      </c>
      <c r="E36" s="49">
        <v>2000</v>
      </c>
      <c r="F36" s="29" t="s">
        <v>127</v>
      </c>
    </row>
    <row r="37" spans="1:6" ht="31.5">
      <c r="A37" s="14">
        <f t="shared" si="1"/>
        <v>33</v>
      </c>
      <c r="B37" s="60" t="s">
        <v>473</v>
      </c>
      <c r="C37" s="59">
        <v>2</v>
      </c>
      <c r="D37" s="11">
        <f t="shared" si="0"/>
        <v>0.1</v>
      </c>
      <c r="E37" s="49">
        <v>2000</v>
      </c>
      <c r="F37" s="29" t="s">
        <v>127</v>
      </c>
    </row>
    <row r="38" spans="1:6" ht="31.5">
      <c r="A38" s="14">
        <f t="shared" si="1"/>
        <v>34</v>
      </c>
      <c r="B38" s="60" t="s">
        <v>474</v>
      </c>
      <c r="C38" s="59">
        <v>2</v>
      </c>
      <c r="D38" s="11">
        <f t="shared" si="0"/>
        <v>0.1</v>
      </c>
      <c r="E38" s="49">
        <v>2000</v>
      </c>
      <c r="F38" s="29" t="s">
        <v>127</v>
      </c>
    </row>
    <row r="39" spans="1:6" ht="47.25">
      <c r="A39" s="14">
        <f t="shared" si="1"/>
        <v>35</v>
      </c>
      <c r="B39" s="60" t="s">
        <v>475</v>
      </c>
      <c r="C39" s="59">
        <v>2</v>
      </c>
      <c r="D39" s="11">
        <f t="shared" si="0"/>
        <v>0.1</v>
      </c>
      <c r="E39" s="49">
        <v>2000</v>
      </c>
      <c r="F39" s="29" t="s">
        <v>127</v>
      </c>
    </row>
    <row r="40" spans="1:6" ht="31.5">
      <c r="A40" s="14">
        <f t="shared" si="1"/>
        <v>36</v>
      </c>
      <c r="B40" s="60" t="s">
        <v>476</v>
      </c>
      <c r="C40" s="59">
        <v>2.5</v>
      </c>
      <c r="D40" s="11">
        <f t="shared" si="0"/>
        <v>0.125</v>
      </c>
      <c r="E40" s="49">
        <v>2000</v>
      </c>
      <c r="F40" s="29" t="s">
        <v>127</v>
      </c>
    </row>
    <row r="41" spans="1:6" ht="31.5">
      <c r="A41" s="14">
        <f t="shared" si="1"/>
        <v>37</v>
      </c>
      <c r="B41" s="60" t="s">
        <v>477</v>
      </c>
      <c r="C41" s="59">
        <v>2</v>
      </c>
      <c r="D41" s="11">
        <f t="shared" si="0"/>
        <v>0.1</v>
      </c>
      <c r="E41" s="49">
        <v>2000</v>
      </c>
      <c r="F41" s="29" t="s">
        <v>127</v>
      </c>
    </row>
    <row r="42" spans="1:6" ht="47.25">
      <c r="A42" s="14">
        <f t="shared" si="1"/>
        <v>38</v>
      </c>
      <c r="B42" s="60" t="s">
        <v>478</v>
      </c>
      <c r="C42" s="59">
        <v>2.5</v>
      </c>
      <c r="D42" s="11">
        <f t="shared" si="0"/>
        <v>0.125</v>
      </c>
      <c r="E42" s="49">
        <v>2000</v>
      </c>
      <c r="F42" s="29" t="s">
        <v>127</v>
      </c>
    </row>
    <row r="43" spans="1:6" ht="47.25">
      <c r="A43" s="14">
        <f t="shared" si="1"/>
        <v>39</v>
      </c>
      <c r="B43" s="60" t="s">
        <v>479</v>
      </c>
      <c r="C43" s="59">
        <v>2.5</v>
      </c>
      <c r="D43" s="11">
        <f t="shared" si="0"/>
        <v>0.125</v>
      </c>
      <c r="E43" s="49">
        <v>2000</v>
      </c>
      <c r="F43" s="29" t="s">
        <v>127</v>
      </c>
    </row>
    <row r="44" spans="1:6" ht="31.5">
      <c r="A44" s="14">
        <f t="shared" si="1"/>
        <v>40</v>
      </c>
      <c r="B44" s="60" t="s">
        <v>480</v>
      </c>
      <c r="C44" s="59">
        <v>2.2000000000000002</v>
      </c>
      <c r="D44" s="11">
        <f t="shared" si="0"/>
        <v>0.11000000000000001</v>
      </c>
      <c r="E44" s="49">
        <v>2000</v>
      </c>
      <c r="F44" s="29" t="s">
        <v>127</v>
      </c>
    </row>
    <row r="45" spans="1:6" ht="47.25">
      <c r="A45" s="14">
        <f t="shared" si="1"/>
        <v>41</v>
      </c>
      <c r="B45" s="60" t="s">
        <v>481</v>
      </c>
      <c r="C45" s="59">
        <v>2</v>
      </c>
      <c r="D45" s="11">
        <f t="shared" si="0"/>
        <v>0.1</v>
      </c>
      <c r="E45" s="49">
        <v>2000</v>
      </c>
      <c r="F45" s="29" t="s">
        <v>127</v>
      </c>
    </row>
    <row r="46" spans="1:6" ht="47.25">
      <c r="A46" s="14">
        <f t="shared" si="1"/>
        <v>42</v>
      </c>
      <c r="B46" s="60" t="s">
        <v>482</v>
      </c>
      <c r="C46" s="59">
        <v>2.2000000000000002</v>
      </c>
      <c r="D46" s="11">
        <f t="shared" si="0"/>
        <v>0.11000000000000001</v>
      </c>
      <c r="E46" s="49">
        <v>2000</v>
      </c>
      <c r="F46" s="29" t="s">
        <v>127</v>
      </c>
    </row>
    <row r="47" spans="1:6" ht="31.5">
      <c r="A47" s="14">
        <f t="shared" si="1"/>
        <v>43</v>
      </c>
      <c r="B47" s="60" t="s">
        <v>483</v>
      </c>
      <c r="C47" s="59">
        <v>1.8</v>
      </c>
      <c r="D47" s="11">
        <f t="shared" si="0"/>
        <v>9.0000000000000011E-2</v>
      </c>
      <c r="E47" s="49">
        <v>2000</v>
      </c>
      <c r="F47" s="29" t="s">
        <v>127</v>
      </c>
    </row>
    <row r="48" spans="1:6" ht="47.25">
      <c r="A48" s="14">
        <f t="shared" si="1"/>
        <v>44</v>
      </c>
      <c r="B48" s="60" t="s">
        <v>484</v>
      </c>
      <c r="C48" s="59">
        <v>1.5</v>
      </c>
      <c r="D48" s="11">
        <f t="shared" si="0"/>
        <v>7.5000000000000011E-2</v>
      </c>
      <c r="E48" s="49">
        <v>2000</v>
      </c>
      <c r="F48" s="29" t="s">
        <v>127</v>
      </c>
    </row>
    <row r="49" spans="1:6" ht="31.5">
      <c r="A49" s="14">
        <f t="shared" si="1"/>
        <v>45</v>
      </c>
      <c r="B49" s="60" t="s">
        <v>485</v>
      </c>
      <c r="C49" s="59">
        <v>2</v>
      </c>
      <c r="D49" s="11">
        <f t="shared" si="0"/>
        <v>0.1</v>
      </c>
      <c r="E49" s="49">
        <v>2000</v>
      </c>
      <c r="F49" s="29" t="s">
        <v>127</v>
      </c>
    </row>
    <row r="50" spans="1:6" ht="31.5">
      <c r="A50" s="14">
        <f t="shared" si="1"/>
        <v>46</v>
      </c>
      <c r="B50" s="60" t="s">
        <v>486</v>
      </c>
      <c r="C50" s="59">
        <v>2</v>
      </c>
      <c r="D50" s="11">
        <f t="shared" si="0"/>
        <v>0.1</v>
      </c>
      <c r="E50" s="49">
        <v>2000</v>
      </c>
      <c r="F50" s="29" t="s">
        <v>127</v>
      </c>
    </row>
    <row r="51" spans="1:6" ht="31.5">
      <c r="A51" s="14">
        <f t="shared" si="1"/>
        <v>47</v>
      </c>
      <c r="B51" s="60" t="s">
        <v>487</v>
      </c>
      <c r="C51" s="59">
        <v>2</v>
      </c>
      <c r="D51" s="11">
        <f t="shared" si="0"/>
        <v>0.1</v>
      </c>
      <c r="E51" s="49">
        <v>2000</v>
      </c>
      <c r="F51" s="29" t="s">
        <v>127</v>
      </c>
    </row>
    <row r="52" spans="1:6" ht="63.75" customHeight="1">
      <c r="A52" s="14">
        <f t="shared" si="1"/>
        <v>48</v>
      </c>
      <c r="B52" s="60" t="s">
        <v>488</v>
      </c>
      <c r="C52" s="59">
        <v>2</v>
      </c>
      <c r="D52" s="11">
        <f t="shared" si="0"/>
        <v>0.1</v>
      </c>
      <c r="E52" s="49">
        <v>1000</v>
      </c>
      <c r="F52" s="29" t="s">
        <v>127</v>
      </c>
    </row>
    <row r="53" spans="1:6" ht="31.5">
      <c r="A53" s="14">
        <f t="shared" si="1"/>
        <v>49</v>
      </c>
      <c r="B53" s="60" t="s">
        <v>489</v>
      </c>
      <c r="C53" s="59">
        <v>2</v>
      </c>
      <c r="D53" s="11">
        <f t="shared" si="0"/>
        <v>0.1</v>
      </c>
      <c r="E53" s="49">
        <v>1000</v>
      </c>
      <c r="F53" s="29" t="s">
        <v>127</v>
      </c>
    </row>
    <row r="54" spans="1:6" ht="46.5" customHeight="1">
      <c r="A54" s="14">
        <f t="shared" si="1"/>
        <v>50</v>
      </c>
      <c r="B54" s="60" t="s">
        <v>490</v>
      </c>
      <c r="C54" s="59">
        <v>2</v>
      </c>
      <c r="D54" s="11">
        <f t="shared" si="0"/>
        <v>0.1</v>
      </c>
      <c r="E54" s="49">
        <v>1000</v>
      </c>
      <c r="F54" s="29" t="s">
        <v>127</v>
      </c>
    </row>
    <row r="55" spans="1:6" ht="47.25" customHeight="1">
      <c r="A55" s="14">
        <f t="shared" si="1"/>
        <v>51</v>
      </c>
      <c r="B55" s="60" t="s">
        <v>491</v>
      </c>
      <c r="C55" s="59">
        <v>3</v>
      </c>
      <c r="D55" s="11">
        <f t="shared" si="0"/>
        <v>0.15000000000000002</v>
      </c>
      <c r="E55" s="49">
        <v>1000</v>
      </c>
      <c r="F55" s="29" t="s">
        <v>127</v>
      </c>
    </row>
    <row r="56" spans="1:6" ht="33.75" customHeight="1">
      <c r="A56" s="14">
        <f t="shared" si="1"/>
        <v>52</v>
      </c>
      <c r="B56" s="60" t="s">
        <v>492</v>
      </c>
      <c r="C56" s="59">
        <v>2</v>
      </c>
      <c r="D56" s="11">
        <f t="shared" si="0"/>
        <v>0.1</v>
      </c>
      <c r="E56" s="49">
        <v>2000</v>
      </c>
      <c r="F56" s="29" t="s">
        <v>127</v>
      </c>
    </row>
    <row r="57" spans="1:6" ht="47.25">
      <c r="A57" s="14">
        <f t="shared" si="1"/>
        <v>53</v>
      </c>
      <c r="B57" s="60" t="s">
        <v>493</v>
      </c>
      <c r="C57" s="59">
        <v>1</v>
      </c>
      <c r="D57" s="11">
        <f t="shared" si="0"/>
        <v>0.05</v>
      </c>
      <c r="E57" s="49">
        <v>2000</v>
      </c>
      <c r="F57" s="29" t="s">
        <v>127</v>
      </c>
    </row>
    <row r="58" spans="1:6" ht="15.75">
      <c r="A58" s="14"/>
      <c r="B58" s="60" t="s">
        <v>494</v>
      </c>
      <c r="C58" s="59"/>
      <c r="D58" s="11"/>
      <c r="E58" s="49"/>
      <c r="F58" s="29"/>
    </row>
    <row r="59" spans="1:6" ht="45">
      <c r="A59" s="14">
        <f>+A57+1</f>
        <v>54</v>
      </c>
      <c r="B59" s="25" t="s">
        <v>495</v>
      </c>
      <c r="C59" s="11">
        <v>13</v>
      </c>
      <c r="D59" s="11">
        <f t="shared" si="0"/>
        <v>0.65</v>
      </c>
      <c r="E59" s="49">
        <v>2000</v>
      </c>
      <c r="F59" s="29" t="s">
        <v>127</v>
      </c>
    </row>
    <row r="60" spans="1:6" ht="48" customHeight="1">
      <c r="A60" s="14">
        <f t="shared" si="1"/>
        <v>55</v>
      </c>
      <c r="B60" s="25" t="s">
        <v>496</v>
      </c>
      <c r="C60" s="11">
        <v>40</v>
      </c>
      <c r="D60" s="11">
        <f t="shared" si="0"/>
        <v>2</v>
      </c>
      <c r="E60" s="49">
        <v>2000</v>
      </c>
      <c r="F60" s="29" t="s">
        <v>127</v>
      </c>
    </row>
    <row r="61" spans="1:6" ht="45">
      <c r="A61" s="14">
        <f t="shared" si="1"/>
        <v>56</v>
      </c>
      <c r="B61" s="25" t="s">
        <v>497</v>
      </c>
      <c r="C61" s="11">
        <v>3</v>
      </c>
      <c r="D61" s="11">
        <f t="shared" si="0"/>
        <v>0.15000000000000002</v>
      </c>
      <c r="E61" s="49">
        <v>2000</v>
      </c>
      <c r="F61" s="29" t="s">
        <v>127</v>
      </c>
    </row>
  </sheetData>
  <mergeCells count="1">
    <mergeCell ref="A1:F1"/>
  </mergeCells>
  <pageMargins left="0.7" right="0.41" top="0.33" bottom="0.26" header="0.3" footer="0.2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9</vt:i4>
      </vt:variant>
    </vt:vector>
  </HeadingPairs>
  <TitlesOfParts>
    <vt:vector size="2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Sheet1!Print_Titles</vt:lpstr>
      <vt:lpstr>Sheet10!Print_Titles</vt:lpstr>
      <vt:lpstr>Sheet13!Print_Titles</vt:lpstr>
      <vt:lpstr>Sheet14!Print_Titles</vt:lpstr>
      <vt:lpstr>Sheet3!Print_Titles</vt:lpstr>
      <vt:lpstr>Sheet6!Print_Titles</vt:lpstr>
      <vt:lpstr>Sheet7!Print_Titles</vt:lpstr>
      <vt:lpstr>Sheet8!Print_Titles</vt:lpstr>
      <vt:lpstr>Sheet9!Print_Titles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Noushad</dc:creator>
  <cp:lastModifiedBy>Noushad</cp:lastModifiedBy>
  <cp:lastPrinted>2017-01-18T11:07:53Z</cp:lastPrinted>
  <dcterms:created xsi:type="dcterms:W3CDTF">2016-02-11T12:29:37Z</dcterms:created>
  <dcterms:modified xsi:type="dcterms:W3CDTF">2017-02-03T10:53:50Z</dcterms:modified>
</cp:coreProperties>
</file>