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chedule-B" sheetId="13" r:id="rId1"/>
  </sheets>
  <definedNames>
    <definedName name="_xlnm.Print_Titles" localSheetId="0">'Schedule-B'!$3:$5</definedName>
  </definedNames>
  <calcPr calcId="124519"/>
</workbook>
</file>

<file path=xl/calcChain.xml><?xml version="1.0" encoding="utf-8"?>
<calcChain xmlns="http://schemas.openxmlformats.org/spreadsheetml/2006/main">
  <c r="O22" i="13"/>
  <c r="O52"/>
  <c r="O49"/>
  <c r="O46"/>
  <c r="O43"/>
  <c r="O40"/>
  <c r="O37"/>
  <c r="O34"/>
  <c r="O31"/>
  <c r="O28"/>
  <c r="O25"/>
  <c r="O19"/>
  <c r="O16"/>
  <c r="O13"/>
  <c r="O10"/>
  <c r="O7"/>
  <c r="O54" l="1"/>
</calcChain>
</file>

<file path=xl/sharedStrings.xml><?xml version="1.0" encoding="utf-8"?>
<sst xmlns="http://schemas.openxmlformats.org/spreadsheetml/2006/main" count="75" uniqueCount="35">
  <si>
    <t>@</t>
  </si>
  <si>
    <t>Rs.</t>
  </si>
  <si>
    <t>% Sft</t>
  </si>
  <si>
    <t>DESCRIPTION</t>
  </si>
  <si>
    <t>UNIT</t>
  </si>
  <si>
    <t>AMOUNT</t>
  </si>
  <si>
    <t>RATE</t>
  </si>
  <si>
    <t>QUANTITY</t>
  </si>
  <si>
    <t>P. Cft</t>
  </si>
  <si>
    <t>P.Sft</t>
  </si>
  <si>
    <t>P.Cwt</t>
  </si>
  <si>
    <t>Dismantling brick work in lime or cement mortor (S.I.NO:13/P-10)</t>
  </si>
  <si>
    <t>%Cft</t>
  </si>
  <si>
    <t>Dismantling cement concrete plain 1:2:4.(S.I.NO:19(c)/P-10)</t>
  </si>
  <si>
    <t>Removing cement or lime plaster.(S.I.NO:53/P-13)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</si>
  <si>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</si>
  <si>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</si>
  <si>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</si>
  <si>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</si>
  <si>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 xml:space="preserve">Cement plaster 1: 6 upto 20" hiehgt 1/2"  thick (S.I No.13 /P-51)  </t>
  </si>
  <si>
    <t>Applying floating coat of cement 1/32" thick. (S.I.NO: 14/P-58)</t>
  </si>
  <si>
    <t>M/ Fixing steel grated door with 1/16" thick sheeting i/c angle iron frame 2" x 2" x 3/8" &amp; 3/4" square bars @ 4" center to center  (S.I No. 24/P-91)</t>
  </si>
  <si>
    <t>Distembering 3-coat (S.I No. 24 /P-    59)</t>
  </si>
  <si>
    <t>% Cft</t>
  </si>
  <si>
    <t>Total:-</t>
  </si>
  <si>
    <t>S #</t>
  </si>
  <si>
    <t xml:space="preserve">NAME OF WORK: 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</si>
  <si>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 /P-20)</t>
    </r>
  </si>
  <si>
    <t>Primary coat of chalk under distember (S.I No. 23 /P-55)</t>
  </si>
  <si>
    <t>Pacca brick work in other then building i/c stricking of joints cement sand ratio 1:6                                                                                                                 (S.I No. 7(I) (e)/P-21)</t>
  </si>
  <si>
    <t xml:space="preserve">Cement plaster 1: 4 upto 20" hiehgt 3/8"  thick (S.I No.13 /P-51)  </t>
  </si>
  <si>
    <t>Painting New surface painting corrugated surface patent roofing etc with oil paint (3-Coata) (S.I.NO:4/P-67)</t>
  </si>
  <si>
    <t>REPAIR OF BOUNDARY WALL GOVERNMENT BOYS PRIMARY SCHOOL VILLAGE SHAFI MOHAMMAD BROHI JAMSHORO ROAD M.C QASIMABAD.</t>
  </si>
  <si>
    <t>*SCHEDULE - B*</t>
  </si>
  <si>
    <t>Excavation in foundation of building bridges &amp; other structure i/c  degbelling, dressing, refilling                                                                              arround structure with excavated earth watering &amp; ramming lead upto 5 feet. b) in ordinary siol.                                                     ( S.I No: 18/P-4)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</si>
</sst>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6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u/>
      <sz val="2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8" fillId="0" borderId="0" xfId="0" applyFont="1"/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  <xf numFmtId="2" fontId="8" fillId="0" borderId="0" xfId="0" applyNumberFormat="1" applyFont="1"/>
    <xf numFmtId="2" fontId="8" fillId="0" borderId="0" xfId="0" applyNumberFormat="1" applyFont="1" applyBorder="1"/>
    <xf numFmtId="166" fontId="8" fillId="0" borderId="0" xfId="1" applyNumberFormat="1" applyFont="1"/>
    <xf numFmtId="0" fontId="9" fillId="0" borderId="0" xfId="0" applyFont="1"/>
    <xf numFmtId="2" fontId="9" fillId="0" borderId="0" xfId="0" applyNumberFormat="1" applyFont="1" applyAlignment="1">
      <alignment horizontal="center"/>
    </xf>
    <xf numFmtId="2" fontId="9" fillId="0" borderId="0" xfId="0" applyNumberFormat="1" applyFont="1"/>
    <xf numFmtId="2" fontId="5" fillId="0" borderId="0" xfId="0" applyNumberFormat="1" applyFont="1" applyBorder="1" applyAlignment="1">
      <alignment horizontal="left"/>
    </xf>
    <xf numFmtId="166" fontId="9" fillId="0" borderId="0" xfId="1" applyNumberFormat="1" applyFont="1"/>
    <xf numFmtId="1" fontId="9" fillId="0" borderId="0" xfId="0" applyNumberFormat="1" applyFont="1" applyBorder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" fontId="8" fillId="0" borderId="0" xfId="0" applyNumberFormat="1" applyFont="1" applyBorder="1"/>
    <xf numFmtId="2" fontId="4" fillId="0" borderId="0" xfId="0" applyNumberFormat="1" applyFont="1" applyBorder="1" applyAlignment="1">
      <alignment horizontal="left"/>
    </xf>
    <xf numFmtId="2" fontId="9" fillId="0" borderId="4" xfId="0" applyNumberFormat="1" applyFont="1" applyBorder="1"/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1" fontId="8" fillId="0" borderId="0" xfId="0" applyNumberFormat="1" applyFont="1"/>
    <xf numFmtId="2" fontId="9" fillId="0" borderId="0" xfId="0" applyNumberFormat="1" applyFont="1" applyBorder="1"/>
    <xf numFmtId="0" fontId="8" fillId="0" borderId="0" xfId="0" applyFont="1" applyAlignment="1">
      <alignment horizontal="center" vertical="top"/>
    </xf>
    <xf numFmtId="164" fontId="9" fillId="0" borderId="0" xfId="0" applyNumberFormat="1" applyFont="1"/>
    <xf numFmtId="166" fontId="9" fillId="0" borderId="0" xfId="1" applyNumberFormat="1" applyFont="1" applyBorder="1"/>
    <xf numFmtId="164" fontId="8" fillId="0" borderId="0" xfId="0" applyNumberFormat="1" applyFont="1"/>
    <xf numFmtId="166" fontId="8" fillId="0" borderId="0" xfId="1" applyNumberFormat="1" applyFont="1" applyBorder="1"/>
    <xf numFmtId="0" fontId="9" fillId="0" borderId="0" xfId="0" applyFont="1" applyAlignment="1">
      <alignment horizontal="center" vertical="top"/>
    </xf>
    <xf numFmtId="2" fontId="9" fillId="0" borderId="0" xfId="0" applyNumberFormat="1" applyFont="1" applyAlignment="1">
      <alignment horizontal="center" vertical="center"/>
    </xf>
    <xf numFmtId="2" fontId="9" fillId="0" borderId="2" xfId="0" applyNumberFormat="1" applyFont="1" applyBorder="1"/>
    <xf numFmtId="166" fontId="9" fillId="0" borderId="3" xfId="1" applyNumberFormat="1" applyFont="1" applyBorder="1"/>
    <xf numFmtId="2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2" fontId="9" fillId="0" borderId="5" xfId="0" applyNumberFormat="1" applyFont="1" applyBorder="1" applyAlignment="1">
      <alignment horizontal="center" vertical="top" wrapText="1"/>
    </xf>
    <xf numFmtId="2" fontId="9" fillId="0" borderId="0" xfId="0" applyNumberFormat="1" applyFont="1" applyBorder="1" applyAlignment="1">
      <alignment horizontal="center"/>
    </xf>
    <xf numFmtId="0" fontId="6" fillId="0" borderId="5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0" fontId="8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tabSelected="1" topLeftCell="A103" workbookViewId="0">
      <selection activeCell="O54" sqref="O54"/>
    </sheetView>
  </sheetViews>
  <sheetFormatPr defaultRowHeight="15.75"/>
  <cols>
    <col min="1" max="1" width="4.5703125" style="37" customWidth="1"/>
    <col min="2" max="2" width="20.7109375" style="1" customWidth="1"/>
    <col min="3" max="3" width="2.7109375" style="1" customWidth="1"/>
    <col min="4" max="4" width="2.42578125" style="1" customWidth="1"/>
    <col min="5" max="5" width="4" style="1" bestFit="1" customWidth="1"/>
    <col min="6" max="6" width="4.42578125" style="1" customWidth="1"/>
    <col min="7" max="7" width="14.28515625" style="4" customWidth="1"/>
    <col min="8" max="8" width="5.28515625" style="4" customWidth="1"/>
    <col min="9" max="9" width="2.28515625" style="1" customWidth="1"/>
    <col min="10" max="10" width="8.42578125" style="4" bestFit="1" customWidth="1"/>
    <col min="11" max="11" width="3" style="1" bestFit="1" customWidth="1"/>
    <col min="12" max="12" width="9.5703125" style="1" bestFit="1" customWidth="1"/>
    <col min="13" max="13" width="6.85546875" style="1" bestFit="1" customWidth="1"/>
    <col min="14" max="14" width="4.28515625" style="1" bestFit="1" customWidth="1"/>
    <col min="15" max="15" width="9.85546875" style="23" bestFit="1" customWidth="1"/>
    <col min="16" max="16384" width="9.140625" style="1"/>
  </cols>
  <sheetData>
    <row r="1" spans="1:15" ht="27">
      <c r="B1" s="52" t="s">
        <v>33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6.75" customHeight="1" thickBot="1"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50.25" customHeight="1" thickTop="1" thickBot="1">
      <c r="A3" s="46" t="s">
        <v>26</v>
      </c>
      <c r="B3" s="46"/>
      <c r="C3" s="46"/>
      <c r="D3" s="46" t="s">
        <v>32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8.25" customHeight="1" thickTop="1" thickBot="1"/>
    <row r="5" spans="1:15" s="35" customFormat="1" ht="17.25" thickTop="1" thickBot="1">
      <c r="A5" s="36" t="s">
        <v>25</v>
      </c>
      <c r="B5" s="43" t="s">
        <v>3</v>
      </c>
      <c r="C5" s="43"/>
      <c r="D5" s="43"/>
      <c r="E5" s="43"/>
      <c r="F5" s="43"/>
      <c r="G5" s="44" t="s">
        <v>7</v>
      </c>
      <c r="H5" s="44"/>
      <c r="I5" s="44"/>
      <c r="J5" s="44"/>
      <c r="K5" s="43" t="s">
        <v>6</v>
      </c>
      <c r="L5" s="43"/>
      <c r="M5" s="36" t="s">
        <v>4</v>
      </c>
      <c r="N5" s="43" t="s">
        <v>5</v>
      </c>
      <c r="O5" s="43"/>
    </row>
    <row r="6" spans="1:15" ht="17.100000000000001" customHeight="1" thickTop="1" thickBot="1">
      <c r="A6" s="2">
        <v>1</v>
      </c>
      <c r="B6" s="48" t="s">
        <v>11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3"/>
      <c r="O6" s="3"/>
    </row>
    <row r="7" spans="1:15" ht="17.100000000000001" customHeight="1" thickBot="1">
      <c r="A7" s="2"/>
      <c r="B7" s="7"/>
      <c r="C7" s="7"/>
      <c r="D7" s="7"/>
      <c r="E7" s="7"/>
      <c r="F7" s="7"/>
      <c r="G7" s="8"/>
      <c r="H7" s="9"/>
      <c r="I7" s="7"/>
      <c r="J7" s="20">
        <v>569</v>
      </c>
      <c r="K7" s="7" t="s">
        <v>0</v>
      </c>
      <c r="L7" s="10">
        <v>1285.6300000000001</v>
      </c>
      <c r="M7" s="7" t="s">
        <v>12</v>
      </c>
      <c r="N7" s="9" t="s">
        <v>1</v>
      </c>
      <c r="O7" s="11">
        <f>J7*L7/100</f>
        <v>7315.2347000000009</v>
      </c>
    </row>
    <row r="8" spans="1:15" ht="17.100000000000001" customHeight="1">
      <c r="A8" s="2"/>
      <c r="B8" s="7"/>
      <c r="C8" s="7"/>
      <c r="D8" s="7"/>
      <c r="E8" s="7"/>
      <c r="F8" s="7"/>
      <c r="G8" s="8"/>
      <c r="H8" s="9"/>
      <c r="I8" s="7"/>
      <c r="J8" s="12"/>
      <c r="K8" s="7"/>
      <c r="L8" s="10"/>
      <c r="M8" s="7"/>
      <c r="N8" s="9"/>
      <c r="O8" s="11"/>
    </row>
    <row r="9" spans="1:15" ht="17.100000000000001" customHeight="1" thickBot="1">
      <c r="A9" s="2">
        <v>2</v>
      </c>
      <c r="B9" s="47" t="s">
        <v>13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3"/>
      <c r="O9" s="3"/>
    </row>
    <row r="10" spans="1:15" ht="17.100000000000001" customHeight="1" thickBot="1">
      <c r="A10" s="2"/>
      <c r="B10" s="7"/>
      <c r="C10" s="7"/>
      <c r="D10" s="7"/>
      <c r="E10" s="7"/>
      <c r="F10" s="7"/>
      <c r="G10" s="8"/>
      <c r="H10" s="9"/>
      <c r="I10" s="7"/>
      <c r="J10" s="20">
        <v>46</v>
      </c>
      <c r="K10" s="7" t="s">
        <v>0</v>
      </c>
      <c r="L10" s="10">
        <v>1306.8</v>
      </c>
      <c r="M10" s="7" t="s">
        <v>12</v>
      </c>
      <c r="N10" s="9" t="s">
        <v>1</v>
      </c>
      <c r="O10" s="11">
        <f>J10*L10/100</f>
        <v>601.12799999999993</v>
      </c>
    </row>
    <row r="11" spans="1:15" ht="17.100000000000001" customHeight="1">
      <c r="A11" s="2"/>
      <c r="B11" s="7"/>
      <c r="C11" s="7"/>
      <c r="D11" s="7"/>
      <c r="E11" s="7"/>
      <c r="F11" s="7"/>
      <c r="G11" s="8"/>
      <c r="H11" s="9"/>
      <c r="I11" s="7"/>
      <c r="J11" s="12"/>
      <c r="K11" s="7"/>
      <c r="L11" s="10"/>
      <c r="M11" s="7"/>
      <c r="N11" s="9"/>
      <c r="O11" s="11"/>
    </row>
    <row r="12" spans="1:15" ht="48" customHeight="1" thickBot="1">
      <c r="A12" s="13">
        <v>3</v>
      </c>
      <c r="B12" s="40" t="s">
        <v>34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14"/>
    </row>
    <row r="13" spans="1:15" s="7" customFormat="1" ht="17.100000000000001" customHeight="1" thickBot="1">
      <c r="A13" s="16"/>
      <c r="G13" s="8"/>
      <c r="H13" s="9"/>
      <c r="J13" s="20">
        <v>808</v>
      </c>
      <c r="K13" s="7" t="s">
        <v>0</v>
      </c>
      <c r="L13" s="10">
        <v>3176.25</v>
      </c>
      <c r="M13" s="7" t="s">
        <v>12</v>
      </c>
      <c r="N13" s="9" t="s">
        <v>1</v>
      </c>
      <c r="O13" s="11">
        <f>J13*L13/100</f>
        <v>25664.1</v>
      </c>
    </row>
    <row r="14" spans="1:15" ht="17.100000000000001" customHeight="1">
      <c r="A14" s="15"/>
      <c r="G14" s="17"/>
      <c r="J14" s="18"/>
      <c r="L14" s="19"/>
      <c r="N14" s="4"/>
      <c r="O14" s="6"/>
    </row>
    <row r="15" spans="1:15" ht="17.100000000000001" customHeight="1" thickBot="1">
      <c r="A15" s="13">
        <v>4</v>
      </c>
      <c r="B15" s="40" t="s">
        <v>16</v>
      </c>
      <c r="C15" s="40"/>
      <c r="D15" s="40"/>
      <c r="E15" s="40"/>
      <c r="F15" s="40"/>
      <c r="G15" s="40"/>
      <c r="H15" s="40"/>
      <c r="I15" s="39"/>
      <c r="J15" s="39"/>
      <c r="K15" s="39"/>
      <c r="L15" s="39"/>
      <c r="M15" s="39"/>
      <c r="N15" s="39"/>
      <c r="O15" s="14"/>
    </row>
    <row r="16" spans="1:15" s="7" customFormat="1" ht="17.100000000000001" customHeight="1" thickBot="1">
      <c r="A16" s="16"/>
      <c r="G16" s="8"/>
      <c r="H16" s="9"/>
      <c r="J16" s="20">
        <v>39</v>
      </c>
      <c r="K16" s="7" t="s">
        <v>0</v>
      </c>
      <c r="L16" s="10">
        <v>9416.2800000000007</v>
      </c>
      <c r="M16" s="7" t="s">
        <v>23</v>
      </c>
      <c r="N16" s="9" t="s">
        <v>1</v>
      </c>
      <c r="O16" s="11">
        <f>J16*L16%</f>
        <v>3672.3492000000001</v>
      </c>
    </row>
    <row r="17" spans="1:15" s="7" customFormat="1" ht="17.100000000000001" customHeight="1">
      <c r="A17" s="16"/>
      <c r="G17" s="8"/>
      <c r="H17" s="9"/>
      <c r="J17" s="12"/>
      <c r="L17" s="10"/>
      <c r="N17" s="9"/>
      <c r="O17" s="11"/>
    </row>
    <row r="18" spans="1:15" s="7" customFormat="1" ht="17.100000000000001" customHeight="1" thickBot="1">
      <c r="A18" s="13">
        <v>5</v>
      </c>
      <c r="B18" s="40" t="s">
        <v>14</v>
      </c>
      <c r="C18" s="40"/>
      <c r="D18" s="40"/>
      <c r="E18" s="40"/>
      <c r="F18" s="40"/>
      <c r="G18" s="40"/>
      <c r="H18" s="40"/>
      <c r="I18" s="39"/>
      <c r="J18" s="39"/>
      <c r="K18" s="39"/>
      <c r="L18" s="39"/>
      <c r="M18" s="39"/>
      <c r="N18" s="39"/>
      <c r="O18" s="14"/>
    </row>
    <row r="19" spans="1:15" s="7" customFormat="1" ht="17.100000000000001" customHeight="1" thickBot="1">
      <c r="A19" s="16"/>
      <c r="G19" s="8"/>
      <c r="H19" s="9"/>
      <c r="J19" s="20">
        <v>514</v>
      </c>
      <c r="K19" s="7" t="s">
        <v>0</v>
      </c>
      <c r="L19" s="10">
        <v>121</v>
      </c>
      <c r="M19" s="7" t="s">
        <v>23</v>
      </c>
      <c r="N19" s="9" t="s">
        <v>1</v>
      </c>
      <c r="O19" s="11">
        <f>J19*L19%</f>
        <v>621.93999999999994</v>
      </c>
    </row>
    <row r="20" spans="1:15" s="7" customFormat="1" ht="17.100000000000001" customHeight="1">
      <c r="A20" s="16"/>
      <c r="G20" s="8"/>
      <c r="H20" s="9"/>
      <c r="J20" s="12"/>
      <c r="L20" s="10"/>
      <c r="N20" s="9"/>
      <c r="O20" s="11"/>
    </row>
    <row r="21" spans="1:15" ht="17.100000000000001" customHeight="1" thickBot="1">
      <c r="A21" s="13">
        <v>6</v>
      </c>
      <c r="B21" s="40" t="s">
        <v>27</v>
      </c>
      <c r="C21" s="40"/>
      <c r="D21" s="40"/>
      <c r="E21" s="40"/>
      <c r="F21" s="40"/>
      <c r="G21" s="40"/>
      <c r="H21" s="40"/>
      <c r="I21" s="39"/>
      <c r="J21" s="39"/>
      <c r="K21" s="39"/>
      <c r="L21" s="39"/>
      <c r="M21" s="39"/>
      <c r="N21" s="39"/>
      <c r="O21" s="14"/>
    </row>
    <row r="22" spans="1:15" ht="17.100000000000001" customHeight="1" thickBot="1">
      <c r="A22" s="15"/>
      <c r="B22" s="21"/>
      <c r="C22" s="42"/>
      <c r="D22" s="42"/>
      <c r="E22" s="42"/>
      <c r="F22" s="42"/>
      <c r="G22" s="42"/>
      <c r="J22" s="20">
        <v>305</v>
      </c>
      <c r="K22" s="7" t="s">
        <v>0</v>
      </c>
      <c r="L22" s="10">
        <v>11948.36</v>
      </c>
      <c r="M22" s="7" t="s">
        <v>23</v>
      </c>
      <c r="N22" s="9" t="s">
        <v>1</v>
      </c>
      <c r="O22" s="11">
        <f>J22*L22%</f>
        <v>36442.498</v>
      </c>
    </row>
    <row r="23" spans="1:15" ht="17.100000000000001" customHeight="1">
      <c r="A23" s="15"/>
      <c r="C23" s="41"/>
      <c r="D23" s="41"/>
      <c r="E23" s="41"/>
      <c r="F23" s="41"/>
      <c r="G23" s="41"/>
      <c r="J23" s="5"/>
      <c r="L23" s="4"/>
      <c r="N23" s="4"/>
      <c r="O23" s="6"/>
    </row>
    <row r="24" spans="1:15" ht="67.5" customHeight="1" thickBot="1">
      <c r="A24" s="13">
        <v>7</v>
      </c>
      <c r="B24" s="40" t="s">
        <v>17</v>
      </c>
      <c r="C24" s="40"/>
      <c r="D24" s="40"/>
      <c r="E24" s="40"/>
      <c r="F24" s="40"/>
      <c r="G24" s="40"/>
      <c r="H24" s="40"/>
      <c r="I24" s="39"/>
      <c r="J24" s="39"/>
      <c r="K24" s="39"/>
      <c r="L24" s="39"/>
      <c r="M24" s="39"/>
      <c r="N24" s="39"/>
      <c r="O24" s="6"/>
    </row>
    <row r="25" spans="1:15" s="7" customFormat="1" ht="17.100000000000001" customHeight="1" thickBot="1">
      <c r="A25" s="16"/>
      <c r="G25" s="8"/>
      <c r="H25" s="9"/>
      <c r="J25" s="20">
        <v>299</v>
      </c>
      <c r="K25" s="7" t="s">
        <v>0</v>
      </c>
      <c r="L25" s="9">
        <v>337</v>
      </c>
      <c r="M25" s="7" t="s">
        <v>8</v>
      </c>
      <c r="N25" s="9" t="s">
        <v>1</v>
      </c>
      <c r="O25" s="11">
        <f>J25*L25</f>
        <v>100763</v>
      </c>
    </row>
    <row r="26" spans="1:15" s="7" customFormat="1" ht="17.100000000000001" customHeight="1">
      <c r="A26" s="16"/>
      <c r="G26" s="8"/>
      <c r="H26" s="9"/>
      <c r="J26" s="12"/>
      <c r="L26" s="9"/>
      <c r="N26" s="9"/>
      <c r="O26" s="11"/>
    </row>
    <row r="27" spans="1:15" ht="32.25" customHeight="1" thickBot="1">
      <c r="A27" s="13">
        <v>8</v>
      </c>
      <c r="B27" s="40" t="s">
        <v>18</v>
      </c>
      <c r="C27" s="40"/>
      <c r="D27" s="40"/>
      <c r="E27" s="40"/>
      <c r="F27" s="40"/>
      <c r="G27" s="40"/>
      <c r="H27" s="40"/>
      <c r="I27" s="39"/>
      <c r="J27" s="39"/>
      <c r="K27" s="39"/>
      <c r="L27" s="39"/>
      <c r="M27" s="39"/>
      <c r="N27" s="39"/>
      <c r="O27" s="6"/>
    </row>
    <row r="28" spans="1:15" s="7" customFormat="1" ht="17.100000000000001" customHeight="1" thickBot="1">
      <c r="A28" s="16"/>
      <c r="G28" s="45"/>
      <c r="H28" s="45"/>
      <c r="J28" s="20">
        <v>16.010000000000002</v>
      </c>
      <c r="K28" s="7" t="s">
        <v>0</v>
      </c>
      <c r="L28" s="9">
        <v>5001.7</v>
      </c>
      <c r="M28" s="7" t="s">
        <v>10</v>
      </c>
      <c r="N28" s="9" t="s">
        <v>1</v>
      </c>
      <c r="O28" s="11">
        <f>J28*L28</f>
        <v>80077.217000000004</v>
      </c>
    </row>
    <row r="29" spans="1:15" s="7" customFormat="1" ht="17.100000000000001" customHeight="1">
      <c r="A29" s="16"/>
      <c r="G29" s="38"/>
      <c r="H29" s="38"/>
      <c r="J29" s="24"/>
      <c r="L29" s="9"/>
      <c r="N29" s="9"/>
      <c r="O29" s="11"/>
    </row>
    <row r="30" spans="1:15" s="7" customFormat="1" ht="32.25" customHeight="1" thickBot="1">
      <c r="A30" s="13">
        <v>9</v>
      </c>
      <c r="B30" s="40" t="s">
        <v>29</v>
      </c>
      <c r="C30" s="40"/>
      <c r="D30" s="40"/>
      <c r="E30" s="40"/>
      <c r="F30" s="40"/>
      <c r="G30" s="40"/>
      <c r="H30" s="40"/>
      <c r="I30" s="39"/>
      <c r="J30" s="39"/>
      <c r="K30" s="39"/>
      <c r="L30" s="39"/>
      <c r="M30" s="39"/>
      <c r="N30" s="39"/>
      <c r="O30" s="6"/>
    </row>
    <row r="31" spans="1:15" s="7" customFormat="1" ht="17.100000000000001" customHeight="1" thickBot="1">
      <c r="A31" s="15"/>
      <c r="B31" s="21"/>
      <c r="C31" s="42"/>
      <c r="D31" s="42"/>
      <c r="E31" s="42"/>
      <c r="F31" s="42"/>
      <c r="G31" s="42"/>
      <c r="H31" s="4"/>
      <c r="I31" s="1"/>
      <c r="J31" s="20">
        <v>287</v>
      </c>
      <c r="K31" s="7" t="s">
        <v>0</v>
      </c>
      <c r="L31" s="9">
        <v>12346.65</v>
      </c>
      <c r="M31" s="7" t="s">
        <v>15</v>
      </c>
      <c r="N31" s="9" t="s">
        <v>1</v>
      </c>
      <c r="O31" s="11">
        <f>J31*L31/100</f>
        <v>35434.885499999997</v>
      </c>
    </row>
    <row r="32" spans="1:15" s="7" customFormat="1" ht="17.100000000000001" customHeight="1">
      <c r="A32" s="15"/>
      <c r="B32" s="21"/>
      <c r="C32" s="35"/>
      <c r="D32" s="35"/>
      <c r="E32" s="35"/>
      <c r="F32" s="35"/>
      <c r="G32" s="35"/>
      <c r="H32" s="4"/>
      <c r="I32" s="1"/>
      <c r="J32" s="12"/>
      <c r="L32" s="9"/>
      <c r="N32" s="9"/>
      <c r="O32" s="11"/>
    </row>
    <row r="33" spans="1:15" s="7" customFormat="1" ht="17.100000000000001" customHeight="1" thickBot="1">
      <c r="A33" s="13">
        <v>10</v>
      </c>
      <c r="B33" s="40" t="s">
        <v>20</v>
      </c>
      <c r="C33" s="40"/>
      <c r="D33" s="40"/>
      <c r="E33" s="40"/>
      <c r="F33" s="40"/>
      <c r="G33" s="40"/>
      <c r="H33" s="40"/>
      <c r="I33" s="39"/>
      <c r="J33" s="39"/>
      <c r="K33" s="39"/>
      <c r="L33" s="39"/>
      <c r="M33" s="39"/>
      <c r="N33" s="39"/>
      <c r="O33" s="6"/>
    </row>
    <row r="34" spans="1:15" s="7" customFormat="1" ht="17.100000000000001" customHeight="1" thickBot="1">
      <c r="A34" s="15"/>
      <c r="B34" s="21"/>
      <c r="C34" s="42"/>
      <c r="D34" s="42"/>
      <c r="E34" s="42"/>
      <c r="F34" s="42"/>
      <c r="G34" s="42"/>
      <c r="H34" s="4"/>
      <c r="I34" s="1"/>
      <c r="J34" s="20">
        <v>514</v>
      </c>
      <c r="K34" s="7" t="s">
        <v>0</v>
      </c>
      <c r="L34" s="9">
        <v>660</v>
      </c>
      <c r="M34" s="7" t="s">
        <v>15</v>
      </c>
      <c r="N34" s="9" t="s">
        <v>1</v>
      </c>
      <c r="O34" s="11">
        <f>J34*L34/100</f>
        <v>3392.4</v>
      </c>
    </row>
    <row r="35" spans="1:15" s="7" customFormat="1" ht="17.100000000000001" customHeight="1">
      <c r="A35" s="15"/>
      <c r="B35" s="21"/>
      <c r="C35" s="35"/>
      <c r="D35" s="35"/>
      <c r="E35" s="35"/>
      <c r="F35" s="35"/>
      <c r="G35" s="35"/>
      <c r="H35" s="4"/>
      <c r="I35" s="1"/>
      <c r="J35" s="12"/>
      <c r="L35" s="9"/>
      <c r="N35" s="9"/>
      <c r="O35" s="11"/>
    </row>
    <row r="36" spans="1:15" s="7" customFormat="1" ht="17.100000000000001" customHeight="1" thickBot="1">
      <c r="A36" s="13">
        <v>11</v>
      </c>
      <c r="B36" s="40" t="s">
        <v>19</v>
      </c>
      <c r="C36" s="40"/>
      <c r="D36" s="40"/>
      <c r="E36" s="40"/>
      <c r="F36" s="40"/>
      <c r="G36" s="40"/>
      <c r="H36" s="40"/>
      <c r="I36" s="39"/>
      <c r="J36" s="39"/>
      <c r="K36" s="39"/>
      <c r="L36" s="39"/>
      <c r="M36" s="39"/>
      <c r="N36" s="39"/>
      <c r="O36" s="6"/>
    </row>
    <row r="37" spans="1:15" s="7" customFormat="1" ht="17.100000000000001" customHeight="1" thickBot="1">
      <c r="A37" s="15"/>
      <c r="B37" s="21"/>
      <c r="C37" s="42"/>
      <c r="D37" s="42"/>
      <c r="E37" s="42"/>
      <c r="F37" s="42"/>
      <c r="G37" s="42"/>
      <c r="H37" s="4"/>
      <c r="I37" s="1"/>
      <c r="J37" s="20">
        <v>2710</v>
      </c>
      <c r="K37" s="7" t="s">
        <v>0</v>
      </c>
      <c r="L37" s="9">
        <v>2206.6</v>
      </c>
      <c r="M37" s="7" t="s">
        <v>15</v>
      </c>
      <c r="N37" s="9" t="s">
        <v>1</v>
      </c>
      <c r="O37" s="11">
        <f>J37*L37/100</f>
        <v>59798.86</v>
      </c>
    </row>
    <row r="38" spans="1:15" s="7" customFormat="1" ht="17.100000000000001" customHeight="1">
      <c r="A38" s="15"/>
      <c r="B38" s="21"/>
      <c r="C38" s="35"/>
      <c r="D38" s="35"/>
      <c r="E38" s="35"/>
      <c r="F38" s="35"/>
      <c r="G38" s="35"/>
      <c r="H38" s="4"/>
      <c r="I38" s="1"/>
      <c r="J38" s="24"/>
      <c r="L38" s="9"/>
      <c r="N38" s="9"/>
      <c r="O38" s="11"/>
    </row>
    <row r="39" spans="1:15" s="7" customFormat="1" ht="17.100000000000001" customHeight="1" thickBot="1">
      <c r="A39" s="13">
        <v>12</v>
      </c>
      <c r="B39" s="40" t="s">
        <v>30</v>
      </c>
      <c r="C39" s="40"/>
      <c r="D39" s="40"/>
      <c r="E39" s="40"/>
      <c r="F39" s="40"/>
      <c r="G39" s="40"/>
      <c r="H39" s="40"/>
      <c r="I39" s="39"/>
      <c r="J39" s="39"/>
      <c r="K39" s="39"/>
      <c r="L39" s="39"/>
      <c r="M39" s="39"/>
      <c r="N39" s="39"/>
      <c r="O39" s="6"/>
    </row>
    <row r="40" spans="1:15" s="7" customFormat="1" ht="17.100000000000001" customHeight="1" thickBot="1">
      <c r="A40" s="15"/>
      <c r="B40" s="21"/>
      <c r="C40" s="42"/>
      <c r="D40" s="42"/>
      <c r="E40" s="42"/>
      <c r="F40" s="42"/>
      <c r="G40" s="42"/>
      <c r="H40" s="4"/>
      <c r="I40" s="1"/>
      <c r="J40" s="20">
        <v>2710</v>
      </c>
      <c r="K40" s="7" t="s">
        <v>0</v>
      </c>
      <c r="L40" s="9">
        <v>2197.52</v>
      </c>
      <c r="M40" s="7" t="s">
        <v>15</v>
      </c>
      <c r="N40" s="9" t="s">
        <v>1</v>
      </c>
      <c r="O40" s="11">
        <f>J40*L40/100</f>
        <v>59552.792000000001</v>
      </c>
    </row>
    <row r="41" spans="1:15" s="7" customFormat="1" ht="17.100000000000001" customHeight="1">
      <c r="A41" s="15"/>
      <c r="B41" s="21"/>
      <c r="C41" s="35"/>
      <c r="D41" s="35"/>
      <c r="E41" s="35"/>
      <c r="F41" s="35"/>
      <c r="G41" s="35"/>
      <c r="H41" s="4"/>
      <c r="I41" s="1"/>
      <c r="J41" s="24"/>
      <c r="L41" s="9"/>
      <c r="N41" s="9"/>
      <c r="O41" s="11"/>
    </row>
    <row r="42" spans="1:15" s="7" customFormat="1" ht="36" customHeight="1" thickBot="1">
      <c r="A42" s="13">
        <v>13</v>
      </c>
      <c r="B42" s="40" t="s">
        <v>21</v>
      </c>
      <c r="C42" s="40"/>
      <c r="D42" s="40"/>
      <c r="E42" s="40"/>
      <c r="F42" s="40"/>
      <c r="G42" s="40"/>
      <c r="H42" s="40"/>
      <c r="I42" s="39"/>
      <c r="J42" s="39"/>
      <c r="K42" s="39"/>
      <c r="L42" s="39"/>
      <c r="M42" s="39"/>
      <c r="N42" s="39"/>
      <c r="O42" s="6"/>
    </row>
    <row r="43" spans="1:15" s="7" customFormat="1" ht="17.100000000000001" customHeight="1" thickBot="1">
      <c r="A43" s="15"/>
      <c r="B43" s="21"/>
      <c r="C43" s="41"/>
      <c r="D43" s="41"/>
      <c r="E43" s="41"/>
      <c r="F43" s="41"/>
      <c r="G43" s="41"/>
      <c r="H43" s="4"/>
      <c r="I43" s="1"/>
      <c r="J43" s="20">
        <v>70</v>
      </c>
      <c r="K43" s="7" t="s">
        <v>0</v>
      </c>
      <c r="L43" s="9">
        <v>726.72</v>
      </c>
      <c r="M43" s="7" t="s">
        <v>9</v>
      </c>
      <c r="N43" s="9" t="s">
        <v>1</v>
      </c>
      <c r="O43" s="11">
        <f>J43*L43</f>
        <v>50870.400000000001</v>
      </c>
    </row>
    <row r="44" spans="1:15" s="7" customFormat="1" ht="17.100000000000001" customHeight="1">
      <c r="A44" s="15"/>
      <c r="B44" s="21"/>
      <c r="C44" s="35"/>
      <c r="D44" s="35"/>
      <c r="E44" s="35"/>
      <c r="F44" s="35"/>
      <c r="G44" s="35"/>
      <c r="H44" s="4"/>
      <c r="I44" s="1"/>
      <c r="J44" s="24"/>
      <c r="L44" s="9"/>
      <c r="N44" s="9"/>
      <c r="O44" s="11"/>
    </row>
    <row r="45" spans="1:15" s="7" customFormat="1" ht="17.100000000000001" customHeight="1" thickBot="1">
      <c r="A45" s="13">
        <v>14</v>
      </c>
      <c r="B45" s="40" t="s">
        <v>28</v>
      </c>
      <c r="C45" s="40"/>
      <c r="D45" s="40"/>
      <c r="E45" s="40"/>
      <c r="F45" s="40"/>
      <c r="G45" s="40"/>
      <c r="H45" s="40"/>
      <c r="I45" s="39"/>
      <c r="J45" s="39"/>
      <c r="K45" s="39"/>
      <c r="L45" s="39"/>
      <c r="M45" s="39"/>
      <c r="N45" s="39"/>
      <c r="O45" s="6"/>
    </row>
    <row r="46" spans="1:15" s="7" customFormat="1" ht="17.100000000000001" customHeight="1" thickBot="1">
      <c r="A46" s="13"/>
      <c r="B46" s="1"/>
      <c r="C46" s="42"/>
      <c r="D46" s="42"/>
      <c r="E46" s="42"/>
      <c r="F46" s="42"/>
      <c r="G46" s="42"/>
      <c r="H46" s="4"/>
      <c r="I46" s="1"/>
      <c r="J46" s="20">
        <v>2318</v>
      </c>
      <c r="K46" s="7" t="s">
        <v>0</v>
      </c>
      <c r="L46" s="9">
        <v>442.75</v>
      </c>
      <c r="M46" s="7" t="s">
        <v>15</v>
      </c>
      <c r="N46" s="9" t="s">
        <v>1</v>
      </c>
      <c r="O46" s="11">
        <f>J46*L46/100</f>
        <v>10262.945</v>
      </c>
    </row>
    <row r="47" spans="1:15" s="7" customFormat="1" ht="17.100000000000001" customHeight="1">
      <c r="A47" s="16"/>
      <c r="G47" s="38"/>
      <c r="H47" s="38"/>
      <c r="J47" s="24"/>
      <c r="L47" s="9"/>
      <c r="N47" s="9"/>
      <c r="O47" s="11"/>
    </row>
    <row r="48" spans="1:15" s="7" customFormat="1" ht="17.100000000000001" customHeight="1" thickBot="1">
      <c r="A48" s="25">
        <v>15</v>
      </c>
      <c r="B48" s="40" t="s">
        <v>22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6"/>
    </row>
    <row r="49" spans="1:15" ht="17.100000000000001" customHeight="1" thickBot="1">
      <c r="A49" s="35"/>
      <c r="B49" s="7"/>
      <c r="C49" s="7"/>
      <c r="D49" s="7"/>
      <c r="E49" s="7"/>
      <c r="F49" s="26"/>
      <c r="G49" s="35"/>
      <c r="H49" s="9"/>
      <c r="I49" s="7"/>
      <c r="J49" s="20">
        <v>3031</v>
      </c>
      <c r="K49" s="7" t="s">
        <v>0</v>
      </c>
      <c r="L49" s="9">
        <v>1079.6500000000001</v>
      </c>
      <c r="M49" s="7" t="s">
        <v>2</v>
      </c>
      <c r="N49" s="24" t="s">
        <v>1</v>
      </c>
      <c r="O49" s="27">
        <f>J49*L49%</f>
        <v>32724.191500000004</v>
      </c>
    </row>
    <row r="50" spans="1:15" ht="17.100000000000001" customHeight="1">
      <c r="F50" s="28"/>
      <c r="G50" s="37"/>
      <c r="J50" s="23"/>
      <c r="L50" s="4"/>
      <c r="N50" s="5"/>
      <c r="O50" s="29"/>
    </row>
    <row r="51" spans="1:15" ht="36" customHeight="1" thickBot="1">
      <c r="A51" s="13">
        <v>16</v>
      </c>
      <c r="B51" s="40" t="s">
        <v>31</v>
      </c>
      <c r="C51" s="40"/>
      <c r="D51" s="40"/>
      <c r="E51" s="40"/>
      <c r="F51" s="40"/>
      <c r="G51" s="40"/>
      <c r="H51" s="40"/>
      <c r="I51" s="51"/>
      <c r="J51" s="51"/>
      <c r="K51" s="51"/>
      <c r="L51" s="51"/>
      <c r="M51" s="51"/>
      <c r="N51" s="4"/>
      <c r="O51" s="6"/>
    </row>
    <row r="52" spans="1:15" ht="17.100000000000001" customHeight="1" thickBot="1">
      <c r="A52" s="13"/>
      <c r="C52" s="41"/>
      <c r="D52" s="41"/>
      <c r="E52" s="41"/>
      <c r="F52" s="41"/>
      <c r="G52" s="41"/>
      <c r="J52" s="20">
        <v>140</v>
      </c>
      <c r="K52" s="7" t="s">
        <v>0</v>
      </c>
      <c r="L52" s="9">
        <v>1270.83</v>
      </c>
      <c r="M52" s="7" t="s">
        <v>2</v>
      </c>
      <c r="N52" s="9" t="s">
        <v>1</v>
      </c>
      <c r="O52" s="11">
        <f>J52*L52%</f>
        <v>1779.162</v>
      </c>
    </row>
    <row r="53" spans="1:15" s="7" customFormat="1" ht="17.100000000000001" customHeight="1" thickBot="1">
      <c r="A53" s="30"/>
      <c r="F53" s="26"/>
      <c r="G53" s="35"/>
      <c r="H53" s="9"/>
      <c r="J53" s="12"/>
      <c r="L53" s="31"/>
      <c r="N53" s="24"/>
      <c r="O53" s="11"/>
    </row>
    <row r="54" spans="1:15" ht="17.100000000000001" customHeight="1" thickBot="1">
      <c r="A54" s="25"/>
      <c r="F54" s="28"/>
      <c r="G54" s="37"/>
      <c r="J54" s="18"/>
      <c r="L54" s="49" t="s">
        <v>24</v>
      </c>
      <c r="M54" s="50"/>
      <c r="N54" s="32" t="s">
        <v>1</v>
      </c>
      <c r="O54" s="33">
        <f>SUM(O7:O53)</f>
        <v>508973.10290000006</v>
      </c>
    </row>
    <row r="55" spans="1:15" ht="17.100000000000001" customHeight="1">
      <c r="A55" s="25"/>
      <c r="F55" s="28"/>
      <c r="G55" s="37"/>
      <c r="J55" s="18"/>
      <c r="L55" s="34"/>
      <c r="N55" s="5"/>
      <c r="O55" s="6"/>
    </row>
    <row r="56" spans="1:15">
      <c r="A56" s="25"/>
      <c r="F56" s="28"/>
      <c r="G56" s="37"/>
      <c r="J56" s="18"/>
      <c r="L56" s="34"/>
      <c r="N56" s="5"/>
      <c r="O56" s="6"/>
    </row>
  </sheetData>
  <mergeCells count="34">
    <mergeCell ref="B1:O1"/>
    <mergeCell ref="A3:C3"/>
    <mergeCell ref="D3:O3"/>
    <mergeCell ref="B5:F5"/>
    <mergeCell ref="G5:J5"/>
    <mergeCell ref="K5:L5"/>
    <mergeCell ref="N5:O5"/>
    <mergeCell ref="B18:N18"/>
    <mergeCell ref="B21:N21"/>
    <mergeCell ref="B12:N12"/>
    <mergeCell ref="B15:N15"/>
    <mergeCell ref="B6:M6"/>
    <mergeCell ref="B9:M9"/>
    <mergeCell ref="G28:H28"/>
    <mergeCell ref="B30:N30"/>
    <mergeCell ref="B27:N27"/>
    <mergeCell ref="C22:G22"/>
    <mergeCell ref="C23:G23"/>
    <mergeCell ref="B24:N24"/>
    <mergeCell ref="B45:N45"/>
    <mergeCell ref="C34:G34"/>
    <mergeCell ref="B36:N36"/>
    <mergeCell ref="C31:G31"/>
    <mergeCell ref="B33:N33"/>
    <mergeCell ref="C37:G37"/>
    <mergeCell ref="B39:N39"/>
    <mergeCell ref="C40:G40"/>
    <mergeCell ref="B42:N42"/>
    <mergeCell ref="C43:G43"/>
    <mergeCell ref="B51:M51"/>
    <mergeCell ref="C52:G52"/>
    <mergeCell ref="L54:M54"/>
    <mergeCell ref="C46:G46"/>
    <mergeCell ref="B48:N48"/>
  </mergeCells>
  <pageMargins left="0.5" right="0" top="0.25" bottom="0.5" header="0.3" footer="0.3"/>
  <pageSetup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Schedule-B</vt:lpstr>
      <vt:lpstr>'Schedule-B'!Print_Titles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2017-02-03T06:28:56Z</dcterms:modified>
</cp:coreProperties>
</file>