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2240" windowHeight="8010"/>
  </bookViews>
  <sheets>
    <sheet name="sched-b" sheetId="10" r:id="rId1"/>
  </sheets>
  <definedNames>
    <definedName name="_xlnm.Print_Area" localSheetId="0">'sched-b'!$A$1:$G$365</definedName>
    <definedName name="_xlnm.Print_Titles" localSheetId="0">'sched-b'!$3:$3</definedName>
  </definedNames>
  <calcPr calcId="124519"/>
</workbook>
</file>

<file path=xl/calcChain.xml><?xml version="1.0" encoding="utf-8"?>
<calcChain xmlns="http://schemas.openxmlformats.org/spreadsheetml/2006/main">
  <c r="C301" i="10"/>
  <c r="C164"/>
  <c r="G256" l="1"/>
  <c r="G119"/>
  <c r="G319"/>
  <c r="G313"/>
  <c r="G304"/>
  <c r="G301"/>
  <c r="G298"/>
  <c r="G293"/>
  <c r="G288"/>
  <c r="G327"/>
  <c r="G278"/>
  <c r="G273"/>
  <c r="G262"/>
  <c r="G251"/>
  <c r="G248"/>
  <c r="G241"/>
  <c r="G233"/>
  <c r="G225"/>
  <c r="G221"/>
  <c r="G215"/>
  <c r="E202"/>
  <c r="G183"/>
  <c r="G177"/>
  <c r="G168"/>
  <c r="G164"/>
  <c r="G161"/>
  <c r="G156"/>
  <c r="G151"/>
  <c r="G141"/>
  <c r="G136"/>
  <c r="G125"/>
  <c r="G114"/>
  <c r="G111"/>
  <c r="G104"/>
  <c r="G96"/>
  <c r="G88"/>
  <c r="G85"/>
  <c r="G79"/>
  <c r="G66"/>
  <c r="G50"/>
  <c r="G45"/>
  <c r="G41"/>
  <c r="G35"/>
  <c r="G22"/>
  <c r="G17"/>
  <c r="G12"/>
  <c r="G6"/>
  <c r="G202" l="1"/>
  <c r="G54" l="1"/>
</calcChain>
</file>

<file path=xl/sharedStrings.xml><?xml version="1.0" encoding="utf-8"?>
<sst xmlns="http://schemas.openxmlformats.org/spreadsheetml/2006/main" count="230" uniqueCount="105">
  <si>
    <t>Cft</t>
  </si>
  <si>
    <t>Sft</t>
  </si>
  <si>
    <t>Rft</t>
  </si>
  <si>
    <t>Sr. No</t>
  </si>
  <si>
    <t>Name of Item.</t>
  </si>
  <si>
    <t>Quantity</t>
  </si>
  <si>
    <t>Rate</t>
  </si>
  <si>
    <t>Unit</t>
  </si>
  <si>
    <t>Amount.</t>
  </si>
  <si>
    <t>Cement concret brick or stone ballast 1-1/2" to 2" gauge ratio 1:4:8 (SINO. 4( b ) P-15)</t>
  </si>
  <si>
    <t>% Cft</t>
  </si>
  <si>
    <t>P.Cwt</t>
  </si>
  <si>
    <t>P.Rft</t>
  </si>
  <si>
    <t>C.C.plain i/c placing compacting finishing &amp; curring complete (I/c screening washing of stone aggregate without shuttering ratio 1:3:6 (SINO.5( e  )P-16).</t>
  </si>
  <si>
    <t>Cwt</t>
  </si>
  <si>
    <t>Excvation in foundation of building bricks and other structure i/c dag belling dressing refilling arround the structure with excvated earth watering and ramming lead upto 5 ft. (b) In ordinary  soil (SINO.18(b) P-4)</t>
  </si>
  <si>
    <t>%0Cft</t>
  </si>
  <si>
    <t>Pacca brick work in foundation and plinth in  ( e ) Cement sand mortor 1:6  ( SINO. 4( e )  P-21)</t>
  </si>
  <si>
    <t>R.C.C. work including labour and material except the cost of steel reinforcdement  and its labour for bending and binding which will be paid sepretely. This rate also imclude all kinds of forms moulds lifting shuttering curring rendering and finishing the exposed surface ( i/c screening and washing of shingle) (a) R.C. work in froo slab, beams coloumns rafts lintels and other structural members laid in situ or precast laid in position complete in all respects (i) Ratio 1:2:4 90 lbs cement 2 cft sand 4 cft shingle 1/8" to 1/4" gauge. (SINO.6 P-17)</t>
  </si>
  <si>
    <t>P.Cft</t>
  </si>
  <si>
    <t>Fabrication of mild steel reinforcement for C.C. cutting bending laying in position making joints and fastening including the cost of binding wire also including removal of rust from bars ) (SINIO.7(b) P-17) Using Tor Bars.</t>
  </si>
  <si>
    <t>Filling watering ramming earth in floor with new earth excvated from out side &amp; extra  lead 3 miles      (SINO. 22 P-4)</t>
  </si>
  <si>
    <t>%0 Cft</t>
  </si>
  <si>
    <t>Filling watering ramming earth in floor with new earth excvated from out side Lead upto one chain and lift upto 5'ft i/c extra lead 6 Mile (SINO. 22 P-4) (3630.00+7719.60)</t>
  </si>
  <si>
    <t>Cement plaster 1:4 upto 12' height (c) 3/4" thick. (S.I.No. 10 (c) P-52 )</t>
  </si>
  <si>
    <t>% Sft</t>
  </si>
  <si>
    <t>Pacca brick work in Ground Floor in  ( e ) Cement sand mortor 1:6  ( SINO. 5( e )  P-21)</t>
  </si>
  <si>
    <t>P/F G.I. Frame / Chowkats of size 7"x2" or 4-1/2"x3" for Door using 20 gague G.I.sheet including welded hinges and fixing at site with necessary holds fasts filling with cement sand slurry or ratio 1:6 and repairing the jambs the cost also inclucing all carriage tolls and plants used in making and fixing . (S.I.No. 29 P-93)</t>
  </si>
  <si>
    <t>P/F G.I. Frame / Chowkats of size 7"x2" or 4-1/2"x3" for window using 20 gague G.I.sheet including welded hinges and fixing at site with necessary holds fasts filling with cement sand slurry or ratio 1:6 and repairing the jambs the cost also inclucing all carriage tolls and plants used in making and fixing . (S.I.No. 28 P-93)</t>
  </si>
  <si>
    <r>
      <t xml:space="preserve">First Class deodar wood wrough joinery in Doors &amp; Windows etc fixed in position including chowkats hold fasts hinges aldrops iron tower bolts chocks cleats handles &amp; cords with hooks etc. Deodar panelled or panelled and glazed or fully glazed 1 </t>
    </r>
    <r>
      <rPr>
        <sz val="8"/>
        <rFont val="Bookman Old Style"/>
        <family val="1"/>
      </rPr>
      <t>3/4"</t>
    </r>
    <r>
      <rPr>
        <sz val="10"/>
        <rFont val="Bookman Old Style"/>
        <family val="1"/>
      </rPr>
      <t xml:space="preserve"> thick. (S.I.No. 7(b)P-58) </t>
    </r>
  </si>
  <si>
    <t>P.Sft</t>
  </si>
  <si>
    <t>Cement plaster 1:6 upto 12' height (b) 1/2" thick. (S.I.No. 13(b) P-52)</t>
  </si>
  <si>
    <t>Cement plaster 1:4 upto 12' height (a) 3/8" thick. (S.I.No. 11(a) P-52 )</t>
  </si>
  <si>
    <t>P/L tiles glazed 6"x6"x1/4" on floor or wall facing in required colour and pattern of STILE specification jointed in white cement and pigment over a base of 1:2 grey cesment mortar 3/4" thick i/c washing and filling of joints with slurry of white cement and pigment in desired shape with finishing cleaning and cost of wax polish etc complete i/c cutting tiles to proper profile. (SINO.60 P-47)</t>
  </si>
  <si>
    <t>Laying white marble flooring fine dressed on the surface without winding set in lime mortor 1:2 I/c rubbing and polishing of the joints (a) 3/4" thick flooring. (S.I.No. 28(a) P-43)</t>
  </si>
  <si>
    <t>S/F in position iron/steel grill of 3/4"x1/4" size flat iron of approved design including painting 3 coats etc complete (weight not be less than 3.7 lbs / sq: foot of finshed grill ) (S.I.No. 26 P-93).</t>
  </si>
  <si>
    <t>Primary coat of chalk distemper. (SINO.23 P-54)</t>
  </si>
  <si>
    <t>Distempering (c) Three coats (SINO.24 (c) P-54)</t>
  </si>
  <si>
    <t>Preparing the surface &amp; painting with matt finishing i/c rubbing the surface with Bathy (silicon carbide rubbing brick) filling the voids with zink / chalk/plaster or pairs mixture, applying first coat premix making the surface smooth and then painting 3 coats with matt finish of approved make etc complete                                 (new surface) (SINO.36  P-55) for three coats</t>
  </si>
  <si>
    <t>Preparing the surface and painting with weather coat i/c rubbing the surface with rubbing brick / sand paper filling the voids with chalk/plaster of pairs and then painting with weather of approved make.  (SINO.38 P-56) for Three Coats</t>
  </si>
  <si>
    <t>P/F 3/8" thick marble tiles of approved quality &amp; colour &amp; shade size 8"x4" - 6"x4" in dado skirting &amp; facing removal / tucking of existing plaster surface etc over 1/2" thick base of white cement over mortor base including filling the joints and washing the tiles with white cement slurry, current finishing cleaning and polishing etc complete For new  works  ( S.I.No. 68 (a) P-49)</t>
  </si>
  <si>
    <t>Providing &amp; laying Master Granite tiles fully Galzed finish jointed in white cement and laid over 1:2 grey cement sand mortor 3/4" thick i/c finishing &amp; Filling of joint with slury of white cement or tile grout in desrired shape in/c cutting of tiles to proper profile (on floor or facing) size24" x24"x1/4"(R.A.A)</t>
  </si>
  <si>
    <t>Hard wood railing of any shape &amp; desing i/c bends &amp; corners fixed in position i/c polishing complete as directed. (a) Shisham wood (SINO.30(a) P-62)</t>
  </si>
  <si>
    <t>Painting New surface ( c ) Preparing surface and painting of door and windows any type (including edge)   3 Coats     (SINO.5(c)(i) P-70)</t>
  </si>
  <si>
    <t>(Rs.Three thosd: One  hund: Seventy Six &amp; Ps: Twenty five ) only</t>
  </si>
  <si>
    <t>(Rs. Nine thosand: four hund: sixteen &amp; Ps: twenty eight) only</t>
  </si>
  <si>
    <t>SCHEDULE-B</t>
  </si>
  <si>
    <t>(Rs.Eleven thosd: Nine hund: forty eight &amp; Ps: thirty six) only</t>
  </si>
  <si>
    <t>(Rs. Three hund: thirty seven ) only</t>
  </si>
  <si>
    <t>(Rs. Five thosd: one &amp; Ps: Seventy) only</t>
  </si>
  <si>
    <t>(Rs:  One Thousd: Twelve Ps: Fifty Only)Only</t>
  </si>
  <si>
    <t>(Rs: Elevent Thousand Three Hundred &amp; Fourty Nine Ps: Sixty ) Only</t>
  </si>
  <si>
    <t>( Three Thousd: Fifteen Ps: Seventy Six  ) Only</t>
  </si>
  <si>
    <t>Providing Anti-termmite treatment by spraying /sprinkling /spreading Neptachler 0.5% Emulsion as an overal pre construction treatment in slab type construction along external foundation trenches of the building over complete parimter of the foundation trench etc, as per directions of Engineer Incharge. (S.I.No: 91 P-109)</t>
  </si>
  <si>
    <t>(Rs.Fourty &amp; Ps: Ten) only</t>
  </si>
  <si>
    <t>(Rs. twelve thosd: six hund: seventy four &amp; Ps: Thirty six ) only</t>
  </si>
  <si>
    <t>(Rs. Two hund: Twenty eight &amp; Ps: Ninty ) only</t>
  </si>
  <si>
    <t>(Rs. Two hund: forty &amp; Ps: Fifty ) only</t>
  </si>
  <si>
    <t>(Rs. Nine hundred Two Ps: Ninty Three ) only</t>
  </si>
  <si>
    <t>(Rs: Two Thousand Two Hundred &amp; Six Ps: Sixty   only)</t>
  </si>
  <si>
    <t>(Rs: Two Thousand One Hundred &amp; Ninty Seven Ps: Fifty Two    only)</t>
  </si>
  <si>
    <t>(Rs. twelve thosad: five hundred: ninty five ) only</t>
  </si>
  <si>
    <t>(Rs: Thirty  Thousand Five Hundred &amp; Nine Ps: Seventy Sevwen only)</t>
  </si>
  <si>
    <t>(Rs.Five hundred Sixty Seven &amp; Ps: Fourty Eight ) only</t>
  </si>
  <si>
    <t>(Rs. One hund: Eighty six &amp; Ps: four) only</t>
  </si>
  <si>
    <t>(Rs. Three hund: Fourty Nine Ps: Ten ) only</t>
  </si>
  <si>
    <t>(Rs. Twelve thosand: Six hundred Seventy Four &amp; Ps: Thirty Six ) only</t>
  </si>
  <si>
    <t>(Rs. Two hundred Twenty eight &amp; Ps: Ninty ) only</t>
  </si>
  <si>
    <t>(Rs. Two hundred forty &amp; Ps: Fifty ) only</t>
  </si>
  <si>
    <t>(Rs. One hund: Eighty &amp; Ps: fifty) only</t>
  </si>
  <si>
    <t>(Rs. Three hundred Seventy Five &amp; Ps: seventy Eight ) only</t>
  </si>
  <si>
    <t>(Rs. Four hundred Fourty Two &amp; Ps: Seventy Five ) only</t>
  </si>
  <si>
    <t>(Rs. One thosd: seventy nine &amp; Ps: Sixty five) only</t>
  </si>
  <si>
    <t>(Rs. Three thosand Four Hundred Fourty Four  &amp; Ps: Thirty Eight) only</t>
  </si>
  <si>
    <t>(Rs: Two Thousand Five  Hundred &amp; Sixty Seven Ps: Ninty Five  only)</t>
  </si>
  <si>
    <t>(Rs. Two Thousand One Hundred  Sixteen Ps: Fourty One ) only</t>
  </si>
  <si>
    <t>Painting New surface ( c ) Preparing surface and painting of door and windows any type (including edge)   3 cOATS  (SINO.5(c)(i) P-70)</t>
  </si>
  <si>
    <t>TERMS &amp; CONDITIONS.</t>
  </si>
  <si>
    <t>No cartage on any item of work shall be  paid.</t>
  </si>
  <si>
    <t>No premium non schedule of item will be paid.</t>
  </si>
  <si>
    <t>100% well graded bajri used in the RCC 1:2:4.</t>
  </si>
  <si>
    <t>Arbitraction clause stand from the agreement.</t>
  </si>
  <si>
    <t>PART "A" FOUNDATION BUILDINGS SCH: ITEMS.</t>
  </si>
  <si>
    <t>BUILDINGS SCHEDULE ITEMS</t>
  </si>
  <si>
    <t>PART "B(i)" GROUND FLOOR</t>
  </si>
  <si>
    <t>PART "B(ii) NON SCHEDULE ITEMS</t>
  </si>
  <si>
    <t>PART "B(i)" GROUND FLOOR TOTAL RS:-</t>
  </si>
  <si>
    <t>Buildings Schedule Items</t>
  </si>
  <si>
    <t>PART "C(i)" FIRST FLOOR</t>
  </si>
  <si>
    <t>PART "C(i) FIRST FLOOR TOTAL RS:-</t>
  </si>
  <si>
    <t>PART "C(ii) NON SCHEDULE ITEMS (F.FLOOR).</t>
  </si>
  <si>
    <t>PART "C(ii) F.FLOOR NON SCHEDULE ITEMS TOTAL RS:-</t>
  </si>
  <si>
    <t>PART "B(ii) GROUND FLOOR NON SCHEDULE ITEMS TOTAL RS:-</t>
  </si>
  <si>
    <t>PART "A" FOUNDATION BUILDINGS SCHEDULE ITEMS TOTAL RS:-</t>
  </si>
  <si>
    <t>%Above/Below ____________ Buildigns Schedule Items</t>
  </si>
  <si>
    <t>Total Rs:-</t>
  </si>
  <si>
    <t>%Above/Below ____________ Non Schedule Items</t>
  </si>
  <si>
    <t>G. Total Rs:-</t>
  </si>
  <si>
    <t>EXECUTIVE ENGINEER</t>
  </si>
  <si>
    <t xml:space="preserve">CONTRACTOR </t>
  </si>
  <si>
    <t>PROVINCIAL BUILDINGS DIVISION</t>
  </si>
  <si>
    <t xml:space="preserve">SUKKUR </t>
  </si>
  <si>
    <t>PART "A" TO "C"</t>
  </si>
  <si>
    <t>PART "B(II),C(II)"</t>
  </si>
  <si>
    <t>Construction of Office Building For on-farm water management staff                                                                                                 (Construction of Deputy Director office @ Ghotki )</t>
  </si>
</sst>
</file>

<file path=xl/styles.xml><?xml version="1.0" encoding="utf-8"?>
<styleSheet xmlns="http://schemas.openxmlformats.org/spreadsheetml/2006/main">
  <numFmts count="2">
    <numFmt numFmtId="43" formatCode="_(* #,##0.00_);_(* \(#,##0.00\);_(* &quot;-&quot;??_);_(@_)"/>
    <numFmt numFmtId="164" formatCode="_(* #,##0_);_(* \(#,##0\);_(* &quot;-&quot;??_);_(@_)"/>
  </numFmts>
  <fonts count="24">
    <font>
      <sz val="11"/>
      <color theme="1"/>
      <name val="Calibri"/>
      <family val="2"/>
      <scheme val="minor"/>
    </font>
    <font>
      <sz val="11"/>
      <color theme="1"/>
      <name val="Calibri"/>
      <family val="2"/>
      <scheme val="minor"/>
    </font>
    <font>
      <b/>
      <sz val="11"/>
      <name val="Bookman Old Style"/>
      <family val="1"/>
    </font>
    <font>
      <sz val="10"/>
      <name val="Bookman Old Style"/>
      <family val="1"/>
    </font>
    <font>
      <b/>
      <sz val="10"/>
      <name val="Bookman Old Style"/>
      <family val="1"/>
    </font>
    <font>
      <sz val="10"/>
      <color theme="1"/>
      <name val="Bookman Old Style"/>
      <family val="1"/>
    </font>
    <font>
      <b/>
      <sz val="10"/>
      <color theme="1"/>
      <name val="Bookman Old Style"/>
      <family val="1"/>
    </font>
    <font>
      <b/>
      <sz val="8"/>
      <name val="Bookman Old Style"/>
      <family val="1"/>
    </font>
    <font>
      <sz val="8"/>
      <name val="Bookman Old Style"/>
      <family val="1"/>
    </font>
    <font>
      <sz val="10"/>
      <name val="Arial"/>
      <family val="2"/>
    </font>
    <font>
      <sz val="11"/>
      <color theme="1"/>
      <name val="Cambria"/>
      <family val="1"/>
      <scheme val="major"/>
    </font>
    <font>
      <sz val="9"/>
      <color theme="0"/>
      <name val="Bookman Old Style"/>
      <family val="1"/>
    </font>
    <font>
      <sz val="9"/>
      <name val="Bookman Old Style"/>
      <family val="1"/>
    </font>
    <font>
      <sz val="9"/>
      <name val="Arial"/>
      <family val="2"/>
    </font>
    <font>
      <sz val="10"/>
      <color theme="0"/>
      <name val="Bookman Old Style"/>
      <family val="1"/>
    </font>
    <font>
      <b/>
      <sz val="10"/>
      <color theme="0"/>
      <name val="Bookman Old Style"/>
      <family val="1"/>
    </font>
    <font>
      <sz val="10"/>
      <name val="Tahoma"/>
      <family val="2"/>
    </font>
    <font>
      <b/>
      <u/>
      <sz val="10"/>
      <name val="Tahoma"/>
      <family val="2"/>
    </font>
    <font>
      <b/>
      <sz val="10"/>
      <name val="Tahoma"/>
      <family val="2"/>
    </font>
    <font>
      <b/>
      <u/>
      <sz val="10"/>
      <color theme="1"/>
      <name val="Bookman Old Style"/>
      <family val="1"/>
    </font>
    <font>
      <b/>
      <u/>
      <sz val="11"/>
      <color theme="1"/>
      <name val="Calibri"/>
      <family val="2"/>
      <scheme val="minor"/>
    </font>
    <font>
      <sz val="10"/>
      <color theme="1"/>
      <name val="Calibri"/>
      <family val="2"/>
      <scheme val="minor"/>
    </font>
    <font>
      <b/>
      <sz val="10"/>
      <color theme="1"/>
      <name val="Calibri"/>
      <family val="2"/>
      <scheme val="minor"/>
    </font>
    <font>
      <sz val="10"/>
      <color theme="1"/>
      <name val="Times New Roman"/>
      <family val="1"/>
    </font>
  </fonts>
  <fills count="3">
    <fill>
      <patternFill patternType="none"/>
    </fill>
    <fill>
      <patternFill patternType="gray125"/>
    </fill>
    <fill>
      <patternFill patternType="gray0625"/>
    </fill>
  </fills>
  <borders count="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7">
    <xf numFmtId="0" fontId="0" fillId="0" borderId="0"/>
    <xf numFmtId="43" fontId="1" fillId="0" borderId="0" applyFont="0" applyFill="0" applyBorder="0" applyAlignment="0" applyProtection="0"/>
    <xf numFmtId="0" fontId="9" fillId="0" borderId="0"/>
    <xf numFmtId="43" fontId="9" fillId="0" borderId="0" applyFont="0" applyFill="0" applyBorder="0" applyAlignment="0" applyProtection="0"/>
    <xf numFmtId="43" fontId="1" fillId="0" borderId="0" applyFont="0" applyFill="0" applyBorder="0" applyAlignment="0" applyProtection="0"/>
    <xf numFmtId="0" fontId="1" fillId="0" borderId="0"/>
    <xf numFmtId="43" fontId="9" fillId="0" borderId="0" applyFont="0" applyFill="0" applyBorder="0" applyAlignment="0" applyProtection="0"/>
  </cellStyleXfs>
  <cellXfs count="76">
    <xf numFmtId="0" fontId="0" fillId="0" borderId="0" xfId="0"/>
    <xf numFmtId="0" fontId="3" fillId="0" borderId="0" xfId="0" applyFont="1"/>
    <xf numFmtId="0" fontId="5" fillId="0" borderId="0" xfId="0" applyFont="1"/>
    <xf numFmtId="0" fontId="6" fillId="0" borderId="0" xfId="0" applyFont="1"/>
    <xf numFmtId="0" fontId="7" fillId="2" borderId="2" xfId="0" applyFont="1" applyFill="1" applyBorder="1" applyAlignment="1">
      <alignment horizontal="center" vertical="center"/>
    </xf>
    <xf numFmtId="164" fontId="6" fillId="0" borderId="0" xfId="0" applyNumberFormat="1" applyFont="1"/>
    <xf numFmtId="164" fontId="6" fillId="0" borderId="1" xfId="1" applyNumberFormat="1" applyFont="1" applyBorder="1"/>
    <xf numFmtId="0" fontId="5" fillId="0" borderId="0" xfId="0" applyFont="1" applyAlignment="1">
      <alignment horizontal="center"/>
    </xf>
    <xf numFmtId="164" fontId="3" fillId="0" borderId="0" xfId="3" applyNumberFormat="1" applyFont="1" applyFill="1" applyAlignment="1">
      <alignment horizontal="right"/>
    </xf>
    <xf numFmtId="0" fontId="8" fillId="2" borderId="2" xfId="0" applyFont="1" applyFill="1" applyBorder="1" applyAlignment="1">
      <alignment horizontal="center" vertical="center" wrapText="1"/>
    </xf>
    <xf numFmtId="0" fontId="0" fillId="0" borderId="0" xfId="0" applyFont="1" applyAlignment="1">
      <alignment horizontal="center"/>
    </xf>
    <xf numFmtId="164" fontId="3" fillId="0" borderId="0" xfId="3" applyNumberFormat="1" applyFont="1" applyFill="1" applyBorder="1" applyAlignment="1">
      <alignment horizontal="center"/>
    </xf>
    <xf numFmtId="164" fontId="3" fillId="0" borderId="0" xfId="3" applyNumberFormat="1" applyFont="1" applyFill="1" applyAlignment="1">
      <alignment horizontal="center"/>
    </xf>
    <xf numFmtId="0" fontId="10" fillId="0" borderId="0" xfId="0" applyFont="1" applyAlignment="1">
      <alignment horizontal="center"/>
    </xf>
    <xf numFmtId="0" fontId="10" fillId="0" borderId="0" xfId="0" applyFont="1"/>
    <xf numFmtId="0" fontId="3" fillId="0" borderId="0" xfId="0" applyFont="1" applyFill="1" applyAlignment="1">
      <alignment horizontal="justify" vertical="top"/>
    </xf>
    <xf numFmtId="0" fontId="6" fillId="0" borderId="0" xfId="0" applyFont="1" applyAlignment="1">
      <alignment horizontal="right"/>
    </xf>
    <xf numFmtId="164" fontId="3" fillId="0" borderId="0" xfId="1" applyNumberFormat="1" applyFont="1" applyFill="1" applyAlignment="1">
      <alignment horizontal="right"/>
    </xf>
    <xf numFmtId="0" fontId="5" fillId="0" borderId="0" xfId="0" applyFont="1" applyFill="1"/>
    <xf numFmtId="164" fontId="3" fillId="0" borderId="0" xfId="1" applyNumberFormat="1" applyFont="1" applyAlignment="1">
      <alignment horizontal="right"/>
    </xf>
    <xf numFmtId="164" fontId="3" fillId="0" borderId="0" xfId="4" applyNumberFormat="1" applyFont="1" applyFill="1" applyAlignment="1">
      <alignment horizontal="right"/>
    </xf>
    <xf numFmtId="164" fontId="3" fillId="0" borderId="0" xfId="4" applyNumberFormat="1" applyFont="1" applyFill="1" applyBorder="1" applyAlignment="1">
      <alignment horizontal="center"/>
    </xf>
    <xf numFmtId="0" fontId="3" fillId="0" borderId="0" xfId="0" applyFont="1" applyFill="1"/>
    <xf numFmtId="2" fontId="14" fillId="0" borderId="0" xfId="0" applyNumberFormat="1" applyFont="1" applyAlignment="1">
      <alignment horizontal="center"/>
    </xf>
    <xf numFmtId="164" fontId="15" fillId="0" borderId="0" xfId="0" applyNumberFormat="1" applyFont="1"/>
    <xf numFmtId="164" fontId="14" fillId="0" borderId="0" xfId="1" applyNumberFormat="1" applyFont="1" applyAlignment="1">
      <alignment horizontal="right"/>
    </xf>
    <xf numFmtId="0" fontId="16" fillId="0" borderId="0" xfId="0" applyFont="1"/>
    <xf numFmtId="0" fontId="17" fillId="0" borderId="0" xfId="0" applyFont="1"/>
    <xf numFmtId="0" fontId="18" fillId="0" borderId="0" xfId="0" applyFont="1" applyAlignment="1">
      <alignment horizontal="center"/>
    </xf>
    <xf numFmtId="0" fontId="18" fillId="0" borderId="0" xfId="0" applyFont="1"/>
    <xf numFmtId="0" fontId="6" fillId="0" borderId="0" xfId="0" applyFont="1" applyAlignment="1">
      <alignment horizontal="right"/>
    </xf>
    <xf numFmtId="0" fontId="5" fillId="0" borderId="0" xfId="0" applyFont="1" applyAlignment="1">
      <alignment horizontal="left"/>
    </xf>
    <xf numFmtId="1" fontId="3" fillId="0" borderId="0" xfId="0" applyNumberFormat="1" applyFont="1" applyFill="1" applyAlignment="1">
      <alignment horizontal="left"/>
    </xf>
    <xf numFmtId="0" fontId="3" fillId="0" borderId="0" xfId="0" applyFont="1" applyFill="1" applyAlignment="1">
      <alignment horizontal="left"/>
    </xf>
    <xf numFmtId="2" fontId="3" fillId="0" borderId="0" xfId="0" applyNumberFormat="1" applyFont="1" applyFill="1" applyAlignment="1">
      <alignment horizontal="left"/>
    </xf>
    <xf numFmtId="0" fontId="6" fillId="0" borderId="0" xfId="0" applyFont="1" applyAlignment="1">
      <alignment horizontal="left"/>
    </xf>
    <xf numFmtId="0" fontId="9" fillId="0" borderId="0" xfId="0" applyFont="1" applyAlignment="1">
      <alignment horizontal="left"/>
    </xf>
    <xf numFmtId="0" fontId="3" fillId="0" borderId="0" xfId="0" applyFont="1" applyFill="1" applyAlignment="1">
      <alignment horizontal="left" wrapText="1"/>
    </xf>
    <xf numFmtId="0" fontId="5" fillId="0" borderId="0" xfId="0" applyFont="1" applyFill="1" applyAlignment="1">
      <alignment horizontal="left"/>
    </xf>
    <xf numFmtId="1" fontId="3" fillId="0" borderId="0" xfId="0" applyNumberFormat="1" applyFont="1" applyAlignment="1">
      <alignment horizontal="left"/>
    </xf>
    <xf numFmtId="0" fontId="0" fillId="0" borderId="0" xfId="0" applyAlignment="1">
      <alignment horizontal="left"/>
    </xf>
    <xf numFmtId="0" fontId="10" fillId="0" borderId="0" xfId="0" applyFont="1" applyAlignment="1">
      <alignment horizontal="left"/>
    </xf>
    <xf numFmtId="0" fontId="19" fillId="0" borderId="0" xfId="0" applyFont="1"/>
    <xf numFmtId="0" fontId="7" fillId="2" borderId="2" xfId="0" applyFont="1" applyFill="1" applyBorder="1" applyAlignment="1">
      <alignment horizontal="left" vertical="center"/>
    </xf>
    <xf numFmtId="0" fontId="6" fillId="0" borderId="1" xfId="0" applyFont="1" applyBorder="1" applyAlignment="1">
      <alignment horizontal="left"/>
    </xf>
    <xf numFmtId="0" fontId="3" fillId="0" borderId="0" xfId="0" applyFont="1" applyAlignment="1">
      <alignment horizontal="left"/>
    </xf>
    <xf numFmtId="2" fontId="14" fillId="0" borderId="0" xfId="0" applyNumberFormat="1" applyFont="1" applyAlignment="1">
      <alignment horizontal="left"/>
    </xf>
    <xf numFmtId="2" fontId="3" fillId="0" borderId="0" xfId="0" applyNumberFormat="1" applyFont="1" applyAlignment="1">
      <alignment horizontal="left"/>
    </xf>
    <xf numFmtId="0" fontId="4" fillId="0" borderId="0" xfId="0" applyFont="1" applyFill="1" applyAlignment="1">
      <alignment horizontal="left"/>
    </xf>
    <xf numFmtId="0" fontId="20" fillId="0" borderId="0" xfId="0" applyFont="1"/>
    <xf numFmtId="0" fontId="21" fillId="0" borderId="0" xfId="0" applyFont="1" applyBorder="1" applyAlignment="1">
      <alignment horizontal="left" vertical="top"/>
    </xf>
    <xf numFmtId="0" fontId="21" fillId="0" borderId="0" xfId="0" applyFont="1" applyBorder="1" applyAlignment="1">
      <alignment vertical="top"/>
    </xf>
    <xf numFmtId="164" fontId="21" fillId="0" borderId="0" xfId="1" applyNumberFormat="1" applyFont="1" applyBorder="1" applyAlignment="1">
      <alignment vertical="top"/>
    </xf>
    <xf numFmtId="0" fontId="0" fillId="0" borderId="0" xfId="0" applyBorder="1" applyAlignment="1">
      <alignment vertical="top"/>
    </xf>
    <xf numFmtId="0" fontId="21" fillId="0" borderId="0" xfId="0" applyFont="1" applyBorder="1" applyAlignment="1">
      <alignment horizontal="center" vertical="top"/>
    </xf>
    <xf numFmtId="0" fontId="21" fillId="0" borderId="0" xfId="0" applyFont="1" applyBorder="1" applyAlignment="1">
      <alignment horizontal="left" vertical="top" wrapText="1"/>
    </xf>
    <xf numFmtId="164" fontId="22" fillId="0" borderId="0" xfId="1" applyNumberFormat="1" applyFont="1" applyBorder="1" applyAlignment="1">
      <alignment vertical="top"/>
    </xf>
    <xf numFmtId="0" fontId="22" fillId="0" borderId="0" xfId="0" applyFont="1" applyBorder="1" applyAlignment="1">
      <alignment horizontal="right" vertical="top"/>
    </xf>
    <xf numFmtId="0" fontId="23" fillId="0" borderId="0" xfId="0" applyFont="1" applyBorder="1" applyAlignment="1">
      <alignment horizontal="center" vertical="top"/>
    </xf>
    <xf numFmtId="0" fontId="21" fillId="0" borderId="0" xfId="0" applyFont="1" applyBorder="1" applyAlignment="1">
      <alignment horizontal="right" vertical="top"/>
    </xf>
    <xf numFmtId="164" fontId="22" fillId="0" borderId="5" xfId="1" applyNumberFormat="1" applyFont="1" applyBorder="1" applyAlignment="1">
      <alignment vertical="top"/>
    </xf>
    <xf numFmtId="0" fontId="3" fillId="0" borderId="0" xfId="0" applyFont="1" applyFill="1" applyAlignment="1">
      <alignment horizontal="justify" vertical="top"/>
    </xf>
    <xf numFmtId="0" fontId="3" fillId="0" borderId="0" xfId="0" applyFont="1" applyAlignment="1">
      <alignment vertical="top" wrapText="1"/>
    </xf>
    <xf numFmtId="0" fontId="12" fillId="0" borderId="0" xfId="5" applyFont="1" applyFill="1" applyAlignment="1">
      <alignment horizontal="left" vertical="top" wrapText="1"/>
    </xf>
    <xf numFmtId="0" fontId="3" fillId="0" borderId="0" xfId="0" applyFont="1" applyFill="1" applyAlignment="1">
      <alignment horizontal="left" vertical="top" wrapText="1"/>
    </xf>
    <xf numFmtId="0" fontId="3" fillId="0" borderId="0" xfId="0" applyFont="1" applyFill="1" applyAlignment="1">
      <alignment horizontal="left" wrapText="1"/>
    </xf>
    <xf numFmtId="0" fontId="12" fillId="0" borderId="0" xfId="0" applyFont="1" applyFill="1" applyAlignment="1">
      <alignment horizontal="left" vertical="top" wrapText="1"/>
    </xf>
    <xf numFmtId="0" fontId="12" fillId="0" borderId="0" xfId="0" applyFont="1" applyFill="1" applyAlignment="1">
      <alignment horizontal="left" wrapText="1"/>
    </xf>
    <xf numFmtId="0" fontId="11" fillId="0" borderId="0" xfId="0" applyFont="1" applyAlignment="1">
      <alignment horizontal="left" vertical="top" wrapText="1"/>
    </xf>
    <xf numFmtId="0" fontId="13" fillId="0" borderId="0" xfId="0" applyFont="1" applyFill="1" applyAlignment="1">
      <alignment horizontal="left" wrapText="1"/>
    </xf>
    <xf numFmtId="0" fontId="3" fillId="0" borderId="0" xfId="0" applyFont="1" applyFill="1" applyAlignment="1">
      <alignment horizontal="justify" vertical="top" wrapText="1"/>
    </xf>
    <xf numFmtId="0" fontId="9" fillId="0" borderId="0" xfId="0" applyFont="1" applyFill="1" applyAlignment="1">
      <alignment horizontal="left" wrapText="1"/>
    </xf>
    <xf numFmtId="0" fontId="4" fillId="0" borderId="0" xfId="0" applyFont="1" applyBorder="1" applyAlignment="1">
      <alignment horizontal="center" vertical="center" wrapText="1"/>
    </xf>
    <xf numFmtId="0" fontId="2" fillId="0" borderId="1" xfId="0" applyFont="1" applyBorder="1" applyAlignment="1">
      <alignment horizontal="center" vertical="center" wrapText="1"/>
    </xf>
    <xf numFmtId="0" fontId="7" fillId="2" borderId="3" xfId="0" applyFont="1" applyFill="1" applyBorder="1" applyAlignment="1">
      <alignment horizontal="left" vertical="center"/>
    </xf>
    <xf numFmtId="0" fontId="7" fillId="2" borderId="4" xfId="0" applyFont="1" applyFill="1" applyBorder="1" applyAlignment="1">
      <alignment horizontal="left" vertical="center"/>
    </xf>
  </cellXfs>
  <cellStyles count="7">
    <cellStyle name="Comma" xfId="1" builtinId="3"/>
    <cellStyle name="Comma 2" xfId="3"/>
    <cellStyle name="Comma 2 2" xfId="6"/>
    <cellStyle name="Comma 3" xfId="4"/>
    <cellStyle name="Normal" xfId="0" builtinId="0"/>
    <cellStyle name="Normal 2" xfId="2"/>
    <cellStyle name="Normal 4" xf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356"/>
  <sheetViews>
    <sheetView tabSelected="1" view="pageBreakPreview" zoomScaleSheetLayoutView="100" workbookViewId="0">
      <selection sqref="A1:G1"/>
    </sheetView>
  </sheetViews>
  <sheetFormatPr defaultRowHeight="15"/>
  <cols>
    <col min="1" max="1" width="3.28515625" style="10" customWidth="1"/>
    <col min="2" max="2" width="45.7109375" customWidth="1"/>
    <col min="3" max="3" width="8.140625" style="40" customWidth="1"/>
    <col min="4" max="4" width="4.7109375" style="40" customWidth="1"/>
    <col min="5" max="5" width="9.28515625" style="40" customWidth="1"/>
    <col min="6" max="6" width="5.42578125" style="40" customWidth="1"/>
    <col min="7" max="7" width="13.42578125" customWidth="1"/>
    <col min="8" max="10" width="0" hidden="1" customWidth="1"/>
    <col min="256" max="256" width="3.42578125" customWidth="1"/>
    <col min="257" max="257" width="45" customWidth="1"/>
    <col min="258" max="258" width="7.5703125" customWidth="1"/>
    <col min="259" max="259" width="5.5703125" customWidth="1"/>
    <col min="260" max="260" width="10.140625" customWidth="1"/>
    <col min="261" max="261" width="6.85546875" customWidth="1"/>
    <col min="262" max="262" width="12.42578125" customWidth="1"/>
    <col min="263" max="266" width="0" hidden="1" customWidth="1"/>
    <col min="512" max="512" width="3.42578125" customWidth="1"/>
    <col min="513" max="513" width="45" customWidth="1"/>
    <col min="514" max="514" width="7.5703125" customWidth="1"/>
    <col min="515" max="515" width="5.5703125" customWidth="1"/>
    <col min="516" max="516" width="10.140625" customWidth="1"/>
    <col min="517" max="517" width="6.85546875" customWidth="1"/>
    <col min="518" max="518" width="12.42578125" customWidth="1"/>
    <col min="519" max="522" width="0" hidden="1" customWidth="1"/>
    <col min="768" max="768" width="3.42578125" customWidth="1"/>
    <col min="769" max="769" width="45" customWidth="1"/>
    <col min="770" max="770" width="7.5703125" customWidth="1"/>
    <col min="771" max="771" width="5.5703125" customWidth="1"/>
    <col min="772" max="772" width="10.140625" customWidth="1"/>
    <col min="773" max="773" width="6.85546875" customWidth="1"/>
    <col min="774" max="774" width="12.42578125" customWidth="1"/>
    <col min="775" max="778" width="0" hidden="1" customWidth="1"/>
    <col min="1024" max="1024" width="3.42578125" customWidth="1"/>
    <col min="1025" max="1025" width="45" customWidth="1"/>
    <col min="1026" max="1026" width="7.5703125" customWidth="1"/>
    <col min="1027" max="1027" width="5.5703125" customWidth="1"/>
    <col min="1028" max="1028" width="10.140625" customWidth="1"/>
    <col min="1029" max="1029" width="6.85546875" customWidth="1"/>
    <col min="1030" max="1030" width="12.42578125" customWidth="1"/>
    <col min="1031" max="1034" width="0" hidden="1" customWidth="1"/>
    <col min="1280" max="1280" width="3.42578125" customWidth="1"/>
    <col min="1281" max="1281" width="45" customWidth="1"/>
    <col min="1282" max="1282" width="7.5703125" customWidth="1"/>
    <col min="1283" max="1283" width="5.5703125" customWidth="1"/>
    <col min="1284" max="1284" width="10.140625" customWidth="1"/>
    <col min="1285" max="1285" width="6.85546875" customWidth="1"/>
    <col min="1286" max="1286" width="12.42578125" customWidth="1"/>
    <col min="1287" max="1290" width="0" hidden="1" customWidth="1"/>
    <col min="1536" max="1536" width="3.42578125" customWidth="1"/>
    <col min="1537" max="1537" width="45" customWidth="1"/>
    <col min="1538" max="1538" width="7.5703125" customWidth="1"/>
    <col min="1539" max="1539" width="5.5703125" customWidth="1"/>
    <col min="1540" max="1540" width="10.140625" customWidth="1"/>
    <col min="1541" max="1541" width="6.85546875" customWidth="1"/>
    <col min="1542" max="1542" width="12.42578125" customWidth="1"/>
    <col min="1543" max="1546" width="0" hidden="1" customWidth="1"/>
    <col min="1792" max="1792" width="3.42578125" customWidth="1"/>
    <col min="1793" max="1793" width="45" customWidth="1"/>
    <col min="1794" max="1794" width="7.5703125" customWidth="1"/>
    <col min="1795" max="1795" width="5.5703125" customWidth="1"/>
    <col min="1796" max="1796" width="10.140625" customWidth="1"/>
    <col min="1797" max="1797" width="6.85546875" customWidth="1"/>
    <col min="1798" max="1798" width="12.42578125" customWidth="1"/>
    <col min="1799" max="1802" width="0" hidden="1" customWidth="1"/>
    <col min="2048" max="2048" width="3.42578125" customWidth="1"/>
    <col min="2049" max="2049" width="45" customWidth="1"/>
    <col min="2050" max="2050" width="7.5703125" customWidth="1"/>
    <col min="2051" max="2051" width="5.5703125" customWidth="1"/>
    <col min="2052" max="2052" width="10.140625" customWidth="1"/>
    <col min="2053" max="2053" width="6.85546875" customWidth="1"/>
    <col min="2054" max="2054" width="12.42578125" customWidth="1"/>
    <col min="2055" max="2058" width="0" hidden="1" customWidth="1"/>
    <col min="2304" max="2304" width="3.42578125" customWidth="1"/>
    <col min="2305" max="2305" width="45" customWidth="1"/>
    <col min="2306" max="2306" width="7.5703125" customWidth="1"/>
    <col min="2307" max="2307" width="5.5703125" customWidth="1"/>
    <col min="2308" max="2308" width="10.140625" customWidth="1"/>
    <col min="2309" max="2309" width="6.85546875" customWidth="1"/>
    <col min="2310" max="2310" width="12.42578125" customWidth="1"/>
    <col min="2311" max="2314" width="0" hidden="1" customWidth="1"/>
    <col min="2560" max="2560" width="3.42578125" customWidth="1"/>
    <col min="2561" max="2561" width="45" customWidth="1"/>
    <col min="2562" max="2562" width="7.5703125" customWidth="1"/>
    <col min="2563" max="2563" width="5.5703125" customWidth="1"/>
    <col min="2564" max="2564" width="10.140625" customWidth="1"/>
    <col min="2565" max="2565" width="6.85546875" customWidth="1"/>
    <col min="2566" max="2566" width="12.42578125" customWidth="1"/>
    <col min="2567" max="2570" width="0" hidden="1" customWidth="1"/>
    <col min="2816" max="2816" width="3.42578125" customWidth="1"/>
    <col min="2817" max="2817" width="45" customWidth="1"/>
    <col min="2818" max="2818" width="7.5703125" customWidth="1"/>
    <col min="2819" max="2819" width="5.5703125" customWidth="1"/>
    <col min="2820" max="2820" width="10.140625" customWidth="1"/>
    <col min="2821" max="2821" width="6.85546875" customWidth="1"/>
    <col min="2822" max="2822" width="12.42578125" customWidth="1"/>
    <col min="2823" max="2826" width="0" hidden="1" customWidth="1"/>
    <col min="3072" max="3072" width="3.42578125" customWidth="1"/>
    <col min="3073" max="3073" width="45" customWidth="1"/>
    <col min="3074" max="3074" width="7.5703125" customWidth="1"/>
    <col min="3075" max="3075" width="5.5703125" customWidth="1"/>
    <col min="3076" max="3076" width="10.140625" customWidth="1"/>
    <col min="3077" max="3077" width="6.85546875" customWidth="1"/>
    <col min="3078" max="3078" width="12.42578125" customWidth="1"/>
    <col min="3079" max="3082" width="0" hidden="1" customWidth="1"/>
    <col min="3328" max="3328" width="3.42578125" customWidth="1"/>
    <col min="3329" max="3329" width="45" customWidth="1"/>
    <col min="3330" max="3330" width="7.5703125" customWidth="1"/>
    <col min="3331" max="3331" width="5.5703125" customWidth="1"/>
    <col min="3332" max="3332" width="10.140625" customWidth="1"/>
    <col min="3333" max="3333" width="6.85546875" customWidth="1"/>
    <col min="3334" max="3334" width="12.42578125" customWidth="1"/>
    <col min="3335" max="3338" width="0" hidden="1" customWidth="1"/>
    <col min="3584" max="3584" width="3.42578125" customWidth="1"/>
    <col min="3585" max="3585" width="45" customWidth="1"/>
    <col min="3586" max="3586" width="7.5703125" customWidth="1"/>
    <col min="3587" max="3587" width="5.5703125" customWidth="1"/>
    <col min="3588" max="3588" width="10.140625" customWidth="1"/>
    <col min="3589" max="3589" width="6.85546875" customWidth="1"/>
    <col min="3590" max="3590" width="12.42578125" customWidth="1"/>
    <col min="3591" max="3594" width="0" hidden="1" customWidth="1"/>
    <col min="3840" max="3840" width="3.42578125" customWidth="1"/>
    <col min="3841" max="3841" width="45" customWidth="1"/>
    <col min="3842" max="3842" width="7.5703125" customWidth="1"/>
    <col min="3843" max="3843" width="5.5703125" customWidth="1"/>
    <col min="3844" max="3844" width="10.140625" customWidth="1"/>
    <col min="3845" max="3845" width="6.85546875" customWidth="1"/>
    <col min="3846" max="3846" width="12.42578125" customWidth="1"/>
    <col min="3847" max="3850" width="0" hidden="1" customWidth="1"/>
    <col min="4096" max="4096" width="3.42578125" customWidth="1"/>
    <col min="4097" max="4097" width="45" customWidth="1"/>
    <col min="4098" max="4098" width="7.5703125" customWidth="1"/>
    <col min="4099" max="4099" width="5.5703125" customWidth="1"/>
    <col min="4100" max="4100" width="10.140625" customWidth="1"/>
    <col min="4101" max="4101" width="6.85546875" customWidth="1"/>
    <col min="4102" max="4102" width="12.42578125" customWidth="1"/>
    <col min="4103" max="4106" width="0" hidden="1" customWidth="1"/>
    <col min="4352" max="4352" width="3.42578125" customWidth="1"/>
    <col min="4353" max="4353" width="45" customWidth="1"/>
    <col min="4354" max="4354" width="7.5703125" customWidth="1"/>
    <col min="4355" max="4355" width="5.5703125" customWidth="1"/>
    <col min="4356" max="4356" width="10.140625" customWidth="1"/>
    <col min="4357" max="4357" width="6.85546875" customWidth="1"/>
    <col min="4358" max="4358" width="12.42578125" customWidth="1"/>
    <col min="4359" max="4362" width="0" hidden="1" customWidth="1"/>
    <col min="4608" max="4608" width="3.42578125" customWidth="1"/>
    <col min="4609" max="4609" width="45" customWidth="1"/>
    <col min="4610" max="4610" width="7.5703125" customWidth="1"/>
    <col min="4611" max="4611" width="5.5703125" customWidth="1"/>
    <col min="4612" max="4612" width="10.140625" customWidth="1"/>
    <col min="4613" max="4613" width="6.85546875" customWidth="1"/>
    <col min="4614" max="4614" width="12.42578125" customWidth="1"/>
    <col min="4615" max="4618" width="0" hidden="1" customWidth="1"/>
    <col min="4864" max="4864" width="3.42578125" customWidth="1"/>
    <col min="4865" max="4865" width="45" customWidth="1"/>
    <col min="4866" max="4866" width="7.5703125" customWidth="1"/>
    <col min="4867" max="4867" width="5.5703125" customWidth="1"/>
    <col min="4868" max="4868" width="10.140625" customWidth="1"/>
    <col min="4869" max="4869" width="6.85546875" customWidth="1"/>
    <col min="4870" max="4870" width="12.42578125" customWidth="1"/>
    <col min="4871" max="4874" width="0" hidden="1" customWidth="1"/>
    <col min="5120" max="5120" width="3.42578125" customWidth="1"/>
    <col min="5121" max="5121" width="45" customWidth="1"/>
    <col min="5122" max="5122" width="7.5703125" customWidth="1"/>
    <col min="5123" max="5123" width="5.5703125" customWidth="1"/>
    <col min="5124" max="5124" width="10.140625" customWidth="1"/>
    <col min="5125" max="5125" width="6.85546875" customWidth="1"/>
    <col min="5126" max="5126" width="12.42578125" customWidth="1"/>
    <col min="5127" max="5130" width="0" hidden="1" customWidth="1"/>
    <col min="5376" max="5376" width="3.42578125" customWidth="1"/>
    <col min="5377" max="5377" width="45" customWidth="1"/>
    <col min="5378" max="5378" width="7.5703125" customWidth="1"/>
    <col min="5379" max="5379" width="5.5703125" customWidth="1"/>
    <col min="5380" max="5380" width="10.140625" customWidth="1"/>
    <col min="5381" max="5381" width="6.85546875" customWidth="1"/>
    <col min="5382" max="5382" width="12.42578125" customWidth="1"/>
    <col min="5383" max="5386" width="0" hidden="1" customWidth="1"/>
    <col min="5632" max="5632" width="3.42578125" customWidth="1"/>
    <col min="5633" max="5633" width="45" customWidth="1"/>
    <col min="5634" max="5634" width="7.5703125" customWidth="1"/>
    <col min="5635" max="5635" width="5.5703125" customWidth="1"/>
    <col min="5636" max="5636" width="10.140625" customWidth="1"/>
    <col min="5637" max="5637" width="6.85546875" customWidth="1"/>
    <col min="5638" max="5638" width="12.42578125" customWidth="1"/>
    <col min="5639" max="5642" width="0" hidden="1" customWidth="1"/>
    <col min="5888" max="5888" width="3.42578125" customWidth="1"/>
    <col min="5889" max="5889" width="45" customWidth="1"/>
    <col min="5890" max="5890" width="7.5703125" customWidth="1"/>
    <col min="5891" max="5891" width="5.5703125" customWidth="1"/>
    <col min="5892" max="5892" width="10.140625" customWidth="1"/>
    <col min="5893" max="5893" width="6.85546875" customWidth="1"/>
    <col min="5894" max="5894" width="12.42578125" customWidth="1"/>
    <col min="5895" max="5898" width="0" hidden="1" customWidth="1"/>
    <col min="6144" max="6144" width="3.42578125" customWidth="1"/>
    <col min="6145" max="6145" width="45" customWidth="1"/>
    <col min="6146" max="6146" width="7.5703125" customWidth="1"/>
    <col min="6147" max="6147" width="5.5703125" customWidth="1"/>
    <col min="6148" max="6148" width="10.140625" customWidth="1"/>
    <col min="6149" max="6149" width="6.85546875" customWidth="1"/>
    <col min="6150" max="6150" width="12.42578125" customWidth="1"/>
    <col min="6151" max="6154" width="0" hidden="1" customWidth="1"/>
    <col min="6400" max="6400" width="3.42578125" customWidth="1"/>
    <col min="6401" max="6401" width="45" customWidth="1"/>
    <col min="6402" max="6402" width="7.5703125" customWidth="1"/>
    <col min="6403" max="6403" width="5.5703125" customWidth="1"/>
    <col min="6404" max="6404" width="10.140625" customWidth="1"/>
    <col min="6405" max="6405" width="6.85546875" customWidth="1"/>
    <col min="6406" max="6406" width="12.42578125" customWidth="1"/>
    <col min="6407" max="6410" width="0" hidden="1" customWidth="1"/>
    <col min="6656" max="6656" width="3.42578125" customWidth="1"/>
    <col min="6657" max="6657" width="45" customWidth="1"/>
    <col min="6658" max="6658" width="7.5703125" customWidth="1"/>
    <col min="6659" max="6659" width="5.5703125" customWidth="1"/>
    <col min="6660" max="6660" width="10.140625" customWidth="1"/>
    <col min="6661" max="6661" width="6.85546875" customWidth="1"/>
    <col min="6662" max="6662" width="12.42578125" customWidth="1"/>
    <col min="6663" max="6666" width="0" hidden="1" customWidth="1"/>
    <col min="6912" max="6912" width="3.42578125" customWidth="1"/>
    <col min="6913" max="6913" width="45" customWidth="1"/>
    <col min="6914" max="6914" width="7.5703125" customWidth="1"/>
    <col min="6915" max="6915" width="5.5703125" customWidth="1"/>
    <col min="6916" max="6916" width="10.140625" customWidth="1"/>
    <col min="6917" max="6917" width="6.85546875" customWidth="1"/>
    <col min="6918" max="6918" width="12.42578125" customWidth="1"/>
    <col min="6919" max="6922" width="0" hidden="1" customWidth="1"/>
    <col min="7168" max="7168" width="3.42578125" customWidth="1"/>
    <col min="7169" max="7169" width="45" customWidth="1"/>
    <col min="7170" max="7170" width="7.5703125" customWidth="1"/>
    <col min="7171" max="7171" width="5.5703125" customWidth="1"/>
    <col min="7172" max="7172" width="10.140625" customWidth="1"/>
    <col min="7173" max="7173" width="6.85546875" customWidth="1"/>
    <col min="7174" max="7174" width="12.42578125" customWidth="1"/>
    <col min="7175" max="7178" width="0" hidden="1" customWidth="1"/>
    <col min="7424" max="7424" width="3.42578125" customWidth="1"/>
    <col min="7425" max="7425" width="45" customWidth="1"/>
    <col min="7426" max="7426" width="7.5703125" customWidth="1"/>
    <col min="7427" max="7427" width="5.5703125" customWidth="1"/>
    <col min="7428" max="7428" width="10.140625" customWidth="1"/>
    <col min="7429" max="7429" width="6.85546875" customWidth="1"/>
    <col min="7430" max="7430" width="12.42578125" customWidth="1"/>
    <col min="7431" max="7434" width="0" hidden="1" customWidth="1"/>
    <col min="7680" max="7680" width="3.42578125" customWidth="1"/>
    <col min="7681" max="7681" width="45" customWidth="1"/>
    <col min="7682" max="7682" width="7.5703125" customWidth="1"/>
    <col min="7683" max="7683" width="5.5703125" customWidth="1"/>
    <col min="7684" max="7684" width="10.140625" customWidth="1"/>
    <col min="7685" max="7685" width="6.85546875" customWidth="1"/>
    <col min="7686" max="7686" width="12.42578125" customWidth="1"/>
    <col min="7687" max="7690" width="0" hidden="1" customWidth="1"/>
    <col min="7936" max="7936" width="3.42578125" customWidth="1"/>
    <col min="7937" max="7937" width="45" customWidth="1"/>
    <col min="7938" max="7938" width="7.5703125" customWidth="1"/>
    <col min="7939" max="7939" width="5.5703125" customWidth="1"/>
    <col min="7940" max="7940" width="10.140625" customWidth="1"/>
    <col min="7941" max="7941" width="6.85546875" customWidth="1"/>
    <col min="7942" max="7942" width="12.42578125" customWidth="1"/>
    <col min="7943" max="7946" width="0" hidden="1" customWidth="1"/>
    <col min="8192" max="8192" width="3.42578125" customWidth="1"/>
    <col min="8193" max="8193" width="45" customWidth="1"/>
    <col min="8194" max="8194" width="7.5703125" customWidth="1"/>
    <col min="8195" max="8195" width="5.5703125" customWidth="1"/>
    <col min="8196" max="8196" width="10.140625" customWidth="1"/>
    <col min="8197" max="8197" width="6.85546875" customWidth="1"/>
    <col min="8198" max="8198" width="12.42578125" customWidth="1"/>
    <col min="8199" max="8202" width="0" hidden="1" customWidth="1"/>
    <col min="8448" max="8448" width="3.42578125" customWidth="1"/>
    <col min="8449" max="8449" width="45" customWidth="1"/>
    <col min="8450" max="8450" width="7.5703125" customWidth="1"/>
    <col min="8451" max="8451" width="5.5703125" customWidth="1"/>
    <col min="8452" max="8452" width="10.140625" customWidth="1"/>
    <col min="8453" max="8453" width="6.85546875" customWidth="1"/>
    <col min="8454" max="8454" width="12.42578125" customWidth="1"/>
    <col min="8455" max="8458" width="0" hidden="1" customWidth="1"/>
    <col min="8704" max="8704" width="3.42578125" customWidth="1"/>
    <col min="8705" max="8705" width="45" customWidth="1"/>
    <col min="8706" max="8706" width="7.5703125" customWidth="1"/>
    <col min="8707" max="8707" width="5.5703125" customWidth="1"/>
    <col min="8708" max="8708" width="10.140625" customWidth="1"/>
    <col min="8709" max="8709" width="6.85546875" customWidth="1"/>
    <col min="8710" max="8710" width="12.42578125" customWidth="1"/>
    <col min="8711" max="8714" width="0" hidden="1" customWidth="1"/>
    <col min="8960" max="8960" width="3.42578125" customWidth="1"/>
    <col min="8961" max="8961" width="45" customWidth="1"/>
    <col min="8962" max="8962" width="7.5703125" customWidth="1"/>
    <col min="8963" max="8963" width="5.5703125" customWidth="1"/>
    <col min="8964" max="8964" width="10.140625" customWidth="1"/>
    <col min="8965" max="8965" width="6.85546875" customWidth="1"/>
    <col min="8966" max="8966" width="12.42578125" customWidth="1"/>
    <col min="8967" max="8970" width="0" hidden="1" customWidth="1"/>
    <col min="9216" max="9216" width="3.42578125" customWidth="1"/>
    <col min="9217" max="9217" width="45" customWidth="1"/>
    <col min="9218" max="9218" width="7.5703125" customWidth="1"/>
    <col min="9219" max="9219" width="5.5703125" customWidth="1"/>
    <col min="9220" max="9220" width="10.140625" customWidth="1"/>
    <col min="9221" max="9221" width="6.85546875" customWidth="1"/>
    <col min="9222" max="9222" width="12.42578125" customWidth="1"/>
    <col min="9223" max="9226" width="0" hidden="1" customWidth="1"/>
    <col min="9472" max="9472" width="3.42578125" customWidth="1"/>
    <col min="9473" max="9473" width="45" customWidth="1"/>
    <col min="9474" max="9474" width="7.5703125" customWidth="1"/>
    <col min="9475" max="9475" width="5.5703125" customWidth="1"/>
    <col min="9476" max="9476" width="10.140625" customWidth="1"/>
    <col min="9477" max="9477" width="6.85546875" customWidth="1"/>
    <col min="9478" max="9478" width="12.42578125" customWidth="1"/>
    <col min="9479" max="9482" width="0" hidden="1" customWidth="1"/>
    <col min="9728" max="9728" width="3.42578125" customWidth="1"/>
    <col min="9729" max="9729" width="45" customWidth="1"/>
    <col min="9730" max="9730" width="7.5703125" customWidth="1"/>
    <col min="9731" max="9731" width="5.5703125" customWidth="1"/>
    <col min="9732" max="9732" width="10.140625" customWidth="1"/>
    <col min="9733" max="9733" width="6.85546875" customWidth="1"/>
    <col min="9734" max="9734" width="12.42578125" customWidth="1"/>
    <col min="9735" max="9738" width="0" hidden="1" customWidth="1"/>
    <col min="9984" max="9984" width="3.42578125" customWidth="1"/>
    <col min="9985" max="9985" width="45" customWidth="1"/>
    <col min="9986" max="9986" width="7.5703125" customWidth="1"/>
    <col min="9987" max="9987" width="5.5703125" customWidth="1"/>
    <col min="9988" max="9988" width="10.140625" customWidth="1"/>
    <col min="9989" max="9989" width="6.85546875" customWidth="1"/>
    <col min="9990" max="9990" width="12.42578125" customWidth="1"/>
    <col min="9991" max="9994" width="0" hidden="1" customWidth="1"/>
    <col min="10240" max="10240" width="3.42578125" customWidth="1"/>
    <col min="10241" max="10241" width="45" customWidth="1"/>
    <col min="10242" max="10242" width="7.5703125" customWidth="1"/>
    <col min="10243" max="10243" width="5.5703125" customWidth="1"/>
    <col min="10244" max="10244" width="10.140625" customWidth="1"/>
    <col min="10245" max="10245" width="6.85546875" customWidth="1"/>
    <col min="10246" max="10246" width="12.42578125" customWidth="1"/>
    <col min="10247" max="10250" width="0" hidden="1" customWidth="1"/>
    <col min="10496" max="10496" width="3.42578125" customWidth="1"/>
    <col min="10497" max="10497" width="45" customWidth="1"/>
    <col min="10498" max="10498" width="7.5703125" customWidth="1"/>
    <col min="10499" max="10499" width="5.5703125" customWidth="1"/>
    <col min="10500" max="10500" width="10.140625" customWidth="1"/>
    <col min="10501" max="10501" width="6.85546875" customWidth="1"/>
    <col min="10502" max="10502" width="12.42578125" customWidth="1"/>
    <col min="10503" max="10506" width="0" hidden="1" customWidth="1"/>
    <col min="10752" max="10752" width="3.42578125" customWidth="1"/>
    <col min="10753" max="10753" width="45" customWidth="1"/>
    <col min="10754" max="10754" width="7.5703125" customWidth="1"/>
    <col min="10755" max="10755" width="5.5703125" customWidth="1"/>
    <col min="10756" max="10756" width="10.140625" customWidth="1"/>
    <col min="10757" max="10757" width="6.85546875" customWidth="1"/>
    <col min="10758" max="10758" width="12.42578125" customWidth="1"/>
    <col min="10759" max="10762" width="0" hidden="1" customWidth="1"/>
    <col min="11008" max="11008" width="3.42578125" customWidth="1"/>
    <col min="11009" max="11009" width="45" customWidth="1"/>
    <col min="11010" max="11010" width="7.5703125" customWidth="1"/>
    <col min="11011" max="11011" width="5.5703125" customWidth="1"/>
    <col min="11012" max="11012" width="10.140625" customWidth="1"/>
    <col min="11013" max="11013" width="6.85546875" customWidth="1"/>
    <col min="11014" max="11014" width="12.42578125" customWidth="1"/>
    <col min="11015" max="11018" width="0" hidden="1" customWidth="1"/>
    <col min="11264" max="11264" width="3.42578125" customWidth="1"/>
    <col min="11265" max="11265" width="45" customWidth="1"/>
    <col min="11266" max="11266" width="7.5703125" customWidth="1"/>
    <col min="11267" max="11267" width="5.5703125" customWidth="1"/>
    <col min="11268" max="11268" width="10.140625" customWidth="1"/>
    <col min="11269" max="11269" width="6.85546875" customWidth="1"/>
    <col min="11270" max="11270" width="12.42578125" customWidth="1"/>
    <col min="11271" max="11274" width="0" hidden="1" customWidth="1"/>
    <col min="11520" max="11520" width="3.42578125" customWidth="1"/>
    <col min="11521" max="11521" width="45" customWidth="1"/>
    <col min="11522" max="11522" width="7.5703125" customWidth="1"/>
    <col min="11523" max="11523" width="5.5703125" customWidth="1"/>
    <col min="11524" max="11524" width="10.140625" customWidth="1"/>
    <col min="11525" max="11525" width="6.85546875" customWidth="1"/>
    <col min="11526" max="11526" width="12.42578125" customWidth="1"/>
    <col min="11527" max="11530" width="0" hidden="1" customWidth="1"/>
    <col min="11776" max="11776" width="3.42578125" customWidth="1"/>
    <col min="11777" max="11777" width="45" customWidth="1"/>
    <col min="11778" max="11778" width="7.5703125" customWidth="1"/>
    <col min="11779" max="11779" width="5.5703125" customWidth="1"/>
    <col min="11780" max="11780" width="10.140625" customWidth="1"/>
    <col min="11781" max="11781" width="6.85546875" customWidth="1"/>
    <col min="11782" max="11782" width="12.42578125" customWidth="1"/>
    <col min="11783" max="11786" width="0" hidden="1" customWidth="1"/>
    <col min="12032" max="12032" width="3.42578125" customWidth="1"/>
    <col min="12033" max="12033" width="45" customWidth="1"/>
    <col min="12034" max="12034" width="7.5703125" customWidth="1"/>
    <col min="12035" max="12035" width="5.5703125" customWidth="1"/>
    <col min="12036" max="12036" width="10.140625" customWidth="1"/>
    <col min="12037" max="12037" width="6.85546875" customWidth="1"/>
    <col min="12038" max="12038" width="12.42578125" customWidth="1"/>
    <col min="12039" max="12042" width="0" hidden="1" customWidth="1"/>
    <col min="12288" max="12288" width="3.42578125" customWidth="1"/>
    <col min="12289" max="12289" width="45" customWidth="1"/>
    <col min="12290" max="12290" width="7.5703125" customWidth="1"/>
    <col min="12291" max="12291" width="5.5703125" customWidth="1"/>
    <col min="12292" max="12292" width="10.140625" customWidth="1"/>
    <col min="12293" max="12293" width="6.85546875" customWidth="1"/>
    <col min="12294" max="12294" width="12.42578125" customWidth="1"/>
    <col min="12295" max="12298" width="0" hidden="1" customWidth="1"/>
    <col min="12544" max="12544" width="3.42578125" customWidth="1"/>
    <col min="12545" max="12545" width="45" customWidth="1"/>
    <col min="12546" max="12546" width="7.5703125" customWidth="1"/>
    <col min="12547" max="12547" width="5.5703125" customWidth="1"/>
    <col min="12548" max="12548" width="10.140625" customWidth="1"/>
    <col min="12549" max="12549" width="6.85546875" customWidth="1"/>
    <col min="12550" max="12550" width="12.42578125" customWidth="1"/>
    <col min="12551" max="12554" width="0" hidden="1" customWidth="1"/>
    <col min="12800" max="12800" width="3.42578125" customWidth="1"/>
    <col min="12801" max="12801" width="45" customWidth="1"/>
    <col min="12802" max="12802" width="7.5703125" customWidth="1"/>
    <col min="12803" max="12803" width="5.5703125" customWidth="1"/>
    <col min="12804" max="12804" width="10.140625" customWidth="1"/>
    <col min="12805" max="12805" width="6.85546875" customWidth="1"/>
    <col min="12806" max="12806" width="12.42578125" customWidth="1"/>
    <col min="12807" max="12810" width="0" hidden="1" customWidth="1"/>
    <col min="13056" max="13056" width="3.42578125" customWidth="1"/>
    <col min="13057" max="13057" width="45" customWidth="1"/>
    <col min="13058" max="13058" width="7.5703125" customWidth="1"/>
    <col min="13059" max="13059" width="5.5703125" customWidth="1"/>
    <col min="13060" max="13060" width="10.140625" customWidth="1"/>
    <col min="13061" max="13061" width="6.85546875" customWidth="1"/>
    <col min="13062" max="13062" width="12.42578125" customWidth="1"/>
    <col min="13063" max="13066" width="0" hidden="1" customWidth="1"/>
    <col min="13312" max="13312" width="3.42578125" customWidth="1"/>
    <col min="13313" max="13313" width="45" customWidth="1"/>
    <col min="13314" max="13314" width="7.5703125" customWidth="1"/>
    <col min="13315" max="13315" width="5.5703125" customWidth="1"/>
    <col min="13316" max="13316" width="10.140625" customWidth="1"/>
    <col min="13317" max="13317" width="6.85546875" customWidth="1"/>
    <col min="13318" max="13318" width="12.42578125" customWidth="1"/>
    <col min="13319" max="13322" width="0" hidden="1" customWidth="1"/>
    <col min="13568" max="13568" width="3.42578125" customWidth="1"/>
    <col min="13569" max="13569" width="45" customWidth="1"/>
    <col min="13570" max="13570" width="7.5703125" customWidth="1"/>
    <col min="13571" max="13571" width="5.5703125" customWidth="1"/>
    <col min="13572" max="13572" width="10.140625" customWidth="1"/>
    <col min="13573" max="13573" width="6.85546875" customWidth="1"/>
    <col min="13574" max="13574" width="12.42578125" customWidth="1"/>
    <col min="13575" max="13578" width="0" hidden="1" customWidth="1"/>
    <col min="13824" max="13824" width="3.42578125" customWidth="1"/>
    <col min="13825" max="13825" width="45" customWidth="1"/>
    <col min="13826" max="13826" width="7.5703125" customWidth="1"/>
    <col min="13827" max="13827" width="5.5703125" customWidth="1"/>
    <col min="13828" max="13828" width="10.140625" customWidth="1"/>
    <col min="13829" max="13829" width="6.85546875" customWidth="1"/>
    <col min="13830" max="13830" width="12.42578125" customWidth="1"/>
    <col min="13831" max="13834" width="0" hidden="1" customWidth="1"/>
    <col min="14080" max="14080" width="3.42578125" customWidth="1"/>
    <col min="14081" max="14081" width="45" customWidth="1"/>
    <col min="14082" max="14082" width="7.5703125" customWidth="1"/>
    <col min="14083" max="14083" width="5.5703125" customWidth="1"/>
    <col min="14084" max="14084" width="10.140625" customWidth="1"/>
    <col min="14085" max="14085" width="6.85546875" customWidth="1"/>
    <col min="14086" max="14086" width="12.42578125" customWidth="1"/>
    <col min="14087" max="14090" width="0" hidden="1" customWidth="1"/>
    <col min="14336" max="14336" width="3.42578125" customWidth="1"/>
    <col min="14337" max="14337" width="45" customWidth="1"/>
    <col min="14338" max="14338" width="7.5703125" customWidth="1"/>
    <col min="14339" max="14339" width="5.5703125" customWidth="1"/>
    <col min="14340" max="14340" width="10.140625" customWidth="1"/>
    <col min="14341" max="14341" width="6.85546875" customWidth="1"/>
    <col min="14342" max="14342" width="12.42578125" customWidth="1"/>
    <col min="14343" max="14346" width="0" hidden="1" customWidth="1"/>
    <col min="14592" max="14592" width="3.42578125" customWidth="1"/>
    <col min="14593" max="14593" width="45" customWidth="1"/>
    <col min="14594" max="14594" width="7.5703125" customWidth="1"/>
    <col min="14595" max="14595" width="5.5703125" customWidth="1"/>
    <col min="14596" max="14596" width="10.140625" customWidth="1"/>
    <col min="14597" max="14597" width="6.85546875" customWidth="1"/>
    <col min="14598" max="14598" width="12.42578125" customWidth="1"/>
    <col min="14599" max="14602" width="0" hidden="1" customWidth="1"/>
    <col min="14848" max="14848" width="3.42578125" customWidth="1"/>
    <col min="14849" max="14849" width="45" customWidth="1"/>
    <col min="14850" max="14850" width="7.5703125" customWidth="1"/>
    <col min="14851" max="14851" width="5.5703125" customWidth="1"/>
    <col min="14852" max="14852" width="10.140625" customWidth="1"/>
    <col min="14853" max="14853" width="6.85546875" customWidth="1"/>
    <col min="14854" max="14854" width="12.42578125" customWidth="1"/>
    <col min="14855" max="14858" width="0" hidden="1" customWidth="1"/>
    <col min="15104" max="15104" width="3.42578125" customWidth="1"/>
    <col min="15105" max="15105" width="45" customWidth="1"/>
    <col min="15106" max="15106" width="7.5703125" customWidth="1"/>
    <col min="15107" max="15107" width="5.5703125" customWidth="1"/>
    <col min="15108" max="15108" width="10.140625" customWidth="1"/>
    <col min="15109" max="15109" width="6.85546875" customWidth="1"/>
    <col min="15110" max="15110" width="12.42578125" customWidth="1"/>
    <col min="15111" max="15114" width="0" hidden="1" customWidth="1"/>
    <col min="15360" max="15360" width="3.42578125" customWidth="1"/>
    <col min="15361" max="15361" width="45" customWidth="1"/>
    <col min="15362" max="15362" width="7.5703125" customWidth="1"/>
    <col min="15363" max="15363" width="5.5703125" customWidth="1"/>
    <col min="15364" max="15364" width="10.140625" customWidth="1"/>
    <col min="15365" max="15365" width="6.85546875" customWidth="1"/>
    <col min="15366" max="15366" width="12.42578125" customWidth="1"/>
    <col min="15367" max="15370" width="0" hidden="1" customWidth="1"/>
    <col min="15616" max="15616" width="3.42578125" customWidth="1"/>
    <col min="15617" max="15617" width="45" customWidth="1"/>
    <col min="15618" max="15618" width="7.5703125" customWidth="1"/>
    <col min="15619" max="15619" width="5.5703125" customWidth="1"/>
    <col min="15620" max="15620" width="10.140625" customWidth="1"/>
    <col min="15621" max="15621" width="6.85546875" customWidth="1"/>
    <col min="15622" max="15622" width="12.42578125" customWidth="1"/>
    <col min="15623" max="15626" width="0" hidden="1" customWidth="1"/>
    <col min="15872" max="15872" width="3.42578125" customWidth="1"/>
    <col min="15873" max="15873" width="45" customWidth="1"/>
    <col min="15874" max="15874" width="7.5703125" customWidth="1"/>
    <col min="15875" max="15875" width="5.5703125" customWidth="1"/>
    <col min="15876" max="15876" width="10.140625" customWidth="1"/>
    <col min="15877" max="15877" width="6.85546875" customWidth="1"/>
    <col min="15878" max="15878" width="12.42578125" customWidth="1"/>
    <col min="15879" max="15882" width="0" hidden="1" customWidth="1"/>
    <col min="16128" max="16128" width="3.42578125" customWidth="1"/>
    <col min="16129" max="16129" width="45" customWidth="1"/>
    <col min="16130" max="16130" width="7.5703125" customWidth="1"/>
    <col min="16131" max="16131" width="5.5703125" customWidth="1"/>
    <col min="16132" max="16132" width="10.140625" customWidth="1"/>
    <col min="16133" max="16133" width="6.85546875" customWidth="1"/>
    <col min="16134" max="16134" width="12.42578125" customWidth="1"/>
    <col min="16135" max="16138" width="0" hidden="1" customWidth="1"/>
  </cols>
  <sheetData>
    <row r="1" spans="1:7" s="1" customFormat="1" ht="30.75" customHeight="1">
      <c r="A1" s="72" t="s">
        <v>104</v>
      </c>
      <c r="B1" s="72"/>
      <c r="C1" s="72"/>
      <c r="D1" s="72"/>
      <c r="E1" s="72"/>
      <c r="F1" s="72"/>
      <c r="G1" s="72"/>
    </row>
    <row r="2" spans="1:7" s="1" customFormat="1">
      <c r="A2" s="73" t="s">
        <v>46</v>
      </c>
      <c r="B2" s="73"/>
      <c r="C2" s="73"/>
      <c r="D2" s="73"/>
      <c r="E2" s="73"/>
      <c r="F2" s="73"/>
      <c r="G2" s="73"/>
    </row>
    <row r="3" spans="1:7" s="1" customFormat="1" ht="25.5">
      <c r="A3" s="9" t="s">
        <v>3</v>
      </c>
      <c r="B3" s="4" t="s">
        <v>4</v>
      </c>
      <c r="C3" s="74" t="s">
        <v>5</v>
      </c>
      <c r="D3" s="75"/>
      <c r="E3" s="43" t="s">
        <v>6</v>
      </c>
      <c r="F3" s="43" t="s">
        <v>7</v>
      </c>
      <c r="G3" s="4" t="s">
        <v>8</v>
      </c>
    </row>
    <row r="4" spans="1:7" s="2" customFormat="1">
      <c r="A4" s="7"/>
      <c r="B4" s="3"/>
      <c r="C4" s="31"/>
      <c r="D4" s="31"/>
      <c r="E4" s="31"/>
      <c r="F4" s="31"/>
    </row>
    <row r="5" spans="1:7" s="2" customFormat="1">
      <c r="A5" s="7"/>
      <c r="B5" s="42" t="s">
        <v>82</v>
      </c>
      <c r="C5" s="31"/>
      <c r="D5" s="31"/>
      <c r="E5" s="31"/>
      <c r="F5" s="31"/>
    </row>
    <row r="6" spans="1:7" s="2" customFormat="1">
      <c r="A6" s="7">
        <v>1</v>
      </c>
      <c r="B6" s="61" t="s">
        <v>15</v>
      </c>
      <c r="C6" s="32">
        <v>2811</v>
      </c>
      <c r="D6" s="33" t="s">
        <v>0</v>
      </c>
      <c r="E6" s="34">
        <v>3176.25</v>
      </c>
      <c r="F6" s="33" t="s">
        <v>16</v>
      </c>
      <c r="G6" s="8">
        <f>C6*E6/1000</f>
        <v>8928.4387499999993</v>
      </c>
    </row>
    <row r="7" spans="1:7" s="2" customFormat="1">
      <c r="A7" s="7"/>
      <c r="B7" s="61"/>
      <c r="C7" s="66" t="s">
        <v>44</v>
      </c>
      <c r="D7" s="66"/>
      <c r="E7" s="66"/>
      <c r="F7" s="66"/>
      <c r="G7" s="8"/>
    </row>
    <row r="8" spans="1:7" s="2" customFormat="1">
      <c r="A8" s="7"/>
      <c r="B8" s="61"/>
      <c r="C8" s="66"/>
      <c r="D8" s="66"/>
      <c r="E8" s="66"/>
      <c r="F8" s="66"/>
      <c r="G8" s="8"/>
    </row>
    <row r="9" spans="1:7" s="2" customFormat="1">
      <c r="A9" s="7"/>
      <c r="B9" s="61"/>
      <c r="C9" s="66"/>
      <c r="D9" s="66"/>
      <c r="E9" s="66"/>
      <c r="F9" s="66"/>
      <c r="G9" s="8"/>
    </row>
    <row r="10" spans="1:7" s="2" customFormat="1">
      <c r="A10" s="7"/>
      <c r="B10" s="61"/>
      <c r="C10" s="66"/>
      <c r="D10" s="66"/>
      <c r="E10" s="66"/>
      <c r="F10" s="66"/>
      <c r="G10" s="8"/>
    </row>
    <row r="11" spans="1:7" s="2" customFormat="1">
      <c r="A11" s="7"/>
      <c r="B11" s="3"/>
      <c r="C11" s="66"/>
      <c r="D11" s="66"/>
      <c r="E11" s="66"/>
      <c r="F11" s="66"/>
    </row>
    <row r="12" spans="1:7" s="2" customFormat="1">
      <c r="A12" s="7">
        <v>2</v>
      </c>
      <c r="B12" s="61" t="s">
        <v>9</v>
      </c>
      <c r="C12" s="32">
        <v>640</v>
      </c>
      <c r="D12" s="33" t="s">
        <v>0</v>
      </c>
      <c r="E12" s="34">
        <v>9416.2800000000007</v>
      </c>
      <c r="F12" s="33" t="s">
        <v>10</v>
      </c>
      <c r="G12" s="8">
        <f>C12*E12%</f>
        <v>60264.192000000003</v>
      </c>
    </row>
    <row r="13" spans="1:7" s="2" customFormat="1">
      <c r="A13" s="7"/>
      <c r="B13" s="61"/>
      <c r="C13" s="66" t="s">
        <v>45</v>
      </c>
      <c r="D13" s="66"/>
      <c r="E13" s="66"/>
      <c r="F13" s="66"/>
      <c r="G13" s="8"/>
    </row>
    <row r="14" spans="1:7" s="2" customFormat="1">
      <c r="A14" s="7"/>
      <c r="B14" s="3"/>
      <c r="C14" s="66"/>
      <c r="D14" s="66"/>
      <c r="E14" s="66"/>
      <c r="F14" s="66"/>
    </row>
    <row r="15" spans="1:7" s="2" customFormat="1" ht="4.5" customHeight="1">
      <c r="A15" s="7"/>
      <c r="B15" s="3"/>
      <c r="C15" s="66"/>
      <c r="D15" s="66"/>
      <c r="E15" s="66"/>
      <c r="F15" s="66"/>
    </row>
    <row r="16" spans="1:7" s="2" customFormat="1">
      <c r="A16" s="7"/>
      <c r="B16" s="3"/>
      <c r="C16" s="31"/>
      <c r="D16" s="31"/>
      <c r="E16" s="31"/>
      <c r="F16" s="31"/>
    </row>
    <row r="17" spans="1:7" s="2" customFormat="1">
      <c r="A17" s="7">
        <v>3</v>
      </c>
      <c r="B17" s="61" t="s">
        <v>17</v>
      </c>
      <c r="C17" s="32">
        <v>1072</v>
      </c>
      <c r="D17" s="33" t="s">
        <v>0</v>
      </c>
      <c r="E17" s="34">
        <v>11948.36</v>
      </c>
      <c r="F17" s="33" t="s">
        <v>10</v>
      </c>
      <c r="G17" s="8">
        <f>C17*E17%</f>
        <v>128086.4192</v>
      </c>
    </row>
    <row r="18" spans="1:7" s="2" customFormat="1">
      <c r="A18" s="7"/>
      <c r="B18" s="61"/>
      <c r="C18" s="66" t="s">
        <v>47</v>
      </c>
      <c r="D18" s="66"/>
      <c r="E18" s="66"/>
      <c r="F18" s="66"/>
      <c r="G18" s="11"/>
    </row>
    <row r="19" spans="1:7" s="2" customFormat="1">
      <c r="A19" s="7"/>
      <c r="B19" s="15"/>
      <c r="C19" s="66"/>
      <c r="D19" s="66"/>
      <c r="E19" s="66"/>
      <c r="F19" s="66"/>
      <c r="G19" s="11"/>
    </row>
    <row r="20" spans="1:7" s="2" customFormat="1" ht="5.25" customHeight="1">
      <c r="A20" s="7"/>
      <c r="B20" s="15"/>
      <c r="C20" s="66"/>
      <c r="D20" s="66"/>
      <c r="E20" s="66"/>
      <c r="F20" s="66"/>
      <c r="G20" s="11"/>
    </row>
    <row r="21" spans="1:7" s="2" customFormat="1">
      <c r="A21" s="7"/>
      <c r="B21" s="3"/>
      <c r="C21" s="31"/>
      <c r="D21" s="31"/>
      <c r="E21" s="31"/>
      <c r="F21" s="31"/>
    </row>
    <row r="22" spans="1:7" s="2" customFormat="1">
      <c r="A22" s="7">
        <v>4</v>
      </c>
      <c r="B22" s="61" t="s">
        <v>18</v>
      </c>
      <c r="C22" s="32">
        <v>1206</v>
      </c>
      <c r="D22" s="33" t="s">
        <v>0</v>
      </c>
      <c r="E22" s="34">
        <v>337</v>
      </c>
      <c r="F22" s="33" t="s">
        <v>19</v>
      </c>
      <c r="G22" s="8">
        <f>C22*E22</f>
        <v>406422</v>
      </c>
    </row>
    <row r="23" spans="1:7" s="2" customFormat="1">
      <c r="A23" s="7"/>
      <c r="B23" s="61"/>
      <c r="C23" s="66" t="s">
        <v>48</v>
      </c>
      <c r="D23" s="66"/>
      <c r="E23" s="66"/>
      <c r="F23" s="66"/>
      <c r="G23" s="12"/>
    </row>
    <row r="24" spans="1:7" s="2" customFormat="1">
      <c r="A24" s="7"/>
      <c r="B24" s="61"/>
      <c r="C24" s="66"/>
      <c r="D24" s="66"/>
      <c r="E24" s="66"/>
      <c r="F24" s="66"/>
      <c r="G24" s="12"/>
    </row>
    <row r="25" spans="1:7" s="2" customFormat="1">
      <c r="A25" s="7"/>
      <c r="B25" s="61"/>
      <c r="C25" s="33"/>
      <c r="D25" s="33"/>
      <c r="E25" s="33"/>
      <c r="F25" s="33"/>
      <c r="G25" s="12"/>
    </row>
    <row r="26" spans="1:7" s="2" customFormat="1">
      <c r="A26" s="7"/>
      <c r="B26" s="61"/>
      <c r="C26" s="33"/>
      <c r="D26" s="33"/>
      <c r="E26" s="33"/>
      <c r="F26" s="33"/>
      <c r="G26" s="12"/>
    </row>
    <row r="27" spans="1:7" s="2" customFormat="1">
      <c r="A27" s="7"/>
      <c r="B27" s="61"/>
      <c r="C27" s="33"/>
      <c r="D27" s="33"/>
      <c r="E27" s="33"/>
      <c r="F27" s="33"/>
      <c r="G27" s="12"/>
    </row>
    <row r="28" spans="1:7" s="2" customFormat="1">
      <c r="A28" s="7"/>
      <c r="B28" s="61"/>
      <c r="C28" s="33"/>
      <c r="D28" s="33"/>
      <c r="E28" s="33"/>
      <c r="F28" s="33"/>
      <c r="G28" s="12"/>
    </row>
    <row r="29" spans="1:7" s="2" customFormat="1">
      <c r="A29" s="7"/>
      <c r="B29" s="61"/>
      <c r="C29" s="33"/>
      <c r="D29" s="33"/>
      <c r="E29" s="33"/>
      <c r="F29" s="33"/>
      <c r="G29" s="12"/>
    </row>
    <row r="30" spans="1:7" s="2" customFormat="1">
      <c r="A30" s="7"/>
      <c r="B30" s="61"/>
      <c r="C30" s="33"/>
      <c r="D30" s="33"/>
      <c r="E30" s="33"/>
      <c r="F30" s="33"/>
      <c r="G30" s="12"/>
    </row>
    <row r="31" spans="1:7" s="2" customFormat="1">
      <c r="A31" s="7"/>
      <c r="B31" s="61"/>
      <c r="C31" s="33"/>
      <c r="D31" s="33"/>
      <c r="E31" s="33"/>
      <c r="F31" s="33"/>
      <c r="G31" s="12"/>
    </row>
    <row r="32" spans="1:7" s="2" customFormat="1">
      <c r="A32" s="7"/>
      <c r="B32" s="61"/>
      <c r="C32" s="33"/>
      <c r="D32" s="33"/>
      <c r="E32" s="33"/>
      <c r="F32" s="33"/>
      <c r="G32" s="12"/>
    </row>
    <row r="33" spans="1:7" s="2" customFormat="1">
      <c r="A33" s="7"/>
      <c r="B33" s="61"/>
      <c r="C33" s="33"/>
      <c r="D33" s="33"/>
      <c r="E33" s="33"/>
      <c r="F33" s="33"/>
      <c r="G33" s="12"/>
    </row>
    <row r="34" spans="1:7" s="2" customFormat="1">
      <c r="A34" s="7"/>
      <c r="B34" s="3"/>
      <c r="C34" s="31"/>
      <c r="D34" s="31"/>
      <c r="E34" s="31"/>
      <c r="F34" s="31"/>
    </row>
    <row r="35" spans="1:7" s="2" customFormat="1">
      <c r="A35" s="7">
        <v>5</v>
      </c>
      <c r="B35" s="61" t="s">
        <v>20</v>
      </c>
      <c r="C35" s="34">
        <v>60.29</v>
      </c>
      <c r="D35" s="33" t="s">
        <v>14</v>
      </c>
      <c r="E35" s="34">
        <v>5001.7</v>
      </c>
      <c r="F35" s="33" t="s">
        <v>11</v>
      </c>
      <c r="G35" s="8">
        <f>C35*E35</f>
        <v>301552.49299999996</v>
      </c>
    </row>
    <row r="36" spans="1:7" s="2" customFormat="1">
      <c r="A36" s="7"/>
      <c r="B36" s="61"/>
      <c r="C36" s="66" t="s">
        <v>49</v>
      </c>
      <c r="D36" s="66"/>
      <c r="E36" s="66"/>
      <c r="F36" s="66"/>
      <c r="G36" s="12"/>
    </row>
    <row r="37" spans="1:7" s="2" customFormat="1">
      <c r="A37" s="7"/>
      <c r="B37" s="61"/>
      <c r="C37" s="66"/>
      <c r="D37" s="66"/>
      <c r="E37" s="66"/>
      <c r="F37" s="66"/>
      <c r="G37" s="12"/>
    </row>
    <row r="38" spans="1:7" s="2" customFormat="1">
      <c r="A38" s="7"/>
      <c r="B38" s="61"/>
      <c r="C38" s="33"/>
      <c r="D38" s="33"/>
      <c r="E38" s="33"/>
      <c r="F38" s="33"/>
      <c r="G38" s="12"/>
    </row>
    <row r="39" spans="1:7" s="2" customFormat="1">
      <c r="A39" s="7"/>
      <c r="B39" s="61"/>
      <c r="C39" s="33"/>
      <c r="D39" s="33"/>
      <c r="E39" s="33"/>
      <c r="F39" s="33"/>
      <c r="G39" s="12"/>
    </row>
    <row r="40" spans="1:7" s="2" customFormat="1">
      <c r="A40" s="7"/>
      <c r="B40" s="3"/>
      <c r="C40" s="31"/>
      <c r="D40" s="31"/>
      <c r="E40" s="31"/>
      <c r="F40" s="31"/>
    </row>
    <row r="41" spans="1:7" s="2" customFormat="1">
      <c r="A41" s="7">
        <v>6</v>
      </c>
      <c r="B41" s="61" t="s">
        <v>21</v>
      </c>
      <c r="C41" s="32">
        <v>1874</v>
      </c>
      <c r="D41" s="33" t="s">
        <v>0</v>
      </c>
      <c r="E41" s="34">
        <v>1512.5</v>
      </c>
      <c r="F41" s="33" t="s">
        <v>22</v>
      </c>
      <c r="G41" s="8">
        <f>C41*E41/1000</f>
        <v>2834.4250000000002</v>
      </c>
    </row>
    <row r="42" spans="1:7" s="2" customFormat="1">
      <c r="A42" s="7"/>
      <c r="B42" s="61"/>
      <c r="C42" s="66" t="s">
        <v>50</v>
      </c>
      <c r="D42" s="66"/>
      <c r="E42" s="66"/>
      <c r="F42" s="66"/>
      <c r="G42" s="8"/>
    </row>
    <row r="43" spans="1:7" s="2" customFormat="1">
      <c r="A43" s="7"/>
      <c r="B43" s="61"/>
      <c r="C43" s="66"/>
      <c r="D43" s="66"/>
      <c r="E43" s="66"/>
      <c r="F43" s="66"/>
      <c r="G43" s="8"/>
    </row>
    <row r="44" spans="1:7" s="2" customFormat="1">
      <c r="A44" s="7"/>
      <c r="B44" s="3"/>
      <c r="C44" s="31"/>
      <c r="D44" s="31"/>
      <c r="E44" s="31"/>
      <c r="F44" s="31"/>
    </row>
    <row r="45" spans="1:7" s="2" customFormat="1">
      <c r="A45" s="7">
        <v>7</v>
      </c>
      <c r="B45" s="70" t="s">
        <v>23</v>
      </c>
      <c r="C45" s="32">
        <v>1534</v>
      </c>
      <c r="D45" s="33" t="s">
        <v>0</v>
      </c>
      <c r="E45" s="34">
        <v>11349.6</v>
      </c>
      <c r="F45" s="33" t="s">
        <v>22</v>
      </c>
      <c r="G45" s="8">
        <f>C45*E45/1000</f>
        <v>17410.286400000001</v>
      </c>
    </row>
    <row r="46" spans="1:7" s="2" customFormat="1">
      <c r="A46" s="7"/>
      <c r="B46" s="70"/>
      <c r="C46" s="66" t="s">
        <v>51</v>
      </c>
      <c r="D46" s="66"/>
      <c r="E46" s="66"/>
      <c r="F46" s="66"/>
      <c r="G46" s="8"/>
    </row>
    <row r="47" spans="1:7" s="2" customFormat="1">
      <c r="A47" s="7"/>
      <c r="B47" s="70"/>
      <c r="C47" s="66"/>
      <c r="D47" s="66"/>
      <c r="E47" s="66"/>
      <c r="F47" s="66"/>
      <c r="G47" s="8"/>
    </row>
    <row r="48" spans="1:7" s="2" customFormat="1">
      <c r="A48" s="7"/>
      <c r="B48" s="70"/>
      <c r="C48" s="69"/>
      <c r="D48" s="69"/>
      <c r="E48" s="69"/>
      <c r="F48" s="69"/>
      <c r="G48" s="8"/>
    </row>
    <row r="49" spans="1:7" s="2" customFormat="1">
      <c r="A49" s="7"/>
      <c r="B49" s="16"/>
      <c r="C49" s="35"/>
      <c r="D49" s="35"/>
      <c r="E49" s="35"/>
      <c r="F49" s="35"/>
      <c r="G49" s="3"/>
    </row>
    <row r="50" spans="1:7" s="2" customFormat="1">
      <c r="A50" s="7">
        <v>8</v>
      </c>
      <c r="B50" s="61" t="s">
        <v>24</v>
      </c>
      <c r="C50" s="32">
        <v>529</v>
      </c>
      <c r="D50" s="33" t="s">
        <v>1</v>
      </c>
      <c r="E50" s="34">
        <v>3015.76</v>
      </c>
      <c r="F50" s="33" t="s">
        <v>25</v>
      </c>
      <c r="G50" s="8">
        <f>C50*E50%</f>
        <v>15953.370400000002</v>
      </c>
    </row>
    <row r="51" spans="1:7" s="2" customFormat="1" ht="17.25" customHeight="1">
      <c r="A51" s="7"/>
      <c r="B51" s="61"/>
      <c r="C51" s="66" t="s">
        <v>52</v>
      </c>
      <c r="D51" s="71"/>
      <c r="E51" s="71"/>
      <c r="F51" s="71"/>
      <c r="G51" s="11"/>
    </row>
    <row r="52" spans="1:7" s="2" customFormat="1" ht="6.75" customHeight="1">
      <c r="A52" s="7"/>
      <c r="B52" s="15"/>
      <c r="C52" s="71"/>
      <c r="D52" s="71"/>
      <c r="E52" s="71"/>
      <c r="F52" s="71"/>
      <c r="G52" s="11"/>
    </row>
    <row r="53" spans="1:7" s="2" customFormat="1" ht="15" customHeight="1">
      <c r="A53" s="7"/>
      <c r="B53" s="16"/>
      <c r="C53" s="35"/>
      <c r="D53" s="35"/>
      <c r="E53" s="35"/>
      <c r="F53" s="35"/>
      <c r="G53" s="3"/>
    </row>
    <row r="54" spans="1:7" s="2" customFormat="1">
      <c r="A54" s="7">
        <v>9</v>
      </c>
      <c r="B54" s="61" t="s">
        <v>53</v>
      </c>
      <c r="C54" s="32">
        <v>1450</v>
      </c>
      <c r="D54" s="33" t="s">
        <v>1</v>
      </c>
      <c r="E54" s="34">
        <v>40.1</v>
      </c>
      <c r="F54" s="33" t="s">
        <v>30</v>
      </c>
      <c r="G54" s="20">
        <f>C54*E54</f>
        <v>58145</v>
      </c>
    </row>
    <row r="55" spans="1:7" s="2" customFormat="1">
      <c r="A55" s="7"/>
      <c r="B55" s="61"/>
      <c r="C55" s="66" t="s">
        <v>54</v>
      </c>
      <c r="D55" s="66"/>
      <c r="E55" s="66"/>
      <c r="F55" s="66"/>
      <c r="G55" s="21"/>
    </row>
    <row r="56" spans="1:7" s="2" customFormat="1">
      <c r="A56" s="7"/>
      <c r="B56" s="61"/>
      <c r="C56" s="66"/>
      <c r="D56" s="66"/>
      <c r="E56" s="66"/>
      <c r="F56" s="66"/>
      <c r="G56" s="22"/>
    </row>
    <row r="57" spans="1:7" s="2" customFormat="1" ht="15.75">
      <c r="A57" s="7"/>
      <c r="B57" s="61"/>
      <c r="C57" s="36"/>
      <c r="D57" s="36"/>
      <c r="E57" s="36"/>
      <c r="F57" s="36"/>
      <c r="G57"/>
    </row>
    <row r="58" spans="1:7" s="2" customFormat="1" ht="15.75">
      <c r="A58" s="7"/>
      <c r="B58" s="61"/>
      <c r="C58" s="36"/>
      <c r="D58" s="36"/>
      <c r="E58" s="36"/>
      <c r="F58" s="36"/>
      <c r="G58"/>
    </row>
    <row r="59" spans="1:7" s="2" customFormat="1" ht="15.75">
      <c r="A59" s="7"/>
      <c r="B59" s="61"/>
      <c r="C59" s="36"/>
      <c r="D59" s="36"/>
      <c r="E59" s="36"/>
      <c r="F59" s="36"/>
      <c r="G59"/>
    </row>
    <row r="60" spans="1:7" s="2" customFormat="1" ht="15.75">
      <c r="A60" s="7"/>
      <c r="B60" s="61"/>
      <c r="C60" s="36"/>
      <c r="D60" s="36"/>
      <c r="E60" s="36"/>
      <c r="F60" s="36"/>
      <c r="G60"/>
    </row>
    <row r="61" spans="1:7" s="2" customFormat="1" ht="15.75">
      <c r="A61" s="7"/>
      <c r="B61" s="61"/>
      <c r="C61" s="36"/>
      <c r="D61" s="36"/>
      <c r="E61" s="36"/>
      <c r="F61" s="36"/>
      <c r="G61"/>
    </row>
    <row r="62" spans="1:7" s="2" customFormat="1">
      <c r="A62" s="7"/>
      <c r="B62" s="16"/>
      <c r="C62" s="35"/>
      <c r="D62" s="35"/>
      <c r="E62" s="35"/>
      <c r="F62" s="44"/>
      <c r="G62" s="6"/>
    </row>
    <row r="63" spans="1:7" s="2" customFormat="1">
      <c r="A63" s="7"/>
      <c r="B63" s="16"/>
      <c r="C63" s="35"/>
      <c r="D63" s="35"/>
      <c r="E63" s="35"/>
      <c r="F63" s="30" t="s">
        <v>93</v>
      </c>
      <c r="G63" s="5">
        <v>999493</v>
      </c>
    </row>
    <row r="64" spans="1:7" s="2" customFormat="1">
      <c r="A64" s="7"/>
      <c r="B64" s="42" t="s">
        <v>84</v>
      </c>
      <c r="C64" s="31"/>
      <c r="D64" s="31"/>
      <c r="E64" s="31"/>
      <c r="F64" s="31"/>
    </row>
    <row r="65" spans="1:7" s="2" customFormat="1">
      <c r="A65" s="7"/>
      <c r="B65" s="42" t="s">
        <v>83</v>
      </c>
      <c r="C65" s="31"/>
      <c r="D65" s="31"/>
      <c r="E65" s="31"/>
      <c r="F65" s="31"/>
    </row>
    <row r="66" spans="1:7" s="2" customFormat="1">
      <c r="A66" s="7">
        <v>1</v>
      </c>
      <c r="B66" s="61" t="s">
        <v>18</v>
      </c>
      <c r="C66" s="32">
        <v>1384</v>
      </c>
      <c r="D66" s="33" t="s">
        <v>0</v>
      </c>
      <c r="E66" s="34">
        <v>337</v>
      </c>
      <c r="F66" s="33" t="s">
        <v>19</v>
      </c>
      <c r="G66" s="8">
        <f>C66*E66</f>
        <v>466408</v>
      </c>
    </row>
    <row r="67" spans="1:7" s="2" customFormat="1">
      <c r="A67" s="7"/>
      <c r="B67" s="61"/>
      <c r="C67" s="66" t="s">
        <v>48</v>
      </c>
      <c r="D67" s="66"/>
      <c r="E67" s="66"/>
      <c r="F67" s="66"/>
      <c r="G67" s="12"/>
    </row>
    <row r="68" spans="1:7" s="2" customFormat="1">
      <c r="A68" s="7"/>
      <c r="B68" s="61"/>
      <c r="C68" s="66"/>
      <c r="D68" s="66"/>
      <c r="E68" s="66"/>
      <c r="F68" s="66"/>
      <c r="G68" s="12"/>
    </row>
    <row r="69" spans="1:7" s="2" customFormat="1">
      <c r="A69" s="7"/>
      <c r="B69" s="61"/>
      <c r="C69" s="33"/>
      <c r="D69" s="33"/>
      <c r="E69" s="33"/>
      <c r="F69" s="33"/>
      <c r="G69" s="12"/>
    </row>
    <row r="70" spans="1:7" s="2" customFormat="1">
      <c r="A70" s="7"/>
      <c r="B70" s="61"/>
      <c r="C70" s="33"/>
      <c r="D70" s="33"/>
      <c r="E70" s="33"/>
      <c r="F70" s="33"/>
      <c r="G70" s="12"/>
    </row>
    <row r="71" spans="1:7" s="2" customFormat="1">
      <c r="A71" s="7"/>
      <c r="B71" s="61"/>
      <c r="C71" s="33"/>
      <c r="D71" s="33"/>
      <c r="E71" s="33"/>
      <c r="F71" s="33"/>
      <c r="G71" s="12"/>
    </row>
    <row r="72" spans="1:7" s="2" customFormat="1">
      <c r="A72" s="7"/>
      <c r="B72" s="61"/>
      <c r="C72" s="33"/>
      <c r="D72" s="33"/>
      <c r="E72" s="33"/>
      <c r="F72" s="33"/>
      <c r="G72" s="12"/>
    </row>
    <row r="73" spans="1:7" s="2" customFormat="1">
      <c r="A73" s="7"/>
      <c r="B73" s="61"/>
      <c r="C73" s="33"/>
      <c r="D73" s="33"/>
      <c r="E73" s="33"/>
      <c r="F73" s="33"/>
      <c r="G73" s="12"/>
    </row>
    <row r="74" spans="1:7" s="2" customFormat="1">
      <c r="A74" s="7"/>
      <c r="B74" s="61"/>
      <c r="C74" s="33"/>
      <c r="D74" s="33"/>
      <c r="E74" s="33"/>
      <c r="F74" s="33"/>
      <c r="G74" s="12"/>
    </row>
    <row r="75" spans="1:7" s="2" customFormat="1">
      <c r="A75" s="7"/>
      <c r="B75" s="61"/>
      <c r="C75" s="33"/>
      <c r="D75" s="33"/>
      <c r="E75" s="33"/>
      <c r="F75" s="33"/>
      <c r="G75" s="12"/>
    </row>
    <row r="76" spans="1:7" s="2" customFormat="1">
      <c r="A76" s="7"/>
      <c r="B76" s="61"/>
      <c r="C76" s="33"/>
      <c r="D76" s="33"/>
      <c r="E76" s="33"/>
      <c r="F76" s="33"/>
      <c r="G76" s="12"/>
    </row>
    <row r="77" spans="1:7" s="2" customFormat="1">
      <c r="A77" s="7"/>
      <c r="B77" s="61"/>
      <c r="C77" s="33"/>
      <c r="D77" s="33"/>
      <c r="E77" s="33"/>
      <c r="F77" s="33"/>
      <c r="G77" s="12"/>
    </row>
    <row r="78" spans="1:7" s="2" customFormat="1">
      <c r="A78" s="7"/>
      <c r="C78" s="31"/>
      <c r="D78" s="31"/>
      <c r="E78" s="31"/>
      <c r="F78" s="31"/>
    </row>
    <row r="79" spans="1:7" s="2" customFormat="1">
      <c r="A79" s="7">
        <v>2</v>
      </c>
      <c r="B79" s="61" t="s">
        <v>20</v>
      </c>
      <c r="C79" s="34">
        <v>69.22</v>
      </c>
      <c r="D79" s="33" t="s">
        <v>14</v>
      </c>
      <c r="E79" s="34">
        <v>5001.7</v>
      </c>
      <c r="F79" s="33" t="s">
        <v>11</v>
      </c>
      <c r="G79" s="8">
        <f>C79*E79</f>
        <v>346217.674</v>
      </c>
    </row>
    <row r="80" spans="1:7" s="2" customFormat="1">
      <c r="A80" s="7"/>
      <c r="B80" s="61"/>
      <c r="C80" s="66" t="s">
        <v>49</v>
      </c>
      <c r="D80" s="66"/>
      <c r="E80" s="66"/>
      <c r="F80" s="66"/>
      <c r="G80" s="12"/>
    </row>
    <row r="81" spans="1:7" s="2" customFormat="1">
      <c r="A81" s="7"/>
      <c r="B81" s="61"/>
      <c r="C81" s="66"/>
      <c r="D81" s="66"/>
      <c r="E81" s="66"/>
      <c r="F81" s="66"/>
      <c r="G81" s="12"/>
    </row>
    <row r="82" spans="1:7" s="2" customFormat="1">
      <c r="A82" s="7"/>
      <c r="B82" s="61"/>
      <c r="C82" s="33"/>
      <c r="D82" s="33"/>
      <c r="E82" s="33"/>
      <c r="F82" s="33"/>
      <c r="G82" s="12"/>
    </row>
    <row r="83" spans="1:7" s="2" customFormat="1">
      <c r="A83" s="7"/>
      <c r="B83" s="61"/>
      <c r="C83" s="33"/>
      <c r="D83" s="33"/>
      <c r="E83" s="33"/>
      <c r="F83" s="33"/>
      <c r="G83" s="12"/>
    </row>
    <row r="84" spans="1:7" s="2" customFormat="1">
      <c r="A84" s="7"/>
      <c r="C84" s="31"/>
      <c r="D84" s="31"/>
      <c r="E84" s="31"/>
      <c r="F84" s="31"/>
    </row>
    <row r="85" spans="1:7" s="2" customFormat="1">
      <c r="A85" s="7">
        <v>3</v>
      </c>
      <c r="B85" s="61" t="s">
        <v>26</v>
      </c>
      <c r="C85" s="32">
        <v>1788</v>
      </c>
      <c r="D85" s="33" t="s">
        <v>0</v>
      </c>
      <c r="E85" s="34">
        <v>12674.36</v>
      </c>
      <c r="F85" s="33" t="s">
        <v>10</v>
      </c>
      <c r="G85" s="8">
        <f>C85*E85%</f>
        <v>226617.55679999999</v>
      </c>
    </row>
    <row r="86" spans="1:7" s="2" customFormat="1" ht="15" customHeight="1">
      <c r="A86" s="7"/>
      <c r="B86" s="61"/>
      <c r="C86" s="66" t="s">
        <v>55</v>
      </c>
      <c r="D86" s="66"/>
      <c r="E86" s="66"/>
      <c r="F86" s="66"/>
      <c r="G86" s="11"/>
    </row>
    <row r="87" spans="1:7" s="2" customFormat="1">
      <c r="A87" s="7"/>
      <c r="C87" s="66"/>
      <c r="D87" s="66"/>
      <c r="E87" s="66"/>
      <c r="F87" s="66"/>
    </row>
    <row r="88" spans="1:7" s="2" customFormat="1">
      <c r="A88" s="7">
        <v>4</v>
      </c>
      <c r="B88" s="61" t="s">
        <v>27</v>
      </c>
      <c r="C88" s="32">
        <v>119</v>
      </c>
      <c r="D88" s="33" t="s">
        <v>2</v>
      </c>
      <c r="E88" s="34">
        <v>228.9</v>
      </c>
      <c r="F88" s="33" t="s">
        <v>12</v>
      </c>
      <c r="G88" s="8">
        <f>C88*E88</f>
        <v>27239.100000000002</v>
      </c>
    </row>
    <row r="89" spans="1:7" s="2" customFormat="1">
      <c r="A89" s="7"/>
      <c r="B89" s="61"/>
      <c r="C89" s="66" t="s">
        <v>56</v>
      </c>
      <c r="D89" s="66"/>
      <c r="E89" s="66"/>
      <c r="F89" s="66"/>
      <c r="G89" s="8"/>
    </row>
    <row r="90" spans="1:7" s="2" customFormat="1">
      <c r="A90" s="7"/>
      <c r="B90" s="61"/>
      <c r="C90" s="66"/>
      <c r="D90" s="66"/>
      <c r="E90" s="66"/>
      <c r="F90" s="66"/>
      <c r="G90" s="8"/>
    </row>
    <row r="91" spans="1:7" s="2" customFormat="1">
      <c r="A91" s="7"/>
      <c r="B91" s="61"/>
      <c r="C91" s="33"/>
      <c r="D91" s="33"/>
      <c r="E91" s="34"/>
      <c r="F91" s="33"/>
      <c r="G91" s="8"/>
    </row>
    <row r="92" spans="1:7" s="2" customFormat="1">
      <c r="A92" s="7"/>
      <c r="B92" s="61"/>
      <c r="C92" s="33"/>
      <c r="D92" s="33"/>
      <c r="E92" s="34"/>
      <c r="F92" s="33"/>
      <c r="G92" s="8"/>
    </row>
    <row r="93" spans="1:7" s="2" customFormat="1">
      <c r="A93" s="7"/>
      <c r="B93" s="61"/>
      <c r="C93" s="33"/>
      <c r="D93" s="33"/>
      <c r="E93" s="34"/>
      <c r="F93" s="33"/>
      <c r="G93" s="8"/>
    </row>
    <row r="94" spans="1:7" s="2" customFormat="1">
      <c r="A94" s="7"/>
      <c r="B94" s="61"/>
      <c r="C94" s="33"/>
      <c r="D94" s="33"/>
      <c r="E94" s="33"/>
      <c r="F94" s="33"/>
      <c r="G94" s="12"/>
    </row>
    <row r="95" spans="1:7" s="2" customFormat="1">
      <c r="A95" s="7"/>
      <c r="C95" s="31"/>
      <c r="D95" s="31"/>
      <c r="E95" s="31"/>
      <c r="F95" s="31"/>
    </row>
    <row r="96" spans="1:7" s="2" customFormat="1">
      <c r="A96" s="7">
        <v>5</v>
      </c>
      <c r="B96" s="61" t="s">
        <v>28</v>
      </c>
      <c r="C96" s="32">
        <v>364</v>
      </c>
      <c r="D96" s="33" t="s">
        <v>2</v>
      </c>
      <c r="E96" s="34">
        <v>240.5</v>
      </c>
      <c r="F96" s="33" t="s">
        <v>12</v>
      </c>
      <c r="G96" s="8">
        <f>C96*E96</f>
        <v>87542</v>
      </c>
    </row>
    <row r="97" spans="1:7" s="2" customFormat="1">
      <c r="A97" s="7"/>
      <c r="B97" s="61"/>
      <c r="C97" s="66" t="s">
        <v>57</v>
      </c>
      <c r="D97" s="66"/>
      <c r="E97" s="66"/>
      <c r="F97" s="66"/>
      <c r="G97" s="8"/>
    </row>
    <row r="98" spans="1:7" s="2" customFormat="1">
      <c r="A98" s="7"/>
      <c r="B98" s="61"/>
      <c r="C98" s="66"/>
      <c r="D98" s="66"/>
      <c r="E98" s="66"/>
      <c r="F98" s="66"/>
      <c r="G98" s="8"/>
    </row>
    <row r="99" spans="1:7" s="2" customFormat="1">
      <c r="A99" s="7"/>
      <c r="B99" s="61"/>
      <c r="C99" s="33"/>
      <c r="D99" s="33"/>
      <c r="E99" s="34"/>
      <c r="F99" s="33"/>
      <c r="G99" s="8"/>
    </row>
    <row r="100" spans="1:7" s="2" customFormat="1">
      <c r="A100" s="7"/>
      <c r="B100" s="61"/>
      <c r="C100" s="33"/>
      <c r="D100" s="33"/>
      <c r="E100" s="34"/>
      <c r="F100" s="33"/>
      <c r="G100" s="8"/>
    </row>
    <row r="101" spans="1:7" s="2" customFormat="1">
      <c r="A101" s="7"/>
      <c r="B101" s="61"/>
      <c r="C101" s="33"/>
      <c r="D101" s="33"/>
      <c r="E101" s="34"/>
      <c r="F101" s="33"/>
      <c r="G101" s="8"/>
    </row>
    <row r="102" spans="1:7" s="2" customFormat="1">
      <c r="A102" s="7"/>
      <c r="B102" s="61"/>
      <c r="C102" s="33"/>
      <c r="D102" s="33"/>
      <c r="E102" s="33"/>
      <c r="F102" s="33"/>
      <c r="G102" s="12"/>
    </row>
    <row r="103" spans="1:7" s="2" customFormat="1">
      <c r="A103" s="7"/>
      <c r="C103" s="31"/>
      <c r="D103" s="31"/>
      <c r="E103" s="31"/>
      <c r="F103" s="31"/>
    </row>
    <row r="104" spans="1:7" s="2" customFormat="1">
      <c r="A104" s="7">
        <v>6</v>
      </c>
      <c r="B104" s="61" t="s">
        <v>29</v>
      </c>
      <c r="C104" s="32">
        <v>395</v>
      </c>
      <c r="D104" s="33" t="s">
        <v>1</v>
      </c>
      <c r="E104" s="34">
        <v>902.93</v>
      </c>
      <c r="F104" s="33" t="s">
        <v>30</v>
      </c>
      <c r="G104" s="8">
        <f>C104*E104</f>
        <v>356657.35</v>
      </c>
    </row>
    <row r="105" spans="1:7" s="2" customFormat="1">
      <c r="A105" s="7"/>
      <c r="B105" s="61"/>
      <c r="C105" s="66" t="s">
        <v>58</v>
      </c>
      <c r="D105" s="66"/>
      <c r="E105" s="66"/>
      <c r="F105" s="66"/>
      <c r="G105" s="8"/>
    </row>
    <row r="106" spans="1:7" s="2" customFormat="1">
      <c r="A106" s="7"/>
      <c r="B106" s="61"/>
      <c r="C106" s="66"/>
      <c r="D106" s="66"/>
      <c r="E106" s="66"/>
      <c r="F106" s="66"/>
      <c r="G106" s="8"/>
    </row>
    <row r="107" spans="1:7" s="2" customFormat="1">
      <c r="A107" s="7"/>
      <c r="B107" s="61"/>
      <c r="C107" s="66"/>
      <c r="D107" s="66"/>
      <c r="E107" s="66"/>
      <c r="F107" s="66"/>
      <c r="G107" s="8"/>
    </row>
    <row r="108" spans="1:7" s="2" customFormat="1">
      <c r="A108" s="7"/>
      <c r="B108" s="61"/>
      <c r="C108" s="33"/>
      <c r="D108" s="33"/>
      <c r="E108" s="34"/>
      <c r="F108" s="33"/>
      <c r="G108" s="8"/>
    </row>
    <row r="109" spans="1:7" s="2" customFormat="1">
      <c r="A109" s="7"/>
      <c r="B109" s="61"/>
      <c r="C109" s="33"/>
      <c r="D109" s="33"/>
      <c r="E109" s="33"/>
      <c r="F109" s="33"/>
      <c r="G109" s="12"/>
    </row>
    <row r="110" spans="1:7" s="2" customFormat="1">
      <c r="A110" s="7"/>
      <c r="B110" s="15"/>
      <c r="C110" s="33"/>
      <c r="D110" s="33"/>
      <c r="E110" s="33"/>
      <c r="F110" s="33"/>
      <c r="G110" s="12"/>
    </row>
    <row r="111" spans="1:7" s="2" customFormat="1">
      <c r="A111" s="7">
        <v>7</v>
      </c>
      <c r="B111" s="61" t="s">
        <v>31</v>
      </c>
      <c r="C111" s="32">
        <v>6645</v>
      </c>
      <c r="D111" s="33" t="s">
        <v>1</v>
      </c>
      <c r="E111" s="34">
        <v>2206.6</v>
      </c>
      <c r="F111" s="33" t="s">
        <v>25</v>
      </c>
      <c r="G111" s="8">
        <f>C111*E111%</f>
        <v>146628.57</v>
      </c>
    </row>
    <row r="112" spans="1:7" s="2" customFormat="1">
      <c r="A112" s="7"/>
      <c r="B112" s="61"/>
      <c r="C112" s="64" t="s">
        <v>59</v>
      </c>
      <c r="D112" s="64"/>
      <c r="E112" s="64"/>
      <c r="F112" s="64"/>
      <c r="G112" s="11"/>
    </row>
    <row r="113" spans="1:7" s="2" customFormat="1">
      <c r="A113" s="7"/>
      <c r="C113" s="64"/>
      <c r="D113" s="64"/>
      <c r="E113" s="64"/>
      <c r="F113" s="64"/>
    </row>
    <row r="114" spans="1:7" s="2" customFormat="1">
      <c r="A114" s="7">
        <v>8</v>
      </c>
      <c r="B114" s="61" t="s">
        <v>32</v>
      </c>
      <c r="C114" s="32">
        <v>6645</v>
      </c>
      <c r="D114" s="33" t="s">
        <v>1</v>
      </c>
      <c r="E114" s="34">
        <v>2197.52</v>
      </c>
      <c r="F114" s="33" t="s">
        <v>25</v>
      </c>
      <c r="G114" s="8">
        <f>C114*E114%</f>
        <v>146025.204</v>
      </c>
    </row>
    <row r="115" spans="1:7" s="2" customFormat="1" ht="15" customHeight="1">
      <c r="A115" s="7"/>
      <c r="B115" s="61"/>
      <c r="C115" s="64" t="s">
        <v>60</v>
      </c>
      <c r="D115" s="64"/>
      <c r="E115" s="64"/>
      <c r="F115" s="64"/>
      <c r="G115" s="11"/>
    </row>
    <row r="116" spans="1:7" s="2" customFormat="1">
      <c r="A116" s="7"/>
      <c r="B116" s="15"/>
      <c r="C116" s="64"/>
      <c r="D116" s="64"/>
      <c r="E116" s="64"/>
      <c r="F116" s="64"/>
      <c r="G116" s="11"/>
    </row>
    <row r="117" spans="1:7" s="2" customFormat="1">
      <c r="A117" s="7"/>
      <c r="C117" s="65"/>
      <c r="D117" s="65"/>
      <c r="E117" s="65"/>
      <c r="F117" s="65"/>
    </row>
    <row r="118" spans="1:7" s="2" customFormat="1">
      <c r="A118" s="7"/>
      <c r="C118" s="37"/>
      <c r="D118" s="37"/>
      <c r="E118" s="37"/>
      <c r="F118" s="37"/>
    </row>
    <row r="119" spans="1:7" s="2" customFormat="1">
      <c r="A119" s="7">
        <v>9</v>
      </c>
      <c r="B119" s="61" t="s">
        <v>13</v>
      </c>
      <c r="C119" s="32">
        <v>202</v>
      </c>
      <c r="D119" s="33" t="s">
        <v>0</v>
      </c>
      <c r="E119" s="34">
        <v>12595</v>
      </c>
      <c r="F119" s="33" t="s">
        <v>10</v>
      </c>
      <c r="G119" s="8">
        <f>C119*E119%</f>
        <v>25441.9</v>
      </c>
    </row>
    <row r="120" spans="1:7" s="2" customFormat="1">
      <c r="A120" s="7"/>
      <c r="B120" s="61"/>
      <c r="C120" s="63" t="s">
        <v>61</v>
      </c>
      <c r="D120" s="63"/>
      <c r="E120" s="63"/>
      <c r="F120" s="63"/>
      <c r="G120" s="8"/>
    </row>
    <row r="121" spans="1:7" s="2" customFormat="1">
      <c r="A121" s="7"/>
      <c r="B121" s="61"/>
      <c r="C121" s="63"/>
      <c r="D121" s="63"/>
      <c r="E121" s="63"/>
      <c r="F121" s="63"/>
      <c r="G121" s="8"/>
    </row>
    <row r="122" spans="1:7" s="2" customFormat="1">
      <c r="A122" s="7"/>
      <c r="B122" s="61"/>
      <c r="C122" s="33"/>
      <c r="D122" s="33"/>
      <c r="E122" s="34"/>
      <c r="F122" s="33"/>
      <c r="G122" s="8"/>
    </row>
    <row r="123" spans="1:7" s="2" customFormat="1">
      <c r="A123" s="7"/>
      <c r="B123" s="15"/>
      <c r="C123" s="33"/>
      <c r="D123" s="33"/>
      <c r="E123" s="34"/>
      <c r="F123" s="33"/>
      <c r="G123" s="8"/>
    </row>
    <row r="124" spans="1:7" s="2" customFormat="1">
      <c r="A124" s="7"/>
      <c r="C124" s="31"/>
      <c r="D124" s="31"/>
      <c r="E124" s="31"/>
      <c r="F124" s="31"/>
    </row>
    <row r="125" spans="1:7" s="2" customFormat="1">
      <c r="A125" s="7">
        <v>10</v>
      </c>
      <c r="B125" s="61" t="s">
        <v>33</v>
      </c>
      <c r="C125" s="32">
        <v>415</v>
      </c>
      <c r="D125" s="33" t="s">
        <v>1</v>
      </c>
      <c r="E125" s="34">
        <v>30509.77</v>
      </c>
      <c r="F125" s="33" t="s">
        <v>25</v>
      </c>
      <c r="G125" s="8">
        <f>C125*E125%</f>
        <v>126615.54550000001</v>
      </c>
    </row>
    <row r="126" spans="1:7" s="2" customFormat="1">
      <c r="A126" s="7"/>
      <c r="B126" s="61"/>
      <c r="C126" s="64" t="s">
        <v>62</v>
      </c>
      <c r="D126" s="64"/>
      <c r="E126" s="64"/>
      <c r="F126" s="64"/>
      <c r="G126" s="8"/>
    </row>
    <row r="127" spans="1:7" s="2" customFormat="1">
      <c r="A127" s="7"/>
      <c r="B127" s="61"/>
      <c r="C127" s="64"/>
      <c r="D127" s="64"/>
      <c r="E127" s="64"/>
      <c r="F127" s="64"/>
      <c r="G127" s="8"/>
    </row>
    <row r="128" spans="1:7" s="2" customFormat="1">
      <c r="A128" s="7"/>
      <c r="B128" s="61"/>
      <c r="C128" s="64"/>
      <c r="D128" s="64"/>
      <c r="E128" s="64"/>
      <c r="F128" s="64"/>
      <c r="G128" s="8"/>
    </row>
    <row r="129" spans="1:7" s="2" customFormat="1">
      <c r="A129" s="7"/>
      <c r="B129" s="61"/>
      <c r="C129" s="33"/>
      <c r="D129" s="33"/>
      <c r="E129" s="34"/>
      <c r="F129" s="33"/>
      <c r="G129" s="8"/>
    </row>
    <row r="130" spans="1:7" s="2" customFormat="1">
      <c r="A130" s="7"/>
      <c r="B130" s="61"/>
      <c r="C130" s="33"/>
      <c r="D130" s="33"/>
      <c r="E130" s="34"/>
      <c r="F130" s="33"/>
      <c r="G130" s="8"/>
    </row>
    <row r="131" spans="1:7" s="2" customFormat="1">
      <c r="A131" s="7"/>
      <c r="B131" s="61"/>
      <c r="C131" s="33"/>
      <c r="D131" s="33"/>
      <c r="E131" s="34"/>
      <c r="F131" s="33"/>
      <c r="G131" s="8"/>
    </row>
    <row r="132" spans="1:7" s="2" customFormat="1">
      <c r="A132" s="7"/>
      <c r="B132" s="61"/>
      <c r="C132" s="33"/>
      <c r="D132" s="33"/>
      <c r="E132" s="34"/>
      <c r="F132" s="33"/>
      <c r="G132" s="8"/>
    </row>
    <row r="133" spans="1:7" s="2" customFormat="1">
      <c r="A133" s="7"/>
      <c r="B133" s="61"/>
      <c r="C133" s="33"/>
      <c r="D133" s="33"/>
      <c r="E133" s="34"/>
      <c r="F133" s="33"/>
      <c r="G133" s="8"/>
    </row>
    <row r="134" spans="1:7" s="2" customFormat="1">
      <c r="A134" s="7"/>
      <c r="B134" s="15"/>
      <c r="C134" s="33"/>
      <c r="D134" s="33"/>
      <c r="E134" s="34"/>
      <c r="F134" s="33"/>
      <c r="G134" s="8"/>
    </row>
    <row r="135" spans="1:7" s="2" customFormat="1">
      <c r="A135" s="7"/>
      <c r="C135" s="31"/>
      <c r="D135" s="31"/>
      <c r="E135" s="31"/>
      <c r="F135" s="31"/>
    </row>
    <row r="136" spans="1:7" s="2" customFormat="1">
      <c r="A136" s="7">
        <v>11</v>
      </c>
      <c r="B136" s="61" t="s">
        <v>34</v>
      </c>
      <c r="C136" s="32">
        <v>422</v>
      </c>
      <c r="D136" s="33" t="s">
        <v>1</v>
      </c>
      <c r="E136" s="34">
        <v>567.48</v>
      </c>
      <c r="F136" s="33" t="s">
        <v>30</v>
      </c>
      <c r="G136" s="8">
        <f>C136*E136</f>
        <v>239476.56</v>
      </c>
    </row>
    <row r="137" spans="1:7" s="2" customFormat="1">
      <c r="A137" s="7"/>
      <c r="B137" s="61"/>
      <c r="C137" s="66" t="s">
        <v>63</v>
      </c>
      <c r="D137" s="66"/>
      <c r="E137" s="66"/>
      <c r="F137" s="66"/>
      <c r="G137" s="8"/>
    </row>
    <row r="138" spans="1:7" s="2" customFormat="1">
      <c r="A138" s="7"/>
      <c r="B138" s="61"/>
      <c r="C138" s="66"/>
      <c r="D138" s="66"/>
      <c r="E138" s="66"/>
      <c r="F138" s="66"/>
      <c r="G138" s="8"/>
    </row>
    <row r="139" spans="1:7" s="2" customFormat="1">
      <c r="A139" s="7"/>
      <c r="B139" s="61"/>
      <c r="C139" s="33"/>
      <c r="D139" s="33"/>
      <c r="E139" s="33"/>
      <c r="F139" s="33"/>
      <c r="G139" s="12"/>
    </row>
    <row r="140" spans="1:7" s="2" customFormat="1">
      <c r="A140" s="7"/>
      <c r="B140" s="18"/>
      <c r="C140" s="38"/>
      <c r="D140" s="38"/>
      <c r="E140" s="38"/>
      <c r="F140" s="38"/>
      <c r="G140" s="18"/>
    </row>
    <row r="141" spans="1:7" s="2" customFormat="1">
      <c r="A141" s="7">
        <v>12</v>
      </c>
      <c r="B141" s="61" t="s">
        <v>40</v>
      </c>
      <c r="C141" s="32">
        <v>416</v>
      </c>
      <c r="D141" s="33" t="s">
        <v>1</v>
      </c>
      <c r="E141" s="34">
        <v>186.04</v>
      </c>
      <c r="F141" s="33" t="s">
        <v>30</v>
      </c>
      <c r="G141" s="17">
        <f>C141*E141</f>
        <v>77392.639999999999</v>
      </c>
    </row>
    <row r="142" spans="1:7" s="2" customFormat="1">
      <c r="A142" s="7"/>
      <c r="B142" s="61"/>
      <c r="C142" s="66" t="s">
        <v>64</v>
      </c>
      <c r="D142" s="66"/>
      <c r="E142" s="66"/>
      <c r="F142" s="66"/>
      <c r="G142" s="8"/>
    </row>
    <row r="143" spans="1:7" s="2" customFormat="1">
      <c r="A143" s="7"/>
      <c r="B143" s="61"/>
      <c r="C143" s="66"/>
      <c r="D143" s="66"/>
      <c r="E143" s="66"/>
      <c r="F143" s="66"/>
      <c r="G143" s="8"/>
    </row>
    <row r="144" spans="1:7" s="2" customFormat="1">
      <c r="A144" s="7"/>
      <c r="B144" s="61"/>
      <c r="C144" s="33"/>
      <c r="D144" s="33"/>
      <c r="E144" s="34"/>
      <c r="F144" s="33"/>
      <c r="G144" s="8"/>
    </row>
    <row r="145" spans="1:7" s="2" customFormat="1">
      <c r="A145" s="7"/>
      <c r="B145" s="61"/>
      <c r="C145" s="33"/>
      <c r="D145" s="33"/>
      <c r="E145" s="34"/>
      <c r="F145" s="33"/>
      <c r="G145" s="8"/>
    </row>
    <row r="146" spans="1:7" s="2" customFormat="1">
      <c r="A146" s="7"/>
      <c r="B146" s="61"/>
      <c r="C146" s="33"/>
      <c r="D146" s="33"/>
      <c r="E146" s="34"/>
      <c r="F146" s="33"/>
      <c r="G146" s="8"/>
    </row>
    <row r="147" spans="1:7" s="2" customFormat="1">
      <c r="A147" s="7"/>
      <c r="B147" s="61"/>
      <c r="C147" s="33"/>
      <c r="D147" s="33"/>
      <c r="E147" s="34"/>
      <c r="F147" s="33"/>
      <c r="G147" s="8"/>
    </row>
    <row r="148" spans="1:7" s="2" customFormat="1">
      <c r="A148" s="7"/>
      <c r="B148" s="61"/>
      <c r="C148" s="33"/>
      <c r="D148" s="33"/>
      <c r="E148" s="34"/>
      <c r="F148" s="33"/>
      <c r="G148" s="8"/>
    </row>
    <row r="149" spans="1:7" s="2" customFormat="1">
      <c r="A149" s="7"/>
      <c r="B149" s="61"/>
      <c r="C149" s="33"/>
      <c r="D149" s="33"/>
      <c r="E149" s="33"/>
      <c r="F149" s="33"/>
      <c r="G149" s="12"/>
    </row>
    <row r="150" spans="1:7" s="2" customFormat="1">
      <c r="A150" s="7"/>
      <c r="C150" s="31"/>
      <c r="D150" s="31"/>
      <c r="E150" s="31"/>
      <c r="F150" s="31"/>
    </row>
    <row r="151" spans="1:7" s="2" customFormat="1">
      <c r="A151" s="7">
        <v>13</v>
      </c>
      <c r="B151" s="61" t="s">
        <v>35</v>
      </c>
      <c r="C151" s="32">
        <v>165</v>
      </c>
      <c r="D151" s="33" t="s">
        <v>1</v>
      </c>
      <c r="E151" s="34">
        <v>180.5</v>
      </c>
      <c r="F151" s="33" t="s">
        <v>30</v>
      </c>
      <c r="G151" s="8">
        <f>C151*E151</f>
        <v>29782.5</v>
      </c>
    </row>
    <row r="152" spans="1:7" s="2" customFormat="1">
      <c r="A152" s="7"/>
      <c r="B152" s="61"/>
      <c r="C152" s="66" t="s">
        <v>69</v>
      </c>
      <c r="D152" s="66"/>
      <c r="E152" s="66"/>
      <c r="F152" s="66"/>
      <c r="G152" s="8"/>
    </row>
    <row r="153" spans="1:7" s="2" customFormat="1">
      <c r="A153" s="7"/>
      <c r="B153" s="61"/>
      <c r="C153" s="66"/>
      <c r="D153" s="66"/>
      <c r="E153" s="66"/>
      <c r="F153" s="66"/>
      <c r="G153" s="8"/>
    </row>
    <row r="154" spans="1:7" s="2" customFormat="1" ht="15" customHeight="1">
      <c r="A154" s="7"/>
      <c r="B154" s="61"/>
      <c r="C154" s="33"/>
      <c r="D154" s="33"/>
      <c r="E154" s="34"/>
      <c r="F154" s="33"/>
      <c r="G154" s="8"/>
    </row>
    <row r="155" spans="1:7" s="2" customFormat="1">
      <c r="A155" s="7"/>
      <c r="C155" s="31"/>
      <c r="D155" s="31"/>
      <c r="E155" s="31"/>
      <c r="F155" s="31"/>
    </row>
    <row r="156" spans="1:7" s="2" customFormat="1">
      <c r="A156" s="7">
        <v>14</v>
      </c>
      <c r="B156" s="61" t="s">
        <v>42</v>
      </c>
      <c r="C156" s="32">
        <v>48</v>
      </c>
      <c r="D156" s="33" t="s">
        <v>2</v>
      </c>
      <c r="E156" s="34">
        <v>375.78</v>
      </c>
      <c r="F156" s="33" t="s">
        <v>12</v>
      </c>
      <c r="G156" s="8">
        <f>C156*E156</f>
        <v>18037.439999999999</v>
      </c>
    </row>
    <row r="157" spans="1:7" s="2" customFormat="1">
      <c r="A157" s="7"/>
      <c r="B157" s="61"/>
      <c r="C157" s="63" t="s">
        <v>70</v>
      </c>
      <c r="D157" s="63"/>
      <c r="E157" s="63"/>
      <c r="F157" s="63"/>
      <c r="G157" s="8"/>
    </row>
    <row r="158" spans="1:7" s="2" customFormat="1">
      <c r="A158" s="7"/>
      <c r="B158" s="61"/>
      <c r="C158" s="63"/>
      <c r="D158" s="63"/>
      <c r="E158" s="63"/>
      <c r="F158" s="63"/>
      <c r="G158" s="8"/>
    </row>
    <row r="159" spans="1:7" s="2" customFormat="1" ht="15" customHeight="1">
      <c r="A159" s="7"/>
      <c r="B159" s="61"/>
      <c r="C159" s="33"/>
      <c r="D159" s="33"/>
      <c r="E159" s="34"/>
      <c r="F159" s="33"/>
      <c r="G159" s="8"/>
    </row>
    <row r="160" spans="1:7" s="2" customFormat="1" ht="15.75" customHeight="1">
      <c r="A160" s="7"/>
      <c r="C160" s="31"/>
      <c r="D160" s="31"/>
      <c r="E160" s="31"/>
      <c r="F160" s="31"/>
    </row>
    <row r="161" spans="1:7" s="2" customFormat="1" ht="15.75" customHeight="1">
      <c r="A161" s="7">
        <v>15</v>
      </c>
      <c r="B161" s="15" t="s">
        <v>36</v>
      </c>
      <c r="C161" s="32">
        <v>10649</v>
      </c>
      <c r="D161" s="33" t="s">
        <v>1</v>
      </c>
      <c r="E161" s="34">
        <v>442.75</v>
      </c>
      <c r="F161" s="33" t="s">
        <v>25</v>
      </c>
      <c r="G161" s="8">
        <f>C161*E161%</f>
        <v>47148.447500000002</v>
      </c>
    </row>
    <row r="162" spans="1:7" s="2" customFormat="1" ht="15.75" customHeight="1">
      <c r="A162" s="7"/>
      <c r="B162" s="15"/>
      <c r="C162" s="63" t="s">
        <v>71</v>
      </c>
      <c r="D162" s="63"/>
      <c r="E162" s="63"/>
      <c r="F162" s="63"/>
      <c r="G162" s="8"/>
    </row>
    <row r="163" spans="1:7" s="2" customFormat="1" ht="17.25" customHeight="1">
      <c r="A163" s="7"/>
      <c r="C163" s="63"/>
      <c r="D163" s="63"/>
      <c r="E163" s="63"/>
      <c r="F163" s="63"/>
    </row>
    <row r="164" spans="1:7" s="2" customFormat="1" ht="17.25" customHeight="1">
      <c r="A164" s="7">
        <v>16</v>
      </c>
      <c r="B164" s="15" t="s">
        <v>37</v>
      </c>
      <c r="C164" s="32">
        <f>C161</f>
        <v>10649</v>
      </c>
      <c r="D164" s="33" t="s">
        <v>1</v>
      </c>
      <c r="E164" s="34">
        <v>1079.6500000000001</v>
      </c>
      <c r="F164" s="33" t="s">
        <v>25</v>
      </c>
      <c r="G164" s="8">
        <f>C164*E164%</f>
        <v>114971.92850000002</v>
      </c>
    </row>
    <row r="165" spans="1:7" s="2" customFormat="1" ht="17.25" customHeight="1">
      <c r="A165" s="7"/>
      <c r="B165" s="15"/>
      <c r="C165" s="63" t="s">
        <v>72</v>
      </c>
      <c r="D165" s="63"/>
      <c r="E165" s="63"/>
      <c r="F165" s="63"/>
      <c r="G165" s="8"/>
    </row>
    <row r="166" spans="1:7" s="2" customFormat="1" ht="6" customHeight="1">
      <c r="A166" s="7"/>
      <c r="B166" s="15"/>
      <c r="C166" s="63"/>
      <c r="D166" s="63"/>
      <c r="E166" s="63"/>
      <c r="F166" s="63"/>
      <c r="G166" s="8"/>
    </row>
    <row r="167" spans="1:7" s="2" customFormat="1">
      <c r="A167" s="7"/>
      <c r="C167" s="31"/>
      <c r="D167" s="31"/>
      <c r="E167" s="31"/>
      <c r="F167" s="31"/>
    </row>
    <row r="168" spans="1:7" s="2" customFormat="1">
      <c r="A168" s="7">
        <v>17</v>
      </c>
      <c r="B168" s="61" t="s">
        <v>38</v>
      </c>
      <c r="C168" s="32">
        <v>4767</v>
      </c>
      <c r="D168" s="33" t="s">
        <v>1</v>
      </c>
      <c r="E168" s="34">
        <v>3444.38</v>
      </c>
      <c r="F168" s="33" t="s">
        <v>25</v>
      </c>
      <c r="G168" s="8">
        <f>C168*E168%</f>
        <v>164193.59460000001</v>
      </c>
    </row>
    <row r="169" spans="1:7" s="2" customFormat="1">
      <c r="A169" s="7"/>
      <c r="B169" s="61"/>
      <c r="C169" s="63" t="s">
        <v>73</v>
      </c>
      <c r="D169" s="63"/>
      <c r="E169" s="63"/>
      <c r="F169" s="63"/>
      <c r="G169" s="8"/>
    </row>
    <row r="170" spans="1:7" s="2" customFormat="1">
      <c r="A170" s="7"/>
      <c r="B170" s="61"/>
      <c r="C170" s="63"/>
      <c r="D170" s="63"/>
      <c r="E170" s="63"/>
      <c r="F170" s="63"/>
      <c r="G170" s="8"/>
    </row>
    <row r="171" spans="1:7" s="2" customFormat="1">
      <c r="A171" s="7"/>
      <c r="B171" s="61"/>
      <c r="C171" s="63"/>
      <c r="D171" s="63"/>
      <c r="E171" s="63"/>
      <c r="F171" s="63"/>
      <c r="G171" s="8"/>
    </row>
    <row r="172" spans="1:7" s="2" customFormat="1">
      <c r="A172" s="7"/>
      <c r="B172" s="61"/>
      <c r="C172" s="33"/>
      <c r="D172" s="33"/>
      <c r="E172" s="34"/>
      <c r="F172" s="33"/>
      <c r="G172" s="8"/>
    </row>
    <row r="173" spans="1:7" s="2" customFormat="1">
      <c r="A173" s="7"/>
      <c r="B173" s="61"/>
      <c r="C173" s="33"/>
      <c r="D173" s="33"/>
      <c r="E173" s="34"/>
      <c r="F173" s="33"/>
      <c r="G173" s="8"/>
    </row>
    <row r="174" spans="1:7" s="2" customFormat="1">
      <c r="A174" s="7"/>
      <c r="B174" s="61"/>
      <c r="C174" s="33"/>
      <c r="D174" s="33"/>
      <c r="E174" s="34"/>
      <c r="F174" s="33"/>
      <c r="G174" s="8"/>
    </row>
    <row r="175" spans="1:7" s="2" customFormat="1">
      <c r="A175" s="7"/>
      <c r="B175" s="61"/>
      <c r="C175" s="33"/>
      <c r="D175" s="33"/>
      <c r="E175" s="34"/>
      <c r="F175" s="33"/>
      <c r="G175" s="8"/>
    </row>
    <row r="176" spans="1:7" s="2" customFormat="1">
      <c r="A176" s="7"/>
      <c r="C176" s="31"/>
      <c r="D176" s="31"/>
      <c r="E176" s="31"/>
      <c r="F176" s="31"/>
    </row>
    <row r="177" spans="1:7" s="2" customFormat="1">
      <c r="A177" s="7">
        <v>18</v>
      </c>
      <c r="B177" s="61" t="s">
        <v>39</v>
      </c>
      <c r="C177" s="32">
        <v>1878</v>
      </c>
      <c r="D177" s="33" t="s">
        <v>1</v>
      </c>
      <c r="E177" s="34">
        <v>2567.9499999999998</v>
      </c>
      <c r="F177" s="33" t="s">
        <v>25</v>
      </c>
      <c r="G177" s="8">
        <f>C177*E177%</f>
        <v>48226.100999999995</v>
      </c>
    </row>
    <row r="178" spans="1:7" s="2" customFormat="1">
      <c r="A178" s="7"/>
      <c r="B178" s="61"/>
      <c r="C178" s="66" t="s">
        <v>74</v>
      </c>
      <c r="D178" s="66"/>
      <c r="E178" s="66"/>
      <c r="F178" s="66"/>
      <c r="G178" s="8"/>
    </row>
    <row r="179" spans="1:7" s="2" customFormat="1">
      <c r="A179" s="7"/>
      <c r="B179" s="61"/>
      <c r="C179" s="66"/>
      <c r="D179" s="66"/>
      <c r="E179" s="66"/>
      <c r="F179" s="66"/>
      <c r="G179" s="8"/>
    </row>
    <row r="180" spans="1:7" s="2" customFormat="1">
      <c r="A180" s="7"/>
      <c r="B180" s="61"/>
      <c r="C180" s="67"/>
      <c r="D180" s="67"/>
      <c r="E180" s="67"/>
      <c r="F180" s="67"/>
      <c r="G180" s="8"/>
    </row>
    <row r="181" spans="1:7" s="2" customFormat="1">
      <c r="A181" s="7"/>
      <c r="B181" s="61"/>
      <c r="C181" s="33"/>
      <c r="D181" s="33"/>
      <c r="E181" s="34"/>
      <c r="F181" s="33"/>
      <c r="G181" s="8"/>
    </row>
    <row r="182" spans="1:7" s="2" customFormat="1">
      <c r="A182" s="7"/>
      <c r="C182" s="31"/>
      <c r="D182" s="31"/>
      <c r="E182" s="31"/>
      <c r="F182" s="31"/>
    </row>
    <row r="183" spans="1:7" s="2" customFormat="1">
      <c r="A183" s="7">
        <v>19</v>
      </c>
      <c r="B183" s="61" t="s">
        <v>43</v>
      </c>
      <c r="C183" s="32">
        <v>790</v>
      </c>
      <c r="D183" s="33" t="s">
        <v>1</v>
      </c>
      <c r="E183" s="34">
        <v>2116.41</v>
      </c>
      <c r="F183" s="33" t="s">
        <v>25</v>
      </c>
      <c r="G183" s="8">
        <f>C183*E183%</f>
        <v>16719.638999999999</v>
      </c>
    </row>
    <row r="184" spans="1:7" s="2" customFormat="1">
      <c r="A184" s="7"/>
      <c r="B184" s="61"/>
      <c r="C184" s="66" t="s">
        <v>75</v>
      </c>
      <c r="D184" s="66"/>
      <c r="E184" s="66"/>
      <c r="F184" s="66"/>
      <c r="G184" s="8"/>
    </row>
    <row r="185" spans="1:7" s="2" customFormat="1" ht="22.5" customHeight="1">
      <c r="A185" s="7"/>
      <c r="B185" s="61"/>
      <c r="C185" s="66"/>
      <c r="D185" s="66"/>
      <c r="E185" s="66"/>
      <c r="F185" s="66"/>
      <c r="G185" s="8"/>
    </row>
    <row r="186" spans="1:7" s="2" customFormat="1">
      <c r="A186" s="7"/>
      <c r="B186" s="16"/>
      <c r="C186" s="35"/>
      <c r="D186" s="35"/>
      <c r="E186" s="35"/>
      <c r="F186" s="44"/>
      <c r="G186" s="6"/>
    </row>
    <row r="187" spans="1:7" s="2" customFormat="1">
      <c r="A187" s="7"/>
      <c r="B187" s="16"/>
      <c r="C187" s="35"/>
      <c r="D187" s="35"/>
      <c r="E187" s="35"/>
      <c r="F187" s="30" t="s">
        <v>86</v>
      </c>
      <c r="G187" s="5">
        <v>2711269</v>
      </c>
    </row>
    <row r="188" spans="1:7" s="2" customFormat="1">
      <c r="A188" s="7"/>
      <c r="B188" s="3" t="s">
        <v>85</v>
      </c>
      <c r="C188" s="35"/>
      <c r="D188" s="35"/>
      <c r="E188" s="35"/>
      <c r="F188" s="35"/>
      <c r="G188" s="3"/>
    </row>
    <row r="189" spans="1:7" s="2" customFormat="1">
      <c r="A189" s="7"/>
      <c r="C189" s="31"/>
      <c r="D189" s="31"/>
      <c r="E189" s="31"/>
      <c r="F189" s="31"/>
      <c r="G189" s="23"/>
    </row>
    <row r="190" spans="1:7" s="2" customFormat="1">
      <c r="A190" s="7">
        <v>1</v>
      </c>
      <c r="B190" s="62" t="s">
        <v>41</v>
      </c>
      <c r="C190" s="39">
        <v>768</v>
      </c>
      <c r="D190" s="45" t="s">
        <v>1</v>
      </c>
      <c r="E190" s="46"/>
      <c r="F190" s="45" t="s">
        <v>30</v>
      </c>
      <c r="G190" s="23"/>
    </row>
    <row r="191" spans="1:7" s="2" customFormat="1">
      <c r="A191" s="7"/>
      <c r="B191" s="62"/>
      <c r="C191" s="39"/>
      <c r="D191" s="45"/>
      <c r="E191" s="47"/>
      <c r="F191" s="45"/>
      <c r="G191" s="19"/>
    </row>
    <row r="192" spans="1:7" s="2" customFormat="1">
      <c r="A192" s="7"/>
      <c r="B192" s="62"/>
      <c r="C192" s="39"/>
      <c r="D192" s="45"/>
      <c r="E192" s="47"/>
      <c r="F192" s="45"/>
      <c r="G192" s="19"/>
    </row>
    <row r="193" spans="1:7" s="2" customFormat="1">
      <c r="A193" s="7"/>
      <c r="B193" s="62"/>
      <c r="C193" s="39"/>
      <c r="D193" s="45"/>
      <c r="E193" s="47"/>
      <c r="F193" s="45"/>
      <c r="G193" s="19"/>
    </row>
    <row r="194" spans="1:7" s="2" customFormat="1">
      <c r="A194" s="7"/>
      <c r="B194" s="62"/>
      <c r="C194" s="39"/>
      <c r="D194" s="45"/>
      <c r="E194" s="47"/>
      <c r="F194" s="45"/>
      <c r="G194" s="19"/>
    </row>
    <row r="195" spans="1:7" s="2" customFormat="1">
      <c r="A195" s="7"/>
      <c r="B195" s="62"/>
      <c r="C195" s="39"/>
      <c r="D195" s="45"/>
      <c r="E195" s="47"/>
      <c r="F195" s="45"/>
      <c r="G195" s="19"/>
    </row>
    <row r="196" spans="1:7" s="2" customFormat="1" ht="15.75">
      <c r="A196" s="7"/>
      <c r="B196" s="62"/>
      <c r="C196" s="68"/>
      <c r="D196" s="68"/>
      <c r="E196" s="68"/>
      <c r="F196" s="68"/>
      <c r="G196"/>
    </row>
    <row r="197" spans="1:7" s="2" customFormat="1" ht="4.5" customHeight="1">
      <c r="A197" s="7"/>
      <c r="C197" s="31"/>
      <c r="D197" s="31"/>
      <c r="E197" s="31"/>
      <c r="F197" s="44"/>
      <c r="G197" s="6"/>
    </row>
    <row r="198" spans="1:7" s="2" customFormat="1">
      <c r="A198" s="7"/>
      <c r="C198" s="31"/>
      <c r="D198" s="31"/>
      <c r="E198" s="31"/>
      <c r="F198" s="30" t="s">
        <v>92</v>
      </c>
      <c r="G198" s="24"/>
    </row>
    <row r="199" spans="1:7" s="2" customFormat="1">
      <c r="A199" s="7"/>
      <c r="C199" s="31"/>
      <c r="D199" s="31"/>
      <c r="E199" s="31"/>
      <c r="F199" s="31"/>
    </row>
    <row r="200" spans="1:7" s="2" customFormat="1">
      <c r="A200" s="7"/>
      <c r="B200" s="42" t="s">
        <v>88</v>
      </c>
      <c r="C200" s="31"/>
      <c r="D200" s="31"/>
      <c r="E200" s="31"/>
      <c r="F200" s="31"/>
    </row>
    <row r="201" spans="1:7" s="2" customFormat="1">
      <c r="A201" s="7"/>
      <c r="B201" s="3" t="s">
        <v>87</v>
      </c>
      <c r="C201" s="31"/>
      <c r="D201" s="31"/>
      <c r="E201" s="31"/>
      <c r="F201" s="31"/>
    </row>
    <row r="202" spans="1:7" s="2" customFormat="1">
      <c r="A202" s="7">
        <v>1</v>
      </c>
      <c r="B202" s="61" t="s">
        <v>18</v>
      </c>
      <c r="C202" s="32">
        <v>1384</v>
      </c>
      <c r="D202" s="33" t="s">
        <v>0</v>
      </c>
      <c r="E202" s="34">
        <f>337+12.1</f>
        <v>349.1</v>
      </c>
      <c r="F202" s="33" t="s">
        <v>19</v>
      </c>
      <c r="G202" s="8">
        <f>C202*E202</f>
        <v>483154.4</v>
      </c>
    </row>
    <row r="203" spans="1:7" s="2" customFormat="1">
      <c r="A203" s="7"/>
      <c r="B203" s="61"/>
      <c r="C203" s="66" t="s">
        <v>65</v>
      </c>
      <c r="D203" s="66"/>
      <c r="E203" s="66"/>
      <c r="F203" s="66"/>
      <c r="G203" s="12"/>
    </row>
    <row r="204" spans="1:7" s="2" customFormat="1">
      <c r="A204" s="7"/>
      <c r="B204" s="61"/>
      <c r="C204" s="66"/>
      <c r="D204" s="66"/>
      <c r="E204" s="66"/>
      <c r="F204" s="66"/>
      <c r="G204" s="12"/>
    </row>
    <row r="205" spans="1:7" s="2" customFormat="1">
      <c r="A205" s="7"/>
      <c r="B205" s="61"/>
      <c r="C205" s="33"/>
      <c r="D205" s="33"/>
      <c r="E205" s="33"/>
      <c r="F205" s="33"/>
      <c r="G205" s="12"/>
    </row>
    <row r="206" spans="1:7" s="2" customFormat="1">
      <c r="A206" s="7"/>
      <c r="B206" s="61"/>
      <c r="C206" s="33"/>
      <c r="D206" s="33"/>
      <c r="E206" s="33"/>
      <c r="F206" s="33"/>
      <c r="G206" s="12"/>
    </row>
    <row r="207" spans="1:7" s="2" customFormat="1">
      <c r="A207" s="7"/>
      <c r="B207" s="61"/>
      <c r="C207" s="33"/>
      <c r="D207" s="33"/>
      <c r="E207" s="33"/>
      <c r="F207" s="33"/>
      <c r="G207" s="12"/>
    </row>
    <row r="208" spans="1:7" s="2" customFormat="1">
      <c r="A208" s="7"/>
      <c r="B208" s="61"/>
      <c r="C208" s="33"/>
      <c r="D208" s="33"/>
      <c r="E208" s="33"/>
      <c r="F208" s="33"/>
      <c r="G208" s="12"/>
    </row>
    <row r="209" spans="1:7" s="2" customFormat="1">
      <c r="A209" s="7"/>
      <c r="B209" s="61"/>
      <c r="C209" s="33"/>
      <c r="D209" s="33"/>
      <c r="E209" s="33"/>
      <c r="F209" s="33"/>
      <c r="G209" s="12"/>
    </row>
    <row r="210" spans="1:7" s="2" customFormat="1">
      <c r="A210" s="7"/>
      <c r="B210" s="61"/>
      <c r="C210" s="33"/>
      <c r="D210" s="33"/>
      <c r="E210" s="33"/>
      <c r="F210" s="33"/>
      <c r="G210" s="12"/>
    </row>
    <row r="211" spans="1:7" s="2" customFormat="1">
      <c r="A211" s="7"/>
      <c r="B211" s="61"/>
      <c r="C211" s="33"/>
      <c r="D211" s="33"/>
      <c r="E211" s="33"/>
      <c r="F211" s="33"/>
      <c r="G211" s="12"/>
    </row>
    <row r="212" spans="1:7" s="2" customFormat="1">
      <c r="A212" s="7"/>
      <c r="B212" s="61"/>
      <c r="C212" s="33"/>
      <c r="D212" s="33"/>
      <c r="E212" s="33"/>
      <c r="F212" s="33"/>
      <c r="G212" s="12"/>
    </row>
    <row r="213" spans="1:7" s="2" customFormat="1">
      <c r="A213" s="7"/>
      <c r="B213" s="61"/>
      <c r="C213" s="33"/>
      <c r="D213" s="33"/>
      <c r="E213" s="33"/>
      <c r="F213" s="33"/>
      <c r="G213" s="12"/>
    </row>
    <row r="214" spans="1:7" s="2" customFormat="1">
      <c r="A214" s="7"/>
      <c r="C214" s="31"/>
      <c r="D214" s="31"/>
      <c r="E214" s="31"/>
      <c r="F214" s="31"/>
    </row>
    <row r="215" spans="1:7" s="2" customFormat="1">
      <c r="A215" s="7">
        <v>2</v>
      </c>
      <c r="B215" s="61" t="s">
        <v>20</v>
      </c>
      <c r="C215" s="34">
        <v>62.3</v>
      </c>
      <c r="D215" s="33" t="s">
        <v>14</v>
      </c>
      <c r="E215" s="34">
        <v>5001.7</v>
      </c>
      <c r="F215" s="33" t="s">
        <v>11</v>
      </c>
      <c r="G215" s="8">
        <f>C215*E215</f>
        <v>311605.90999999997</v>
      </c>
    </row>
    <row r="216" spans="1:7" s="2" customFormat="1">
      <c r="A216" s="7"/>
      <c r="B216" s="61"/>
      <c r="C216" s="66" t="s">
        <v>49</v>
      </c>
      <c r="D216" s="66"/>
      <c r="E216" s="66"/>
      <c r="F216" s="66"/>
      <c r="G216" s="12"/>
    </row>
    <row r="217" spans="1:7" s="2" customFormat="1">
      <c r="A217" s="7"/>
      <c r="B217" s="61"/>
      <c r="C217" s="66"/>
      <c r="D217" s="66"/>
      <c r="E217" s="66"/>
      <c r="F217" s="66"/>
      <c r="G217" s="12"/>
    </row>
    <row r="218" spans="1:7" s="2" customFormat="1">
      <c r="A218" s="7"/>
      <c r="B218" s="61"/>
      <c r="C218" s="33"/>
      <c r="D218" s="33"/>
      <c r="E218" s="33"/>
      <c r="F218" s="33"/>
      <c r="G218" s="12"/>
    </row>
    <row r="219" spans="1:7" s="2" customFormat="1">
      <c r="A219" s="7"/>
      <c r="B219" s="61"/>
      <c r="C219" s="33"/>
      <c r="D219" s="33"/>
      <c r="E219" s="33"/>
      <c r="F219" s="33"/>
      <c r="G219" s="12"/>
    </row>
    <row r="220" spans="1:7" s="2" customFormat="1">
      <c r="A220" s="7"/>
      <c r="C220" s="31"/>
      <c r="D220" s="31"/>
      <c r="E220" s="31"/>
      <c r="F220" s="31"/>
    </row>
    <row r="221" spans="1:7" s="2" customFormat="1">
      <c r="A221" s="7">
        <v>3</v>
      </c>
      <c r="B221" s="61" t="s">
        <v>26</v>
      </c>
      <c r="C221" s="32">
        <v>1788</v>
      </c>
      <c r="D221" s="33" t="s">
        <v>0</v>
      </c>
      <c r="E221" s="34">
        <v>12674.36</v>
      </c>
      <c r="F221" s="33" t="s">
        <v>10</v>
      </c>
      <c r="G221" s="8">
        <f>C221*E221%</f>
        <v>226617.55679999999</v>
      </c>
    </row>
    <row r="222" spans="1:7" s="2" customFormat="1">
      <c r="A222" s="7"/>
      <c r="B222" s="61"/>
      <c r="C222" s="66" t="s">
        <v>66</v>
      </c>
      <c r="D222" s="66"/>
      <c r="E222" s="66"/>
      <c r="F222" s="66"/>
      <c r="G222" s="11"/>
    </row>
    <row r="223" spans="1:7" s="2" customFormat="1">
      <c r="A223" s="7"/>
      <c r="B223" s="15"/>
      <c r="C223" s="66"/>
      <c r="D223" s="66"/>
      <c r="E223" s="66"/>
      <c r="F223" s="66"/>
      <c r="G223" s="11"/>
    </row>
    <row r="224" spans="1:7" s="2" customFormat="1">
      <c r="A224" s="7"/>
      <c r="B224" s="15"/>
      <c r="C224" s="66"/>
      <c r="D224" s="66"/>
      <c r="E224" s="66"/>
      <c r="F224" s="66"/>
      <c r="G224" s="11"/>
    </row>
    <row r="225" spans="1:7" s="2" customFormat="1">
      <c r="A225" s="7">
        <v>4</v>
      </c>
      <c r="B225" s="61" t="s">
        <v>27</v>
      </c>
      <c r="C225" s="32">
        <v>119</v>
      </c>
      <c r="D225" s="33" t="s">
        <v>2</v>
      </c>
      <c r="E225" s="34">
        <v>228.9</v>
      </c>
      <c r="F225" s="33" t="s">
        <v>12</v>
      </c>
      <c r="G225" s="8">
        <f>C225*E225</f>
        <v>27239.100000000002</v>
      </c>
    </row>
    <row r="226" spans="1:7" s="2" customFormat="1">
      <c r="A226" s="7"/>
      <c r="B226" s="61"/>
      <c r="C226" s="66" t="s">
        <v>67</v>
      </c>
      <c r="D226" s="66"/>
      <c r="E226" s="66"/>
      <c r="F226" s="66"/>
      <c r="G226" s="8"/>
    </row>
    <row r="227" spans="1:7" s="2" customFormat="1">
      <c r="A227" s="7"/>
      <c r="B227" s="61"/>
      <c r="C227" s="66"/>
      <c r="D227" s="66"/>
      <c r="E227" s="66"/>
      <c r="F227" s="66"/>
      <c r="G227" s="8"/>
    </row>
    <row r="228" spans="1:7" s="2" customFormat="1">
      <c r="A228" s="7"/>
      <c r="B228" s="61"/>
      <c r="C228" s="33"/>
      <c r="D228" s="33"/>
      <c r="E228" s="34"/>
      <c r="F228" s="33"/>
      <c r="G228" s="8"/>
    </row>
    <row r="229" spans="1:7" s="2" customFormat="1">
      <c r="A229" s="7"/>
      <c r="B229" s="61"/>
      <c r="C229" s="33"/>
      <c r="D229" s="33"/>
      <c r="E229" s="34"/>
      <c r="F229" s="33"/>
      <c r="G229" s="8"/>
    </row>
    <row r="230" spans="1:7" s="2" customFormat="1">
      <c r="A230" s="7"/>
      <c r="B230" s="61"/>
      <c r="C230" s="33"/>
      <c r="D230" s="33"/>
      <c r="E230" s="34"/>
      <c r="F230" s="33"/>
      <c r="G230" s="8"/>
    </row>
    <row r="231" spans="1:7" s="2" customFormat="1">
      <c r="A231" s="7"/>
      <c r="B231" s="61"/>
      <c r="C231" s="33"/>
      <c r="D231" s="33"/>
      <c r="E231" s="33"/>
      <c r="F231" s="33"/>
      <c r="G231" s="12"/>
    </row>
    <row r="232" spans="1:7" s="2" customFormat="1">
      <c r="A232" s="7"/>
      <c r="C232" s="31"/>
      <c r="D232" s="31"/>
      <c r="E232" s="31"/>
      <c r="F232" s="31"/>
    </row>
    <row r="233" spans="1:7" s="2" customFormat="1">
      <c r="A233" s="7">
        <v>5</v>
      </c>
      <c r="B233" s="61" t="s">
        <v>28</v>
      </c>
      <c r="C233" s="32">
        <v>364</v>
      </c>
      <c r="D233" s="33" t="s">
        <v>2</v>
      </c>
      <c r="E233" s="34">
        <v>240.5</v>
      </c>
      <c r="F233" s="33" t="s">
        <v>12</v>
      </c>
      <c r="G233" s="8">
        <f>C233*E233</f>
        <v>87542</v>
      </c>
    </row>
    <row r="234" spans="1:7" s="2" customFormat="1">
      <c r="A234" s="7"/>
      <c r="B234" s="61"/>
      <c r="C234" s="66" t="s">
        <v>68</v>
      </c>
      <c r="D234" s="66"/>
      <c r="E234" s="66"/>
      <c r="F234" s="66"/>
      <c r="G234" s="8"/>
    </row>
    <row r="235" spans="1:7" s="2" customFormat="1">
      <c r="A235" s="7"/>
      <c r="B235" s="61"/>
      <c r="C235" s="66"/>
      <c r="D235" s="66"/>
      <c r="E235" s="66"/>
      <c r="F235" s="66"/>
      <c r="G235" s="8"/>
    </row>
    <row r="236" spans="1:7" s="2" customFormat="1">
      <c r="A236" s="7"/>
      <c r="B236" s="61"/>
      <c r="C236" s="33"/>
      <c r="D236" s="33"/>
      <c r="E236" s="34"/>
      <c r="F236" s="33"/>
      <c r="G236" s="8"/>
    </row>
    <row r="237" spans="1:7" s="2" customFormat="1">
      <c r="A237" s="7"/>
      <c r="B237" s="61"/>
      <c r="C237" s="33"/>
      <c r="D237" s="33"/>
      <c r="E237" s="34"/>
      <c r="F237" s="33"/>
      <c r="G237" s="8"/>
    </row>
    <row r="238" spans="1:7" s="2" customFormat="1">
      <c r="A238" s="7"/>
      <c r="B238" s="61"/>
      <c r="C238" s="33"/>
      <c r="D238" s="33"/>
      <c r="E238" s="34"/>
      <c r="F238" s="33"/>
      <c r="G238" s="8"/>
    </row>
    <row r="239" spans="1:7" s="2" customFormat="1">
      <c r="A239" s="7"/>
      <c r="B239" s="61"/>
      <c r="C239" s="33"/>
      <c r="D239" s="33"/>
      <c r="E239" s="33"/>
      <c r="F239" s="33"/>
      <c r="G239" s="12"/>
    </row>
    <row r="240" spans="1:7" s="2" customFormat="1">
      <c r="A240" s="7"/>
      <c r="C240" s="31"/>
      <c r="D240" s="31"/>
      <c r="E240" s="31"/>
      <c r="F240" s="31"/>
    </row>
    <row r="241" spans="1:11" s="2" customFormat="1">
      <c r="A241" s="7">
        <v>6</v>
      </c>
      <c r="B241" s="61" t="s">
        <v>29</v>
      </c>
      <c r="C241" s="32">
        <v>395</v>
      </c>
      <c r="D241" s="33" t="s">
        <v>1</v>
      </c>
      <c r="E241" s="34">
        <v>902.93</v>
      </c>
      <c r="F241" s="33" t="s">
        <v>30</v>
      </c>
      <c r="G241" s="8">
        <f>C241*E241</f>
        <v>356657.35</v>
      </c>
    </row>
    <row r="242" spans="1:11" s="2" customFormat="1">
      <c r="A242" s="7"/>
      <c r="B242" s="61"/>
      <c r="C242" s="66" t="s">
        <v>58</v>
      </c>
      <c r="D242" s="66"/>
      <c r="E242" s="66"/>
      <c r="F242" s="66"/>
      <c r="G242" s="8"/>
    </row>
    <row r="243" spans="1:11" s="2" customFormat="1">
      <c r="A243" s="7"/>
      <c r="B243" s="61"/>
      <c r="C243" s="66"/>
      <c r="D243" s="66"/>
      <c r="E243" s="66"/>
      <c r="F243" s="66"/>
      <c r="G243" s="8"/>
    </row>
    <row r="244" spans="1:11" s="2" customFormat="1">
      <c r="A244" s="7"/>
      <c r="B244" s="61"/>
      <c r="C244" s="33"/>
      <c r="D244" s="33"/>
      <c r="E244" s="34"/>
      <c r="F244" s="33"/>
      <c r="G244" s="8"/>
    </row>
    <row r="245" spans="1:11" s="2" customFormat="1">
      <c r="A245" s="7"/>
      <c r="B245" s="61"/>
      <c r="C245" s="33"/>
      <c r="D245" s="33"/>
      <c r="E245" s="34"/>
      <c r="F245" s="33"/>
      <c r="G245" s="8"/>
    </row>
    <row r="246" spans="1:11" s="2" customFormat="1">
      <c r="A246" s="7"/>
      <c r="B246" s="61"/>
      <c r="C246" s="33"/>
      <c r="D246" s="33"/>
      <c r="E246" s="33"/>
      <c r="F246" s="33"/>
      <c r="G246" s="12"/>
    </row>
    <row r="247" spans="1:11" s="2" customFormat="1">
      <c r="A247" s="7"/>
      <c r="C247" s="31"/>
      <c r="D247" s="31"/>
      <c r="E247" s="31"/>
      <c r="F247" s="31"/>
    </row>
    <row r="248" spans="1:11" s="2" customFormat="1">
      <c r="A248" s="7">
        <v>7</v>
      </c>
      <c r="B248" s="61" t="s">
        <v>31</v>
      </c>
      <c r="C248" s="32">
        <v>6645</v>
      </c>
      <c r="D248" s="33" t="s">
        <v>1</v>
      </c>
      <c r="E248" s="34">
        <v>2206.6</v>
      </c>
      <c r="F248" s="33" t="s">
        <v>25</v>
      </c>
      <c r="G248" s="8">
        <f>C248*E248%</f>
        <v>146628.57</v>
      </c>
    </row>
    <row r="249" spans="1:11" s="3" customFormat="1">
      <c r="A249" s="7"/>
      <c r="B249" s="61"/>
      <c r="C249" s="64" t="s">
        <v>59</v>
      </c>
      <c r="D249" s="64"/>
      <c r="E249" s="64"/>
      <c r="F249" s="64"/>
      <c r="G249" s="11"/>
      <c r="H249" s="2"/>
      <c r="I249" s="2"/>
      <c r="J249" s="2"/>
      <c r="K249" s="2"/>
    </row>
    <row r="250" spans="1:11" s="3" customFormat="1">
      <c r="A250" s="7"/>
      <c r="B250" s="2"/>
      <c r="C250" s="64"/>
      <c r="D250" s="64"/>
      <c r="E250" s="64"/>
      <c r="F250" s="64"/>
      <c r="G250" s="2"/>
      <c r="H250" s="2"/>
      <c r="I250" s="2"/>
      <c r="J250" s="2"/>
      <c r="K250" s="2"/>
    </row>
    <row r="251" spans="1:11" ht="15.75">
      <c r="A251" s="7">
        <v>8</v>
      </c>
      <c r="B251" s="61" t="s">
        <v>32</v>
      </c>
      <c r="C251" s="32">
        <v>6645</v>
      </c>
      <c r="D251" s="33" t="s">
        <v>1</v>
      </c>
      <c r="E251" s="34">
        <v>2197.52</v>
      </c>
      <c r="F251" s="33" t="s">
        <v>25</v>
      </c>
      <c r="G251" s="8">
        <f>C251*E251%</f>
        <v>146025.204</v>
      </c>
      <c r="H251" s="2"/>
      <c r="I251" s="2"/>
      <c r="J251" s="2"/>
      <c r="K251" s="2"/>
    </row>
    <row r="252" spans="1:11" ht="15.75" customHeight="1">
      <c r="A252" s="7"/>
      <c r="B252" s="61"/>
      <c r="C252" s="64" t="s">
        <v>60</v>
      </c>
      <c r="D252" s="64"/>
      <c r="E252" s="64"/>
      <c r="F252" s="64"/>
      <c r="G252" s="11"/>
      <c r="H252" s="2"/>
      <c r="I252" s="2"/>
      <c r="J252" s="2"/>
      <c r="K252" s="2"/>
    </row>
    <row r="253" spans="1:11" ht="15.75" customHeight="1">
      <c r="A253" s="7"/>
      <c r="B253" s="15"/>
      <c r="C253" s="64"/>
      <c r="D253" s="64"/>
      <c r="E253" s="64"/>
      <c r="F253" s="64"/>
      <c r="G253" s="11"/>
      <c r="H253" s="2"/>
      <c r="I253" s="2"/>
      <c r="J253" s="2"/>
      <c r="K253" s="2"/>
    </row>
    <row r="254" spans="1:11" ht="15.75" customHeight="1">
      <c r="A254" s="7"/>
      <c r="B254" s="15"/>
      <c r="C254" s="65"/>
      <c r="D254" s="65"/>
      <c r="E254" s="65"/>
      <c r="F254" s="65"/>
      <c r="G254" s="11"/>
      <c r="H254" s="2"/>
      <c r="I254" s="2"/>
      <c r="J254" s="2"/>
      <c r="K254" s="2"/>
    </row>
    <row r="255" spans="1:11" ht="15.75">
      <c r="A255" s="7"/>
      <c r="B255" s="2"/>
      <c r="C255" s="31"/>
      <c r="D255" s="31"/>
      <c r="E255" s="31"/>
      <c r="F255" s="31"/>
      <c r="G255" s="2"/>
      <c r="H255" s="2"/>
      <c r="I255" s="2"/>
      <c r="J255" s="2"/>
      <c r="K255" s="2"/>
    </row>
    <row r="256" spans="1:11" ht="15.75">
      <c r="A256" s="7">
        <v>9</v>
      </c>
      <c r="B256" s="61" t="s">
        <v>13</v>
      </c>
      <c r="C256" s="32">
        <v>202</v>
      </c>
      <c r="D256" s="33" t="s">
        <v>0</v>
      </c>
      <c r="E256" s="34">
        <v>12595</v>
      </c>
      <c r="F256" s="33" t="s">
        <v>10</v>
      </c>
      <c r="G256" s="8">
        <f>C256*E256%</f>
        <v>25441.9</v>
      </c>
      <c r="H256" s="2"/>
      <c r="I256" s="2"/>
      <c r="J256" s="2"/>
      <c r="K256" s="2"/>
    </row>
    <row r="257" spans="1:11" ht="15.75">
      <c r="A257" s="7"/>
      <c r="B257" s="61"/>
      <c r="C257" s="63" t="s">
        <v>61</v>
      </c>
      <c r="D257" s="63"/>
      <c r="E257" s="63"/>
      <c r="F257" s="63"/>
      <c r="G257" s="8"/>
      <c r="H257" s="2"/>
      <c r="I257" s="2"/>
      <c r="J257" s="2"/>
      <c r="K257" s="2"/>
    </row>
    <row r="258" spans="1:11" ht="15.75">
      <c r="A258" s="7"/>
      <c r="B258" s="61"/>
      <c r="C258" s="63"/>
      <c r="D258" s="63"/>
      <c r="E258" s="63"/>
      <c r="F258" s="63"/>
      <c r="G258" s="8"/>
      <c r="H258" s="2"/>
      <c r="I258" s="2"/>
      <c r="J258" s="2"/>
      <c r="K258" s="2"/>
    </row>
    <row r="259" spans="1:11" ht="15.75">
      <c r="A259" s="7"/>
      <c r="B259" s="61"/>
      <c r="C259" s="33"/>
      <c r="D259" s="33"/>
      <c r="E259" s="34"/>
      <c r="F259" s="33"/>
      <c r="G259" s="8"/>
      <c r="H259" s="2"/>
      <c r="I259" s="2"/>
      <c r="J259" s="2"/>
      <c r="K259" s="2"/>
    </row>
    <row r="260" spans="1:11" ht="15.75">
      <c r="A260" s="7"/>
      <c r="B260" s="2"/>
      <c r="C260" s="31"/>
      <c r="D260" s="31"/>
      <c r="E260" s="31"/>
      <c r="F260" s="31"/>
      <c r="G260" s="2"/>
      <c r="H260" s="2"/>
      <c r="I260" s="2"/>
      <c r="J260" s="2"/>
      <c r="K260" s="2"/>
    </row>
    <row r="261" spans="1:11" ht="15.75">
      <c r="A261" s="7"/>
      <c r="B261" s="2"/>
      <c r="C261" s="31"/>
      <c r="D261" s="31"/>
      <c r="E261" s="31"/>
      <c r="F261" s="31"/>
      <c r="G261" s="2"/>
      <c r="H261" s="2"/>
      <c r="I261" s="2"/>
      <c r="J261" s="2"/>
      <c r="K261" s="2"/>
    </row>
    <row r="262" spans="1:11" ht="15.75">
      <c r="A262" s="7">
        <v>10</v>
      </c>
      <c r="B262" s="61" t="s">
        <v>33</v>
      </c>
      <c r="C262" s="32">
        <v>415</v>
      </c>
      <c r="D262" s="33" t="s">
        <v>1</v>
      </c>
      <c r="E262" s="34">
        <v>30509.77</v>
      </c>
      <c r="F262" s="33" t="s">
        <v>25</v>
      </c>
      <c r="G262" s="8">
        <f>C262*E262%</f>
        <v>126615.54550000001</v>
      </c>
      <c r="H262" s="2"/>
      <c r="I262" s="2"/>
      <c r="J262" s="2"/>
      <c r="K262" s="2"/>
    </row>
    <row r="263" spans="1:11" ht="15.75">
      <c r="A263" s="7"/>
      <c r="B263" s="61"/>
      <c r="C263" s="64" t="s">
        <v>62</v>
      </c>
      <c r="D263" s="64"/>
      <c r="E263" s="64"/>
      <c r="F263" s="64"/>
      <c r="G263" s="8"/>
      <c r="H263" s="2"/>
      <c r="I263" s="2"/>
      <c r="J263" s="2"/>
      <c r="K263" s="2"/>
    </row>
    <row r="264" spans="1:11" ht="15.75">
      <c r="A264" s="7"/>
      <c r="B264" s="61"/>
      <c r="C264" s="64"/>
      <c r="D264" s="64"/>
      <c r="E264" s="64"/>
      <c r="F264" s="64"/>
      <c r="G264" s="8"/>
      <c r="H264" s="2"/>
      <c r="I264" s="2"/>
      <c r="J264" s="2"/>
      <c r="K264" s="2"/>
    </row>
    <row r="265" spans="1:11" ht="15.75">
      <c r="A265" s="7"/>
      <c r="B265" s="61"/>
      <c r="C265" s="64"/>
      <c r="D265" s="64"/>
      <c r="E265" s="64"/>
      <c r="F265" s="64"/>
      <c r="G265" s="8"/>
      <c r="H265" s="2"/>
      <c r="I265" s="2"/>
      <c r="J265" s="2"/>
      <c r="K265" s="2"/>
    </row>
    <row r="266" spans="1:11" ht="15.75">
      <c r="A266" s="7"/>
      <c r="B266" s="61"/>
      <c r="C266" s="33"/>
      <c r="D266" s="33"/>
      <c r="E266" s="34"/>
      <c r="F266" s="33"/>
      <c r="G266" s="8"/>
      <c r="H266" s="2"/>
      <c r="I266" s="2"/>
      <c r="J266" s="2"/>
      <c r="K266" s="2"/>
    </row>
    <row r="267" spans="1:11" ht="15.75">
      <c r="A267" s="7"/>
      <c r="B267" s="61"/>
      <c r="C267" s="33"/>
      <c r="D267" s="33"/>
      <c r="E267" s="34"/>
      <c r="F267" s="33"/>
      <c r="G267" s="8"/>
      <c r="H267" s="2"/>
      <c r="I267" s="2"/>
      <c r="J267" s="2"/>
      <c r="K267" s="2"/>
    </row>
    <row r="268" spans="1:11" ht="15.75">
      <c r="A268" s="7"/>
      <c r="B268" s="61"/>
      <c r="C268" s="33"/>
      <c r="D268" s="33"/>
      <c r="E268" s="34"/>
      <c r="F268" s="33"/>
      <c r="G268" s="8"/>
      <c r="H268" s="2"/>
      <c r="I268" s="2"/>
      <c r="J268" s="2"/>
      <c r="K268" s="2"/>
    </row>
    <row r="269" spans="1:11" ht="15.75">
      <c r="A269" s="7"/>
      <c r="B269" s="61"/>
      <c r="C269" s="33"/>
      <c r="D269" s="33"/>
      <c r="E269" s="34"/>
      <c r="F269" s="33"/>
      <c r="G269" s="8"/>
      <c r="H269" s="2"/>
      <c r="I269" s="2"/>
      <c r="J269" s="2"/>
      <c r="K269" s="2"/>
    </row>
    <row r="270" spans="1:11" ht="15.75">
      <c r="A270" s="7"/>
      <c r="B270" s="61"/>
      <c r="C270" s="33"/>
      <c r="D270" s="33"/>
      <c r="E270" s="34"/>
      <c r="F270" s="33"/>
      <c r="G270" s="8"/>
      <c r="H270" s="2"/>
      <c r="I270" s="2"/>
      <c r="J270" s="2"/>
      <c r="K270" s="2"/>
    </row>
    <row r="271" spans="1:11" ht="15.75">
      <c r="A271" s="7"/>
      <c r="B271" s="2"/>
      <c r="C271" s="31"/>
      <c r="D271" s="31"/>
      <c r="E271" s="31"/>
      <c r="F271" s="31"/>
      <c r="G271" s="2"/>
      <c r="H271" s="2"/>
      <c r="I271" s="2"/>
      <c r="J271" s="2"/>
      <c r="K271" s="2"/>
    </row>
    <row r="272" spans="1:11" ht="15.75">
      <c r="A272" s="7"/>
      <c r="B272" s="2"/>
      <c r="C272" s="31"/>
      <c r="D272" s="31"/>
      <c r="E272" s="31"/>
      <c r="F272" s="31"/>
      <c r="G272" s="2"/>
      <c r="H272" s="2"/>
      <c r="I272" s="2"/>
      <c r="J272" s="2"/>
      <c r="K272" s="2"/>
    </row>
    <row r="273" spans="1:11" ht="15.75">
      <c r="A273" s="7">
        <v>11</v>
      </c>
      <c r="B273" s="61" t="s">
        <v>34</v>
      </c>
      <c r="C273" s="32">
        <v>422</v>
      </c>
      <c r="D273" s="33" t="s">
        <v>1</v>
      </c>
      <c r="E273" s="34">
        <v>567.48</v>
      </c>
      <c r="F273" s="33" t="s">
        <v>30</v>
      </c>
      <c r="G273" s="8">
        <f>C273*E273</f>
        <v>239476.56</v>
      </c>
      <c r="H273" s="2"/>
      <c r="I273" s="2"/>
      <c r="J273" s="2"/>
      <c r="K273" s="2"/>
    </row>
    <row r="274" spans="1:11" ht="15.75">
      <c r="A274" s="7"/>
      <c r="B274" s="61"/>
      <c r="C274" s="66" t="s">
        <v>63</v>
      </c>
      <c r="D274" s="66"/>
      <c r="E274" s="66"/>
      <c r="F274" s="66"/>
      <c r="G274" s="8"/>
      <c r="H274" s="2"/>
      <c r="I274" s="2"/>
      <c r="J274" s="2"/>
      <c r="K274" s="2"/>
    </row>
    <row r="275" spans="1:11" ht="15.75">
      <c r="A275" s="7"/>
      <c r="B275" s="61"/>
      <c r="C275" s="66"/>
      <c r="D275" s="66"/>
      <c r="E275" s="66"/>
      <c r="F275" s="66"/>
      <c r="G275" s="8"/>
      <c r="H275" s="2"/>
      <c r="I275" s="2"/>
      <c r="J275" s="2"/>
      <c r="K275" s="2"/>
    </row>
    <row r="276" spans="1:11" ht="15.75">
      <c r="A276" s="7"/>
      <c r="B276" s="61"/>
      <c r="C276" s="33"/>
      <c r="D276" s="33"/>
      <c r="E276" s="33"/>
      <c r="F276" s="33"/>
      <c r="G276" s="12"/>
      <c r="H276" s="2"/>
      <c r="I276" s="2"/>
      <c r="J276" s="2"/>
      <c r="K276" s="2"/>
    </row>
    <row r="277" spans="1:11" ht="15.75">
      <c r="A277" s="7"/>
      <c r="B277" s="2"/>
      <c r="C277" s="31"/>
      <c r="D277" s="31"/>
      <c r="E277" s="31"/>
      <c r="F277" s="31"/>
      <c r="G277" s="2"/>
      <c r="H277" s="2"/>
      <c r="I277" s="2"/>
      <c r="J277" s="2"/>
      <c r="K277" s="2"/>
    </row>
    <row r="278" spans="1:11" ht="15.75">
      <c r="A278" s="7">
        <v>12</v>
      </c>
      <c r="B278" s="61" t="s">
        <v>40</v>
      </c>
      <c r="C278" s="32">
        <v>416</v>
      </c>
      <c r="D278" s="33" t="s">
        <v>1</v>
      </c>
      <c r="E278" s="34">
        <v>186.04</v>
      </c>
      <c r="F278" s="33" t="s">
        <v>30</v>
      </c>
      <c r="G278" s="17">
        <f>C278*E278</f>
        <v>77392.639999999999</v>
      </c>
      <c r="H278" s="2"/>
      <c r="I278" s="2"/>
      <c r="J278" s="2"/>
      <c r="K278" s="2"/>
    </row>
    <row r="279" spans="1:11" ht="15.75">
      <c r="A279" s="7"/>
      <c r="B279" s="61"/>
      <c r="C279" s="66" t="s">
        <v>64</v>
      </c>
      <c r="D279" s="66"/>
      <c r="E279" s="66"/>
      <c r="F279" s="66"/>
      <c r="G279" s="8"/>
      <c r="H279" s="2"/>
      <c r="I279" s="2"/>
      <c r="J279" s="2"/>
      <c r="K279" s="2"/>
    </row>
    <row r="280" spans="1:11" ht="15.75">
      <c r="A280" s="7"/>
      <c r="B280" s="61"/>
      <c r="C280" s="66"/>
      <c r="D280" s="66"/>
      <c r="E280" s="66"/>
      <c r="F280" s="66"/>
      <c r="G280" s="8"/>
      <c r="H280" s="2"/>
      <c r="I280" s="2"/>
      <c r="J280" s="2"/>
      <c r="K280" s="2"/>
    </row>
    <row r="281" spans="1:11" ht="15.75">
      <c r="A281" s="7"/>
      <c r="B281" s="61"/>
      <c r="C281" s="33"/>
      <c r="D281" s="33"/>
      <c r="E281" s="34"/>
      <c r="F281" s="33"/>
      <c r="G281" s="8"/>
      <c r="H281" s="2"/>
      <c r="I281" s="2"/>
      <c r="J281" s="2"/>
      <c r="K281" s="2"/>
    </row>
    <row r="282" spans="1:11" ht="15.75">
      <c r="A282" s="7"/>
      <c r="B282" s="61"/>
      <c r="C282" s="33"/>
      <c r="D282" s="33"/>
      <c r="E282" s="34"/>
      <c r="F282" s="33"/>
      <c r="G282" s="8"/>
      <c r="H282" s="2"/>
      <c r="I282" s="2"/>
      <c r="J282" s="2"/>
      <c r="K282" s="2"/>
    </row>
    <row r="283" spans="1:11" ht="15.75">
      <c r="A283" s="7"/>
      <c r="B283" s="61"/>
      <c r="C283" s="33"/>
      <c r="D283" s="33"/>
      <c r="E283" s="34"/>
      <c r="F283" s="33"/>
      <c r="G283" s="8"/>
      <c r="H283" s="2"/>
      <c r="I283" s="2"/>
      <c r="J283" s="2"/>
      <c r="K283" s="2"/>
    </row>
    <row r="284" spans="1:11" ht="5.25" customHeight="1">
      <c r="A284" s="7"/>
      <c r="B284" s="61"/>
      <c r="C284" s="33"/>
      <c r="D284" s="33"/>
      <c r="E284" s="34"/>
      <c r="F284" s="33"/>
      <c r="G284" s="8"/>
      <c r="H284" s="2"/>
      <c r="I284" s="2"/>
      <c r="J284" s="2"/>
      <c r="K284" s="2"/>
    </row>
    <row r="285" spans="1:11" ht="15.75">
      <c r="A285" s="7"/>
      <c r="B285" s="61"/>
      <c r="C285" s="33"/>
      <c r="D285" s="33"/>
      <c r="E285" s="34"/>
      <c r="F285" s="33"/>
      <c r="G285" s="8"/>
      <c r="H285" s="2"/>
      <c r="I285" s="2"/>
      <c r="J285" s="2"/>
      <c r="K285" s="2"/>
    </row>
    <row r="286" spans="1:11" ht="15.75">
      <c r="A286" s="7"/>
      <c r="B286" s="61"/>
      <c r="C286" s="33"/>
      <c r="D286" s="33"/>
      <c r="E286" s="33"/>
      <c r="F286" s="33"/>
      <c r="G286" s="12"/>
      <c r="H286" s="2"/>
      <c r="I286" s="2"/>
      <c r="J286" s="2"/>
      <c r="K286" s="2"/>
    </row>
    <row r="287" spans="1:11" ht="15.75">
      <c r="A287" s="7"/>
      <c r="B287" s="2"/>
      <c r="C287" s="31"/>
      <c r="D287" s="31"/>
      <c r="E287" s="31"/>
      <c r="F287" s="31"/>
      <c r="G287" s="2"/>
      <c r="H287" s="2"/>
      <c r="I287" s="2"/>
      <c r="J287" s="2"/>
      <c r="K287" s="2"/>
    </row>
    <row r="288" spans="1:11" ht="15.75">
      <c r="A288" s="7">
        <v>14</v>
      </c>
      <c r="B288" s="61" t="s">
        <v>35</v>
      </c>
      <c r="C288" s="32">
        <v>165</v>
      </c>
      <c r="D288" s="33" t="s">
        <v>1</v>
      </c>
      <c r="E288" s="34">
        <v>180.5</v>
      </c>
      <c r="F288" s="33" t="s">
        <v>30</v>
      </c>
      <c r="G288" s="8">
        <f>C288*E288</f>
        <v>29782.5</v>
      </c>
      <c r="H288" s="2"/>
      <c r="I288" s="2"/>
      <c r="J288" s="2"/>
      <c r="K288" s="2"/>
    </row>
    <row r="289" spans="1:11" ht="15.75">
      <c r="A289" s="7"/>
      <c r="B289" s="61"/>
      <c r="C289" s="66" t="s">
        <v>69</v>
      </c>
      <c r="D289" s="66"/>
      <c r="E289" s="66"/>
      <c r="F289" s="66"/>
      <c r="G289" s="8"/>
      <c r="H289" s="2"/>
      <c r="I289" s="2"/>
      <c r="J289" s="2"/>
      <c r="K289" s="2"/>
    </row>
    <row r="290" spans="1:11" ht="15.75">
      <c r="A290" s="7"/>
      <c r="B290" s="61"/>
      <c r="C290" s="66"/>
      <c r="D290" s="66"/>
      <c r="E290" s="66"/>
      <c r="F290" s="66"/>
      <c r="G290" s="8"/>
      <c r="H290" s="2"/>
      <c r="I290" s="2"/>
      <c r="J290" s="2"/>
      <c r="K290" s="2"/>
    </row>
    <row r="291" spans="1:11" ht="15.75">
      <c r="A291" s="7"/>
      <c r="B291" s="61"/>
      <c r="C291" s="33"/>
      <c r="D291" s="33"/>
      <c r="E291" s="34"/>
      <c r="F291" s="33"/>
      <c r="G291" s="8"/>
      <c r="H291" s="2"/>
      <c r="I291" s="2"/>
      <c r="J291" s="2"/>
      <c r="K291" s="2"/>
    </row>
    <row r="292" spans="1:11" ht="15.75">
      <c r="A292" s="7"/>
      <c r="B292" s="2"/>
      <c r="C292" s="31"/>
      <c r="D292" s="31"/>
      <c r="E292" s="31"/>
      <c r="F292" s="31"/>
      <c r="G292" s="2"/>
      <c r="H292" s="2"/>
      <c r="I292" s="2"/>
      <c r="J292" s="2"/>
      <c r="K292" s="2"/>
    </row>
    <row r="293" spans="1:11" ht="15.75">
      <c r="A293" s="7">
        <v>15</v>
      </c>
      <c r="B293" s="61" t="s">
        <v>42</v>
      </c>
      <c r="C293" s="32">
        <v>48</v>
      </c>
      <c r="D293" s="33" t="s">
        <v>2</v>
      </c>
      <c r="E293" s="34">
        <v>375.78</v>
      </c>
      <c r="F293" s="33" t="s">
        <v>12</v>
      </c>
      <c r="G293" s="8">
        <f>C293*E293</f>
        <v>18037.439999999999</v>
      </c>
      <c r="H293" s="2"/>
      <c r="I293" s="2"/>
      <c r="J293" s="2"/>
      <c r="K293" s="2"/>
    </row>
    <row r="294" spans="1:11" ht="15.75">
      <c r="A294" s="7"/>
      <c r="B294" s="61"/>
      <c r="C294" s="63" t="s">
        <v>70</v>
      </c>
      <c r="D294" s="63"/>
      <c r="E294" s="63"/>
      <c r="F294" s="63"/>
      <c r="G294" s="8"/>
      <c r="H294" s="2"/>
      <c r="I294" s="2"/>
      <c r="J294" s="2"/>
      <c r="K294" s="2"/>
    </row>
    <row r="295" spans="1:11" ht="15.75">
      <c r="A295" s="7"/>
      <c r="B295" s="61"/>
      <c r="C295" s="63"/>
      <c r="D295" s="63"/>
      <c r="E295" s="63"/>
      <c r="F295" s="63"/>
      <c r="G295" s="8"/>
      <c r="H295" s="2"/>
      <c r="I295" s="2"/>
      <c r="J295" s="2"/>
      <c r="K295" s="2"/>
    </row>
    <row r="296" spans="1:11" ht="17.25" customHeight="1">
      <c r="A296" s="7"/>
      <c r="B296" s="61"/>
      <c r="C296" s="33"/>
      <c r="D296" s="33"/>
      <c r="E296" s="34"/>
      <c r="F296" s="33"/>
      <c r="G296" s="8"/>
      <c r="H296" s="2"/>
      <c r="I296" s="2"/>
      <c r="J296" s="2"/>
      <c r="K296" s="2"/>
    </row>
    <row r="297" spans="1:11" ht="15.75">
      <c r="A297" s="7"/>
      <c r="B297" s="2"/>
      <c r="C297" s="31"/>
      <c r="D297" s="31"/>
      <c r="E297" s="31"/>
      <c r="F297" s="31"/>
      <c r="G297" s="2"/>
      <c r="H297" s="2"/>
      <c r="I297" s="2"/>
      <c r="J297" s="2"/>
      <c r="K297" s="2"/>
    </row>
    <row r="298" spans="1:11" ht="13.5" customHeight="1">
      <c r="A298" s="7">
        <v>16</v>
      </c>
      <c r="B298" s="15" t="s">
        <v>36</v>
      </c>
      <c r="C298" s="32">
        <v>10649</v>
      </c>
      <c r="D298" s="33" t="s">
        <v>1</v>
      </c>
      <c r="E298" s="34">
        <v>442.75</v>
      </c>
      <c r="F298" s="33" t="s">
        <v>25</v>
      </c>
      <c r="G298" s="8">
        <f>C298*E298%</f>
        <v>47148.447500000002</v>
      </c>
      <c r="H298" s="2"/>
      <c r="I298" s="2"/>
      <c r="J298" s="2"/>
      <c r="K298" s="2"/>
    </row>
    <row r="299" spans="1:11" ht="13.5" customHeight="1">
      <c r="A299" s="7"/>
      <c r="B299" s="15"/>
      <c r="C299" s="63" t="s">
        <v>71</v>
      </c>
      <c r="D299" s="63"/>
      <c r="E299" s="63"/>
      <c r="F299" s="63"/>
      <c r="G299" s="8"/>
      <c r="H299" s="2"/>
      <c r="I299" s="2"/>
      <c r="J299" s="2"/>
      <c r="K299" s="2"/>
    </row>
    <row r="300" spans="1:11" ht="13.5" customHeight="1">
      <c r="A300" s="7"/>
      <c r="B300" s="15"/>
      <c r="C300" s="63"/>
      <c r="D300" s="63"/>
      <c r="E300" s="63"/>
      <c r="F300" s="63"/>
      <c r="G300" s="8"/>
      <c r="H300" s="2"/>
      <c r="I300" s="2"/>
      <c r="J300" s="2"/>
      <c r="K300" s="2"/>
    </row>
    <row r="301" spans="1:11" ht="12.75" customHeight="1">
      <c r="A301" s="7">
        <v>17</v>
      </c>
      <c r="B301" s="15" t="s">
        <v>37</v>
      </c>
      <c r="C301" s="32">
        <f>C298</f>
        <v>10649</v>
      </c>
      <c r="D301" s="33" t="s">
        <v>1</v>
      </c>
      <c r="E301" s="34">
        <v>1079.6500000000001</v>
      </c>
      <c r="F301" s="33" t="s">
        <v>25</v>
      </c>
      <c r="G301" s="8">
        <f>C301*E301%</f>
        <v>114971.92850000002</v>
      </c>
      <c r="H301" s="2"/>
      <c r="I301" s="2"/>
      <c r="J301" s="2"/>
      <c r="K301" s="2"/>
    </row>
    <row r="302" spans="1:11" ht="12.75" customHeight="1">
      <c r="A302" s="7"/>
      <c r="B302" s="15"/>
      <c r="C302" s="63" t="s">
        <v>72</v>
      </c>
      <c r="D302" s="63"/>
      <c r="E302" s="63"/>
      <c r="F302" s="63"/>
      <c r="G302" s="8"/>
      <c r="H302" s="2"/>
      <c r="I302" s="2"/>
      <c r="J302" s="2"/>
      <c r="K302" s="2"/>
    </row>
    <row r="303" spans="1:11" ht="12.75" customHeight="1">
      <c r="A303" s="7"/>
      <c r="B303" s="15"/>
      <c r="C303" s="63"/>
      <c r="D303" s="63"/>
      <c r="E303" s="63"/>
      <c r="F303" s="63"/>
      <c r="G303" s="8"/>
      <c r="H303" s="2"/>
      <c r="I303" s="2"/>
      <c r="J303" s="2"/>
      <c r="K303" s="2"/>
    </row>
    <row r="304" spans="1:11" ht="15.75">
      <c r="A304" s="7">
        <v>18</v>
      </c>
      <c r="B304" s="61" t="s">
        <v>38</v>
      </c>
      <c r="C304" s="32">
        <v>4767</v>
      </c>
      <c r="D304" s="33" t="s">
        <v>1</v>
      </c>
      <c r="E304" s="34">
        <v>3444.38</v>
      </c>
      <c r="F304" s="33" t="s">
        <v>25</v>
      </c>
      <c r="G304" s="8">
        <f>C304*E304%</f>
        <v>164193.59460000001</v>
      </c>
      <c r="H304" s="2"/>
      <c r="I304" s="2"/>
      <c r="J304" s="2"/>
      <c r="K304" s="2"/>
    </row>
    <row r="305" spans="1:11" ht="15.75">
      <c r="A305" s="7"/>
      <c r="B305" s="61"/>
      <c r="C305" s="63" t="s">
        <v>73</v>
      </c>
      <c r="D305" s="63"/>
      <c r="E305" s="63"/>
      <c r="F305" s="63"/>
      <c r="G305" s="8"/>
      <c r="H305" s="2"/>
      <c r="I305" s="2"/>
      <c r="J305" s="2"/>
      <c r="K305" s="2"/>
    </row>
    <row r="306" spans="1:11" ht="15.75">
      <c r="A306" s="7"/>
      <c r="B306" s="61"/>
      <c r="C306" s="63"/>
      <c r="D306" s="63"/>
      <c r="E306" s="63"/>
      <c r="F306" s="63"/>
      <c r="G306" s="8"/>
      <c r="H306" s="2"/>
      <c r="I306" s="2"/>
      <c r="J306" s="2"/>
      <c r="K306" s="2"/>
    </row>
    <row r="307" spans="1:11" ht="15.75">
      <c r="A307" s="7"/>
      <c r="B307" s="61"/>
      <c r="C307" s="63"/>
      <c r="D307" s="63"/>
      <c r="E307" s="63"/>
      <c r="F307" s="63"/>
      <c r="G307" s="8"/>
      <c r="H307" s="2"/>
      <c r="I307" s="2"/>
      <c r="J307" s="2"/>
      <c r="K307" s="2"/>
    </row>
    <row r="308" spans="1:11" ht="15.75">
      <c r="A308" s="7"/>
      <c r="B308" s="61"/>
      <c r="C308" s="33"/>
      <c r="D308" s="33"/>
      <c r="E308" s="34"/>
      <c r="F308" s="33"/>
      <c r="G308" s="8"/>
      <c r="H308" s="2"/>
      <c r="I308" s="2"/>
      <c r="J308" s="2"/>
      <c r="K308" s="2"/>
    </row>
    <row r="309" spans="1:11" ht="15.75">
      <c r="A309" s="7"/>
      <c r="B309" s="61"/>
      <c r="C309" s="33"/>
      <c r="D309" s="33"/>
      <c r="E309" s="34"/>
      <c r="F309" s="33"/>
      <c r="G309" s="8"/>
      <c r="H309" s="2"/>
      <c r="I309" s="2"/>
      <c r="J309" s="2"/>
      <c r="K309" s="2"/>
    </row>
    <row r="310" spans="1:11" ht="15.75">
      <c r="A310" s="7"/>
      <c r="B310" s="61"/>
      <c r="C310" s="33"/>
      <c r="D310" s="33"/>
      <c r="E310" s="34"/>
      <c r="F310" s="33"/>
      <c r="G310" s="8"/>
      <c r="H310" s="2"/>
      <c r="I310" s="2"/>
      <c r="J310" s="2"/>
      <c r="K310" s="2"/>
    </row>
    <row r="311" spans="1:11" ht="15.75">
      <c r="A311" s="7"/>
      <c r="B311" s="61"/>
      <c r="C311" s="33"/>
      <c r="D311" s="33"/>
      <c r="E311" s="34"/>
      <c r="F311" s="33"/>
      <c r="G311" s="8"/>
      <c r="H311" s="2"/>
      <c r="I311" s="2"/>
      <c r="J311" s="2"/>
      <c r="K311" s="2"/>
    </row>
    <row r="312" spans="1:11" ht="15.75">
      <c r="A312" s="7"/>
      <c r="B312" s="2"/>
      <c r="C312" s="31"/>
      <c r="D312" s="31"/>
      <c r="E312" s="31"/>
      <c r="F312" s="31"/>
      <c r="G312" s="2"/>
      <c r="H312" s="2"/>
      <c r="I312" s="2"/>
      <c r="J312" s="2"/>
      <c r="K312" s="2"/>
    </row>
    <row r="313" spans="1:11" ht="15.75">
      <c r="A313" s="7">
        <v>19</v>
      </c>
      <c r="B313" s="61" t="s">
        <v>39</v>
      </c>
      <c r="C313" s="32">
        <v>1878</v>
      </c>
      <c r="D313" s="33" t="s">
        <v>1</v>
      </c>
      <c r="E313" s="34">
        <v>2567.9499999999998</v>
      </c>
      <c r="F313" s="33" t="s">
        <v>25</v>
      </c>
      <c r="G313" s="8">
        <f>C313*E313%</f>
        <v>48226.100999999995</v>
      </c>
      <c r="H313" s="2"/>
      <c r="I313" s="2"/>
      <c r="J313" s="2"/>
      <c r="K313" s="2"/>
    </row>
    <row r="314" spans="1:11" ht="15.75">
      <c r="A314" s="7"/>
      <c r="B314" s="61"/>
      <c r="C314" s="66" t="s">
        <v>74</v>
      </c>
      <c r="D314" s="66"/>
      <c r="E314" s="66"/>
      <c r="F314" s="66"/>
      <c r="G314" s="8"/>
      <c r="H314" s="2"/>
      <c r="I314" s="2"/>
      <c r="J314" s="2"/>
      <c r="K314" s="2"/>
    </row>
    <row r="315" spans="1:11" ht="15.75">
      <c r="A315" s="7"/>
      <c r="B315" s="61"/>
      <c r="C315" s="66"/>
      <c r="D315" s="66"/>
      <c r="E315" s="66"/>
      <c r="F315" s="66"/>
      <c r="G315" s="8"/>
      <c r="H315" s="2"/>
      <c r="I315" s="2"/>
      <c r="J315" s="2"/>
      <c r="K315" s="2"/>
    </row>
    <row r="316" spans="1:11" ht="15.75">
      <c r="A316" s="7"/>
      <c r="B316" s="61"/>
      <c r="C316" s="67"/>
      <c r="D316" s="67"/>
      <c r="E316" s="67"/>
      <c r="F316" s="67"/>
      <c r="G316" s="8"/>
      <c r="H316" s="2"/>
      <c r="I316" s="2"/>
      <c r="J316" s="2"/>
      <c r="K316" s="2"/>
    </row>
    <row r="317" spans="1:11" ht="15.75">
      <c r="A317" s="7"/>
      <c r="B317" s="61"/>
      <c r="C317" s="33"/>
      <c r="D317" s="33"/>
      <c r="E317" s="34"/>
      <c r="F317" s="33"/>
      <c r="G317" s="8"/>
      <c r="H317" s="2"/>
      <c r="I317" s="2"/>
      <c r="J317" s="2"/>
      <c r="K317" s="2"/>
    </row>
    <row r="318" spans="1:11" ht="15.75">
      <c r="A318" s="7"/>
      <c r="B318" s="2"/>
      <c r="C318" s="31"/>
      <c r="D318" s="31"/>
      <c r="E318" s="31"/>
      <c r="F318" s="31"/>
      <c r="G318" s="2"/>
      <c r="H318" s="2"/>
      <c r="I318" s="2"/>
      <c r="J318" s="2"/>
      <c r="K318" s="2"/>
    </row>
    <row r="319" spans="1:11" ht="15.75">
      <c r="A319" s="7">
        <v>20</v>
      </c>
      <c r="B319" s="61" t="s">
        <v>76</v>
      </c>
      <c r="C319" s="32">
        <v>790</v>
      </c>
      <c r="D319" s="33" t="s">
        <v>1</v>
      </c>
      <c r="E319" s="34">
        <v>2116.41</v>
      </c>
      <c r="F319" s="33" t="s">
        <v>25</v>
      </c>
      <c r="G319" s="8">
        <f>C319*E319%</f>
        <v>16719.638999999999</v>
      </c>
      <c r="H319" s="2"/>
      <c r="I319" s="2"/>
      <c r="J319" s="2"/>
      <c r="K319" s="2"/>
    </row>
    <row r="320" spans="1:11" ht="15.75">
      <c r="A320" s="7"/>
      <c r="B320" s="61"/>
      <c r="C320" s="66" t="s">
        <v>75</v>
      </c>
      <c r="D320" s="66"/>
      <c r="E320" s="66"/>
      <c r="F320" s="66"/>
      <c r="G320" s="8"/>
      <c r="H320" s="2"/>
      <c r="I320" s="2"/>
      <c r="J320" s="2"/>
      <c r="K320" s="2"/>
    </row>
    <row r="321" spans="1:11" ht="26.25" customHeight="1">
      <c r="A321" s="7"/>
      <c r="B321" s="61"/>
      <c r="C321" s="66"/>
      <c r="D321" s="66"/>
      <c r="E321" s="66"/>
      <c r="F321" s="66"/>
      <c r="G321" s="8"/>
      <c r="H321" s="2"/>
      <c r="I321" s="2"/>
      <c r="J321" s="2"/>
      <c r="K321" s="2"/>
    </row>
    <row r="322" spans="1:11" ht="15.75">
      <c r="A322" s="7"/>
      <c r="B322" s="16"/>
      <c r="C322" s="35"/>
      <c r="D322" s="35"/>
      <c r="E322" s="35"/>
      <c r="F322" s="44"/>
      <c r="G322" s="6"/>
      <c r="H322" s="2"/>
      <c r="I322" s="2"/>
      <c r="J322" s="2"/>
      <c r="K322" s="2"/>
    </row>
    <row r="323" spans="1:11" ht="15.75">
      <c r="A323" s="7"/>
      <c r="B323" s="16"/>
      <c r="C323" s="35"/>
      <c r="D323" s="35"/>
      <c r="E323" s="35"/>
      <c r="F323" s="30" t="s">
        <v>89</v>
      </c>
      <c r="G323" s="5">
        <v>2693399</v>
      </c>
      <c r="H323" s="2"/>
      <c r="I323" s="2"/>
      <c r="J323" s="2"/>
      <c r="K323" s="2"/>
    </row>
    <row r="324" spans="1:11" ht="15.75">
      <c r="A324" s="7"/>
      <c r="B324" s="16"/>
      <c r="C324" s="35"/>
      <c r="D324" s="35"/>
      <c r="E324" s="35"/>
      <c r="F324" s="35"/>
      <c r="G324" s="3"/>
      <c r="H324" s="2"/>
      <c r="I324" s="2"/>
      <c r="J324" s="2"/>
      <c r="K324" s="2"/>
    </row>
    <row r="325" spans="1:11" ht="15.75">
      <c r="A325" s="13"/>
      <c r="B325" s="49" t="s">
        <v>90</v>
      </c>
      <c r="H325" s="2"/>
      <c r="I325" s="2"/>
      <c r="J325" s="2"/>
      <c r="K325" s="2"/>
    </row>
    <row r="326" spans="1:11" ht="15.75">
      <c r="A326" s="13"/>
      <c r="B326" s="3"/>
      <c r="H326" s="2"/>
      <c r="I326" s="2"/>
      <c r="J326" s="2"/>
      <c r="K326" s="2"/>
    </row>
    <row r="327" spans="1:11" ht="15.75">
      <c r="A327" s="13">
        <v>1</v>
      </c>
      <c r="B327" s="62" t="s">
        <v>41</v>
      </c>
      <c r="C327" s="39">
        <v>768</v>
      </c>
      <c r="D327" s="45" t="s">
        <v>1</v>
      </c>
      <c r="E327" s="46">
        <v>462</v>
      </c>
      <c r="F327" s="45" t="s">
        <v>30</v>
      </c>
      <c r="G327" s="25">
        <f>C327*E327</f>
        <v>354816</v>
      </c>
      <c r="H327" s="2"/>
      <c r="I327" s="2"/>
      <c r="J327" s="2"/>
      <c r="K327" s="2"/>
    </row>
    <row r="328" spans="1:11" ht="15.75">
      <c r="A328" s="13"/>
      <c r="B328" s="62"/>
      <c r="C328" s="39"/>
      <c r="D328" s="45"/>
      <c r="E328" s="47"/>
      <c r="F328" s="45"/>
      <c r="G328" s="19"/>
      <c r="H328" s="2"/>
      <c r="I328" s="2"/>
      <c r="J328" s="2"/>
      <c r="K328" s="2"/>
    </row>
    <row r="329" spans="1:11" ht="15.75">
      <c r="A329" s="13"/>
      <c r="B329" s="62"/>
      <c r="C329" s="39"/>
      <c r="D329" s="45"/>
      <c r="E329" s="47"/>
      <c r="F329" s="45"/>
      <c r="G329" s="19"/>
      <c r="H329" s="2"/>
      <c r="I329" s="2"/>
      <c r="J329" s="2"/>
      <c r="K329" s="2"/>
    </row>
    <row r="330" spans="1:11" ht="15.75">
      <c r="A330" s="13"/>
      <c r="B330" s="62"/>
      <c r="C330" s="39"/>
      <c r="D330" s="45"/>
      <c r="E330" s="47"/>
      <c r="F330" s="45"/>
      <c r="G330" s="19"/>
      <c r="H330" s="2"/>
      <c r="I330" s="2"/>
      <c r="J330" s="2"/>
      <c r="K330" s="2"/>
    </row>
    <row r="331" spans="1:11" ht="15.75">
      <c r="A331" s="13"/>
      <c r="B331" s="62"/>
      <c r="C331" s="39"/>
      <c r="D331" s="45"/>
      <c r="E331" s="47"/>
      <c r="F331" s="45"/>
      <c r="G331" s="19"/>
      <c r="H331" s="2"/>
      <c r="I331" s="2"/>
      <c r="J331" s="2"/>
      <c r="K331" s="2"/>
    </row>
    <row r="332" spans="1:11" ht="15.75">
      <c r="A332" s="13"/>
      <c r="B332" s="62"/>
      <c r="C332" s="39"/>
      <c r="D332" s="45"/>
      <c r="E332" s="47"/>
      <c r="F332" s="45"/>
      <c r="G332" s="19"/>
      <c r="H332" s="2"/>
      <c r="I332" s="2"/>
      <c r="J332" s="2"/>
      <c r="K332" s="2"/>
    </row>
    <row r="333" spans="1:11" ht="15.75">
      <c r="A333" s="13"/>
      <c r="B333" s="62"/>
      <c r="C333" s="68"/>
      <c r="D333" s="68"/>
      <c r="E333" s="68"/>
      <c r="F333" s="68"/>
      <c r="H333" s="2"/>
      <c r="I333" s="2"/>
      <c r="J333" s="2"/>
      <c r="K333" s="2"/>
    </row>
    <row r="334" spans="1:11" ht="15.75">
      <c r="A334" s="13"/>
      <c r="F334" s="44"/>
      <c r="G334" s="6"/>
      <c r="H334" s="2"/>
      <c r="I334" s="2"/>
      <c r="J334" s="2"/>
      <c r="K334" s="2"/>
    </row>
    <row r="335" spans="1:11" ht="15.75">
      <c r="A335" s="13"/>
      <c r="F335" s="30" t="s">
        <v>91</v>
      </c>
      <c r="G335" s="24"/>
      <c r="H335" s="2"/>
      <c r="I335" s="2"/>
      <c r="J335" s="2"/>
      <c r="K335" s="2"/>
    </row>
    <row r="336" spans="1:11" ht="15.75">
      <c r="A336" s="13"/>
      <c r="H336" s="2"/>
      <c r="I336" s="2"/>
      <c r="J336" s="2"/>
      <c r="K336" s="2"/>
    </row>
    <row r="337" spans="1:7">
      <c r="A337" s="13"/>
      <c r="B337" s="14"/>
      <c r="C337" s="41"/>
      <c r="D337" s="41"/>
      <c r="E337" s="41"/>
      <c r="F337" s="41"/>
      <c r="G337" s="14"/>
    </row>
    <row r="338" spans="1:7" ht="15.75">
      <c r="A338" s="26"/>
      <c r="B338" s="27" t="s">
        <v>77</v>
      </c>
      <c r="C338" s="33"/>
      <c r="D338" s="33"/>
      <c r="F338" s="48"/>
    </row>
    <row r="339" spans="1:7" ht="15.75">
      <c r="A339" s="28">
        <v>1</v>
      </c>
      <c r="B339" s="29" t="s">
        <v>78</v>
      </c>
      <c r="C339" s="33"/>
      <c r="D339" s="33"/>
      <c r="F339" s="48"/>
    </row>
    <row r="340" spans="1:7" ht="15.75">
      <c r="A340" s="28">
        <v>2</v>
      </c>
      <c r="B340" s="29" t="s">
        <v>79</v>
      </c>
      <c r="C340" s="33"/>
      <c r="D340" s="33"/>
      <c r="F340" s="48"/>
    </row>
    <row r="341" spans="1:7">
      <c r="A341" s="28">
        <v>3</v>
      </c>
      <c r="B341" s="29" t="s">
        <v>80</v>
      </c>
    </row>
    <row r="342" spans="1:7">
      <c r="A342" s="28">
        <v>4</v>
      </c>
      <c r="B342" s="29" t="s">
        <v>81</v>
      </c>
    </row>
    <row r="343" spans="1:7">
      <c r="A343"/>
    </row>
    <row r="344" spans="1:7">
      <c r="A344"/>
    </row>
    <row r="345" spans="1:7" s="53" customFormat="1" ht="30.75" customHeight="1">
      <c r="A345" s="50" t="s">
        <v>102</v>
      </c>
      <c r="B345" s="51"/>
      <c r="C345" s="59" t="s">
        <v>94</v>
      </c>
      <c r="D345" s="50"/>
      <c r="E345" s="51" t="s">
        <v>95</v>
      </c>
      <c r="F345" s="52"/>
      <c r="G345" s="51"/>
    </row>
    <row r="346" spans="1:7" s="53" customFormat="1" ht="27.75" customHeight="1">
      <c r="A346" s="50" t="s">
        <v>103</v>
      </c>
      <c r="B346" s="51"/>
      <c r="C346" s="59" t="s">
        <v>96</v>
      </c>
      <c r="D346" s="50"/>
      <c r="E346" s="51" t="s">
        <v>95</v>
      </c>
      <c r="F346" s="52"/>
      <c r="G346" s="51"/>
    </row>
    <row r="347" spans="1:7" s="53" customFormat="1">
      <c r="A347" s="54"/>
      <c r="B347" s="51"/>
      <c r="C347" s="51"/>
      <c r="D347" s="55"/>
      <c r="E347" s="51"/>
      <c r="F347" s="56"/>
      <c r="G347" s="51"/>
    </row>
    <row r="348" spans="1:7" s="53" customFormat="1">
      <c r="A348" s="54"/>
      <c r="B348" s="51"/>
      <c r="C348" s="51"/>
      <c r="D348" s="55"/>
      <c r="E348" s="57" t="s">
        <v>97</v>
      </c>
      <c r="F348" s="56"/>
      <c r="G348" s="60"/>
    </row>
    <row r="349" spans="1:7" s="53" customFormat="1">
      <c r="A349" s="54"/>
      <c r="B349" s="51"/>
      <c r="C349" s="51"/>
      <c r="D349" s="55"/>
      <c r="E349" s="51"/>
      <c r="F349" s="51"/>
      <c r="G349" s="52"/>
    </row>
    <row r="350" spans="1:7" s="53" customFormat="1">
      <c r="A350" s="54"/>
      <c r="B350" s="51"/>
      <c r="C350" s="51"/>
      <c r="D350" s="55"/>
      <c r="E350" s="51"/>
      <c r="F350" s="51"/>
      <c r="G350" s="52"/>
    </row>
    <row r="351" spans="1:7" s="53" customFormat="1">
      <c r="A351" s="54"/>
      <c r="B351" s="51"/>
      <c r="C351" s="51"/>
      <c r="D351" s="55"/>
      <c r="E351" s="51"/>
      <c r="F351" s="51"/>
      <c r="G351" s="52"/>
    </row>
    <row r="352" spans="1:7" s="53" customFormat="1">
      <c r="A352" s="54"/>
      <c r="B352" s="51"/>
      <c r="C352" s="51"/>
      <c r="D352" s="55"/>
      <c r="E352" s="51"/>
      <c r="F352" s="51"/>
      <c r="G352" s="52"/>
    </row>
    <row r="353" spans="1:7" s="53" customFormat="1">
      <c r="A353" s="54"/>
      <c r="B353" s="51"/>
      <c r="C353" s="51"/>
      <c r="D353" s="55"/>
      <c r="E353" s="51"/>
      <c r="F353" s="51"/>
      <c r="G353" s="52"/>
    </row>
    <row r="354" spans="1:7" s="53" customFormat="1" ht="11.25" customHeight="1">
      <c r="A354" s="54"/>
      <c r="B354" s="51"/>
      <c r="C354" s="51"/>
      <c r="D354" s="55"/>
      <c r="E354" s="58" t="s">
        <v>98</v>
      </c>
      <c r="F354" s="51"/>
      <c r="G354" s="52"/>
    </row>
    <row r="355" spans="1:7" s="53" customFormat="1" ht="11.25" customHeight="1">
      <c r="A355" s="50" t="s">
        <v>99</v>
      </c>
      <c r="B355" s="51"/>
      <c r="C355" s="51"/>
      <c r="D355" s="55"/>
      <c r="E355" s="58" t="s">
        <v>100</v>
      </c>
      <c r="F355" s="51"/>
      <c r="G355" s="52"/>
    </row>
    <row r="356" spans="1:7" s="53" customFormat="1" ht="11.25" customHeight="1">
      <c r="A356" s="54"/>
      <c r="B356" s="51"/>
      <c r="C356" s="51"/>
      <c r="D356" s="55"/>
      <c r="E356" s="58" t="s">
        <v>101</v>
      </c>
      <c r="F356" s="51"/>
      <c r="G356" s="52"/>
    </row>
  </sheetData>
  <mergeCells count="97">
    <mergeCell ref="A1:G1"/>
    <mergeCell ref="A2:G2"/>
    <mergeCell ref="C3:D3"/>
    <mergeCell ref="B6:B10"/>
    <mergeCell ref="B12:B13"/>
    <mergeCell ref="C7:F11"/>
    <mergeCell ref="C13:F15"/>
    <mergeCell ref="B17:B18"/>
    <mergeCell ref="B66:B77"/>
    <mergeCell ref="B79:B83"/>
    <mergeCell ref="B85:B86"/>
    <mergeCell ref="B88:B94"/>
    <mergeCell ref="C89:F90"/>
    <mergeCell ref="C97:F98"/>
    <mergeCell ref="B22:B33"/>
    <mergeCell ref="B35:B39"/>
    <mergeCell ref="B41:B43"/>
    <mergeCell ref="B45:B48"/>
    <mergeCell ref="B50:B51"/>
    <mergeCell ref="B54:B61"/>
    <mergeCell ref="C67:F68"/>
    <mergeCell ref="C80:F81"/>
    <mergeCell ref="C86:F87"/>
    <mergeCell ref="B96:B102"/>
    <mergeCell ref="C51:F52"/>
    <mergeCell ref="C55:F56"/>
    <mergeCell ref="B136:B139"/>
    <mergeCell ref="B141:B149"/>
    <mergeCell ref="B190:B196"/>
    <mergeCell ref="C196:F196"/>
    <mergeCell ref="B151:B154"/>
    <mergeCell ref="B156:B159"/>
    <mergeCell ref="C142:F143"/>
    <mergeCell ref="C137:F138"/>
    <mergeCell ref="B104:B109"/>
    <mergeCell ref="B111:B112"/>
    <mergeCell ref="B114:B115"/>
    <mergeCell ref="B119:B122"/>
    <mergeCell ref="B125:B133"/>
    <mergeCell ref="C18:F20"/>
    <mergeCell ref="C23:F24"/>
    <mergeCell ref="C36:F37"/>
    <mergeCell ref="C42:F43"/>
    <mergeCell ref="C46:F48"/>
    <mergeCell ref="C333:F333"/>
    <mergeCell ref="C289:F290"/>
    <mergeCell ref="C294:F295"/>
    <mergeCell ref="C299:F300"/>
    <mergeCell ref="C302:F303"/>
    <mergeCell ref="C314:F316"/>
    <mergeCell ref="C320:F321"/>
    <mergeCell ref="C105:F107"/>
    <mergeCell ref="C112:F113"/>
    <mergeCell ref="C115:F117"/>
    <mergeCell ref="C120:F121"/>
    <mergeCell ref="C126:F128"/>
    <mergeCell ref="C242:F243"/>
    <mergeCell ref="C152:F153"/>
    <mergeCell ref="C157:F158"/>
    <mergeCell ref="C162:F163"/>
    <mergeCell ref="C165:F166"/>
    <mergeCell ref="C169:F171"/>
    <mergeCell ref="C178:F180"/>
    <mergeCell ref="C184:F185"/>
    <mergeCell ref="C203:F204"/>
    <mergeCell ref="C216:F217"/>
    <mergeCell ref="C222:F224"/>
    <mergeCell ref="C226:F227"/>
    <mergeCell ref="C234:F235"/>
    <mergeCell ref="B202:B213"/>
    <mergeCell ref="B215:B219"/>
    <mergeCell ref="B221:B222"/>
    <mergeCell ref="B225:B231"/>
    <mergeCell ref="B233:B239"/>
    <mergeCell ref="B241:B246"/>
    <mergeCell ref="B168:B175"/>
    <mergeCell ref="B177:B181"/>
    <mergeCell ref="B183:B185"/>
    <mergeCell ref="C305:F307"/>
    <mergeCell ref="C249:F250"/>
    <mergeCell ref="C252:F254"/>
    <mergeCell ref="C257:F258"/>
    <mergeCell ref="C263:F265"/>
    <mergeCell ref="C274:F275"/>
    <mergeCell ref="C279:F280"/>
    <mergeCell ref="B248:B249"/>
    <mergeCell ref="B251:B252"/>
    <mergeCell ref="B256:B259"/>
    <mergeCell ref="B262:B270"/>
    <mergeCell ref="B273:B276"/>
    <mergeCell ref="B278:B286"/>
    <mergeCell ref="B319:B321"/>
    <mergeCell ref="B327:B333"/>
    <mergeCell ref="B288:B291"/>
    <mergeCell ref="B293:B296"/>
    <mergeCell ref="B304:B311"/>
    <mergeCell ref="B313:B317"/>
  </mergeCells>
  <pageMargins left="0.7" right="0.7" top="0.75" bottom="0.25" header="0.3" footer="0.3"/>
  <pageSetup paperSize="5" scale="94" orientation="portrait" r:id="rId1"/>
  <headerFooter>
    <oddHeader>&amp;C&amp;P</oddHeader>
  </headerFooter>
  <rowBreaks count="5" manualBreakCount="5">
    <brk id="63" max="6" man="1"/>
    <brk id="122" max="6" man="1"/>
    <brk id="187" max="6" man="1"/>
    <brk id="246" max="6" man="1"/>
    <brk id="303"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sched-b</vt:lpstr>
      <vt:lpstr>'sched-b'!Print_Area</vt:lpstr>
      <vt:lpstr>'sched-b'!Print_Titles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2016-05-18T14:48:44Z</dcterms:modified>
</cp:coreProperties>
</file>