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50" i="1" l="1"/>
  <c r="I36" i="1" l="1"/>
  <c r="I33" i="1"/>
  <c r="I24" i="1"/>
  <c r="I20" i="1"/>
  <c r="I14" i="1"/>
  <c r="I49" i="1" l="1"/>
  <c r="I51" i="1" s="1"/>
  <c r="I48" i="1"/>
  <c r="I42" i="1"/>
</calcChain>
</file>

<file path=xl/sharedStrings.xml><?xml version="1.0" encoding="utf-8"?>
<sst xmlns="http://schemas.openxmlformats.org/spreadsheetml/2006/main" count="59" uniqueCount="30">
  <si>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</si>
  <si>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</si>
  <si>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</si>
  <si>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</si>
  <si>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</si>
  <si>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</si>
  <si>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</si>
  <si>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</si>
  <si>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</si>
  <si>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</si>
  <si>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</si>
  <si>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</si>
  <si>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</si>
  <si>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</si>
  <si>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</si>
  <si>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</si>
  <si>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</si>
  <si>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</si>
  <si>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</si>
  <si>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</si>
  <si>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</si>
  <si>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</si>
  <si>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Added 34.63 % Above</t>
  </si>
  <si>
    <t>DETAILED WORKING ESTIMATE FOR CONSTRUCTION OF TYPE-II DRAIN AT RIAZ MALLAH &amp; GAMBHEER HOUSE ISMAIL SHAH COLONY</t>
  </si>
  <si>
    <t>S.#</t>
  </si>
  <si>
    <t>DESCRIPTION</t>
  </si>
  <si>
    <t>QUANTITY</t>
  </si>
  <si>
    <t>RATE</t>
  </si>
  <si>
    <t>UNIT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</si>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</sst>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53</xdr:row>
      <xdr:rowOff>85725</xdr:rowOff>
    </xdr:from>
    <xdr:to>
      <xdr:col>8</xdr:col>
      <xdr:colOff>485775</xdr:colOff>
      <xdr:row>56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53</xdr:row>
      <xdr:rowOff>47625</xdr:rowOff>
    </xdr:from>
    <xdr:to>
      <xdr:col>4</xdr:col>
      <xdr:colOff>152400</xdr:colOff>
      <xdr:row>56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53</xdr:row>
      <xdr:rowOff>19050</xdr:rowOff>
    </xdr:from>
    <xdr:to>
      <xdr:col>1</xdr:col>
      <xdr:colOff>2228850</xdr:colOff>
      <xdr:row>56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workbookViewId="0">
      <selection sqref="A1:J1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38">
        <v>63</v>
      </c>
      <c r="B1" s="38"/>
      <c r="C1" s="38"/>
      <c r="D1" s="38"/>
      <c r="E1" s="38"/>
      <c r="F1" s="38"/>
      <c r="G1" s="38"/>
      <c r="H1" s="38"/>
      <c r="I1" s="38"/>
      <c r="J1" s="38"/>
    </row>
    <row r="2" spans="1:16" x14ac:dyDescent="0.25">
      <c r="A2" s="39" t="s">
        <v>20</v>
      </c>
      <c r="B2" s="39"/>
      <c r="C2" s="39"/>
      <c r="D2" s="39"/>
      <c r="E2" s="39"/>
      <c r="F2" s="39"/>
      <c r="G2" s="39"/>
      <c r="H2" s="39"/>
      <c r="I2" s="39"/>
      <c r="J2" s="39"/>
    </row>
    <row r="3" spans="1:16" ht="15.75" customHeight="1" x14ac:dyDescent="0.25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20"/>
    </row>
    <row r="4" spans="1:16" ht="15.7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20"/>
    </row>
    <row r="5" spans="1:16" ht="7.5" customHeight="1" thickBot="1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20"/>
    </row>
    <row r="6" spans="1:16" ht="15.75" customHeight="1" thickBot="1" x14ac:dyDescent="0.3">
      <c r="A6" s="42" t="s">
        <v>24</v>
      </c>
      <c r="B6" s="43" t="s">
        <v>25</v>
      </c>
      <c r="C6" s="44" t="s">
        <v>26</v>
      </c>
      <c r="D6" s="44"/>
      <c r="E6" s="44" t="s">
        <v>27</v>
      </c>
      <c r="F6" s="44"/>
      <c r="G6" s="43" t="s">
        <v>28</v>
      </c>
      <c r="H6" s="44" t="s">
        <v>29</v>
      </c>
      <c r="I6" s="44"/>
      <c r="J6" s="45"/>
      <c r="K6" s="20"/>
    </row>
    <row r="7" spans="1:16" ht="15.75" customHeight="1" x14ac:dyDescent="0.25">
      <c r="A7" s="2">
        <v>1</v>
      </c>
      <c r="B7" s="41" t="s">
        <v>9</v>
      </c>
    </row>
    <row r="8" spans="1:16" ht="15.75" customHeight="1" x14ac:dyDescent="0.25">
      <c r="B8" s="41"/>
    </row>
    <row r="9" spans="1:16" ht="15.75" customHeight="1" x14ac:dyDescent="0.25">
      <c r="B9" s="41"/>
    </row>
    <row r="10" spans="1:16" ht="15.75" customHeight="1" x14ac:dyDescent="0.25">
      <c r="B10" s="41"/>
      <c r="E10" s="4"/>
      <c r="F10" s="4"/>
      <c r="G10" s="16"/>
      <c r="H10" s="4"/>
      <c r="I10" s="26"/>
      <c r="J10" s="26"/>
      <c r="K10" s="4"/>
    </row>
    <row r="11" spans="1:16" ht="15.75" customHeight="1" x14ac:dyDescent="0.25">
      <c r="A11" s="15"/>
      <c r="B11" s="41"/>
      <c r="E11" s="15"/>
      <c r="F11" s="15"/>
      <c r="G11" s="16"/>
      <c r="H11" s="15"/>
      <c r="I11" s="26"/>
      <c r="J11" s="26"/>
      <c r="K11" s="15"/>
    </row>
    <row r="12" spans="1:16" ht="15.75" customHeight="1" x14ac:dyDescent="0.25">
      <c r="A12" s="15"/>
      <c r="B12" s="41"/>
      <c r="E12" s="15"/>
      <c r="F12" s="15"/>
      <c r="G12" s="16"/>
      <c r="H12" s="15"/>
      <c r="I12" s="26"/>
      <c r="J12" s="26"/>
      <c r="K12" s="15"/>
    </row>
    <row r="13" spans="1:16" ht="8.25" customHeight="1" x14ac:dyDescent="0.25">
      <c r="A13" s="15"/>
      <c r="B13" s="41"/>
      <c r="E13" s="15"/>
      <c r="F13" s="15"/>
      <c r="G13" s="16"/>
      <c r="H13" s="15"/>
      <c r="I13" s="26"/>
      <c r="J13" s="26"/>
      <c r="K13" s="15"/>
    </row>
    <row r="14" spans="1:16" x14ac:dyDescent="0.25">
      <c r="A14" s="4"/>
      <c r="B14" s="4"/>
      <c r="C14" s="18">
        <v>1033.1300000000001</v>
      </c>
      <c r="D14" s="16" t="s">
        <v>15</v>
      </c>
      <c r="E14" s="21" t="s">
        <v>1</v>
      </c>
      <c r="F14" s="22">
        <v>2722.5</v>
      </c>
      <c r="G14" s="19" t="s">
        <v>2</v>
      </c>
      <c r="H14" s="4" t="s">
        <v>1</v>
      </c>
      <c r="I14" s="27">
        <f>ROUND(C14*F14/1000,)</f>
        <v>2813</v>
      </c>
      <c r="J14" s="27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1" t="s">
        <v>10</v>
      </c>
    </row>
    <row r="16" spans="1:16" x14ac:dyDescent="0.25">
      <c r="B16" s="41"/>
    </row>
    <row r="17" spans="1:10" x14ac:dyDescent="0.25">
      <c r="B17" s="41"/>
    </row>
    <row r="18" spans="1:10" x14ac:dyDescent="0.25">
      <c r="A18" s="4"/>
      <c r="B18" s="41"/>
      <c r="E18" s="4"/>
      <c r="F18" s="4"/>
      <c r="G18" s="18"/>
      <c r="H18" s="4"/>
      <c r="I18" s="26"/>
      <c r="J18" s="26"/>
    </row>
    <row r="19" spans="1:10" ht="7.5" customHeight="1" x14ac:dyDescent="0.25">
      <c r="A19" s="15"/>
      <c r="B19" s="41"/>
      <c r="E19" s="15"/>
      <c r="F19" s="15"/>
      <c r="G19" s="18"/>
      <c r="H19" s="15"/>
      <c r="I19" s="26"/>
      <c r="J19" s="26"/>
    </row>
    <row r="20" spans="1:10" x14ac:dyDescent="0.25">
      <c r="B20" s="4"/>
      <c r="C20" s="18">
        <v>272.75</v>
      </c>
      <c r="D20" s="18" t="s">
        <v>15</v>
      </c>
      <c r="E20" s="14" t="s">
        <v>1</v>
      </c>
      <c r="F20" s="22">
        <v>11288.75</v>
      </c>
      <c r="G20" s="19" t="s">
        <v>3</v>
      </c>
      <c r="H20" s="4" t="s">
        <v>1</v>
      </c>
      <c r="I20" s="27">
        <f>ROUND(C20*F20/100,)</f>
        <v>30790</v>
      </c>
      <c r="J20" s="27" t="s">
        <v>19</v>
      </c>
    </row>
    <row r="21" spans="1:10" ht="15.75" customHeight="1" x14ac:dyDescent="0.25">
      <c r="A21" s="2">
        <v>3</v>
      </c>
      <c r="B21" s="41" t="s">
        <v>11</v>
      </c>
    </row>
    <row r="22" spans="1:10" ht="15.75" customHeight="1" x14ac:dyDescent="0.25">
      <c r="B22" s="41"/>
    </row>
    <row r="23" spans="1:10" x14ac:dyDescent="0.25">
      <c r="B23" s="41"/>
      <c r="E23" s="4"/>
      <c r="F23" s="4"/>
      <c r="G23" s="12"/>
      <c r="H23" s="5"/>
      <c r="I23" s="26"/>
      <c r="J23" s="26"/>
    </row>
    <row r="24" spans="1:10" x14ac:dyDescent="0.25">
      <c r="B24" s="4"/>
      <c r="C24" s="18">
        <v>723.19</v>
      </c>
      <c r="D24" s="16" t="s">
        <v>15</v>
      </c>
      <c r="E24" s="14" t="s">
        <v>1</v>
      </c>
      <c r="F24" s="22">
        <v>11948.36</v>
      </c>
      <c r="G24" s="19" t="s">
        <v>3</v>
      </c>
      <c r="H24" s="4" t="s">
        <v>1</v>
      </c>
      <c r="I24" s="27">
        <f>ROUND(C24*F24/100,)</f>
        <v>86409</v>
      </c>
      <c r="J24" s="27" t="s">
        <v>19</v>
      </c>
    </row>
    <row r="25" spans="1:10" x14ac:dyDescent="0.25">
      <c r="A25" s="4"/>
      <c r="B25" s="41" t="s">
        <v>12</v>
      </c>
      <c r="C25" s="16"/>
      <c r="D25" s="16"/>
      <c r="E25" s="6"/>
      <c r="F25" s="7"/>
      <c r="G25" s="17"/>
      <c r="H25" s="4"/>
      <c r="I25" s="27"/>
      <c r="J25" s="27"/>
    </row>
    <row r="26" spans="1:10" ht="15.75" customHeight="1" x14ac:dyDescent="0.25">
      <c r="A26" s="2">
        <v>4</v>
      </c>
      <c r="B26" s="41"/>
    </row>
    <row r="27" spans="1:10" x14ac:dyDescent="0.25">
      <c r="B27" s="41"/>
    </row>
    <row r="28" spans="1:10" x14ac:dyDescent="0.25">
      <c r="B28" s="41"/>
    </row>
    <row r="29" spans="1:10" x14ac:dyDescent="0.25">
      <c r="B29" s="41"/>
    </row>
    <row r="30" spans="1:10" x14ac:dyDescent="0.25">
      <c r="B30" s="41"/>
      <c r="E30" s="4"/>
      <c r="F30" s="5"/>
      <c r="G30" s="16"/>
      <c r="H30" s="5"/>
      <c r="I30" s="26"/>
      <c r="J30" s="26"/>
    </row>
    <row r="31" spans="1:10" x14ac:dyDescent="0.25">
      <c r="A31" s="15"/>
      <c r="B31" s="41"/>
      <c r="E31" s="15"/>
      <c r="F31" s="15"/>
      <c r="G31" s="16"/>
      <c r="H31" s="15"/>
      <c r="I31" s="26"/>
      <c r="J31" s="26"/>
    </row>
    <row r="32" spans="1:10" ht="7.5" customHeight="1" x14ac:dyDescent="0.25">
      <c r="A32" s="15"/>
      <c r="B32" s="41"/>
      <c r="E32" s="15"/>
      <c r="F32" s="15"/>
      <c r="G32" s="16"/>
      <c r="H32" s="15"/>
      <c r="I32" s="26"/>
      <c r="J32" s="26"/>
    </row>
    <row r="33" spans="1:10" x14ac:dyDescent="0.25">
      <c r="B33" s="4"/>
      <c r="C33" s="18">
        <v>275.5</v>
      </c>
      <c r="D33" s="16" t="s">
        <v>16</v>
      </c>
      <c r="E33" s="14" t="s">
        <v>1</v>
      </c>
      <c r="F33" s="23">
        <v>174</v>
      </c>
      <c r="G33" s="17" t="s">
        <v>4</v>
      </c>
      <c r="H33" s="4" t="s">
        <v>1</v>
      </c>
      <c r="I33" s="27">
        <f>ROUND(C33*F33,)</f>
        <v>47937</v>
      </c>
      <c r="J33" s="27" t="s">
        <v>19</v>
      </c>
    </row>
    <row r="34" spans="1:10" x14ac:dyDescent="0.25">
      <c r="A34" s="2">
        <v>5</v>
      </c>
      <c r="B34" s="41" t="s">
        <v>0</v>
      </c>
    </row>
    <row r="35" spans="1:10" x14ac:dyDescent="0.25">
      <c r="B35" s="41"/>
    </row>
    <row r="36" spans="1:10" x14ac:dyDescent="0.25">
      <c r="B36" s="4"/>
      <c r="C36" s="18">
        <v>1102</v>
      </c>
      <c r="D36" s="16" t="s">
        <v>17</v>
      </c>
      <c r="E36" s="14" t="s">
        <v>1</v>
      </c>
      <c r="F36" s="22">
        <v>2283.9299999999998</v>
      </c>
      <c r="G36" s="19" t="s">
        <v>5</v>
      </c>
      <c r="H36" s="4" t="s">
        <v>1</v>
      </c>
      <c r="I36" s="27">
        <f>ROUND(C36*F36/100,)</f>
        <v>25169</v>
      </c>
      <c r="J36" s="27" t="s">
        <v>19</v>
      </c>
    </row>
    <row r="37" spans="1:10" ht="15.75" customHeight="1" x14ac:dyDescent="0.25">
      <c r="A37" s="13">
        <v>6</v>
      </c>
      <c r="B37" s="41" t="s">
        <v>13</v>
      </c>
    </row>
    <row r="38" spans="1:10" ht="15.75" customHeight="1" x14ac:dyDescent="0.25">
      <c r="A38" s="13"/>
      <c r="B38" s="41"/>
    </row>
    <row r="39" spans="1:10" ht="15.75" customHeight="1" x14ac:dyDescent="0.25">
      <c r="A39" s="13"/>
      <c r="B39" s="41"/>
    </row>
    <row r="40" spans="1:10" ht="15.75" customHeight="1" x14ac:dyDescent="0.25">
      <c r="A40" s="15"/>
      <c r="B40" s="41"/>
    </row>
    <row r="41" spans="1:10" ht="6" customHeight="1" x14ac:dyDescent="0.25">
      <c r="A41" s="15"/>
      <c r="B41" s="41"/>
    </row>
    <row r="42" spans="1:10" x14ac:dyDescent="0.25">
      <c r="A42" s="13"/>
      <c r="B42" s="13"/>
      <c r="C42" s="18">
        <v>63</v>
      </c>
      <c r="D42" s="18" t="s">
        <v>15</v>
      </c>
      <c r="E42" s="14" t="s">
        <v>1</v>
      </c>
      <c r="F42" s="23">
        <v>337</v>
      </c>
      <c r="G42" s="17" t="s">
        <v>7</v>
      </c>
      <c r="H42" s="11" t="s">
        <v>1</v>
      </c>
      <c r="I42" s="27">
        <f>ROUND(C42*F42,)</f>
        <v>21231</v>
      </c>
      <c r="J42" s="27" t="s">
        <v>19</v>
      </c>
    </row>
    <row r="43" spans="1:10" ht="15.75" customHeight="1" x14ac:dyDescent="0.25">
      <c r="A43" s="2">
        <v>7</v>
      </c>
      <c r="B43" s="41" t="s">
        <v>14</v>
      </c>
    </row>
    <row r="44" spans="1:10" ht="15.75" customHeight="1" x14ac:dyDescent="0.25">
      <c r="B44" s="41"/>
    </row>
    <row r="45" spans="1:10" ht="15.75" customHeight="1" x14ac:dyDescent="0.25">
      <c r="A45" s="5"/>
      <c r="B45" s="41"/>
    </row>
    <row r="46" spans="1:10" ht="15.75" customHeight="1" x14ac:dyDescent="0.25">
      <c r="B46" s="41"/>
      <c r="E46" s="4"/>
      <c r="F46" s="4"/>
      <c r="G46" s="9"/>
      <c r="H46" s="5"/>
      <c r="I46" s="26"/>
      <c r="J46" s="26"/>
    </row>
    <row r="47" spans="1:10" ht="16.5" customHeight="1" x14ac:dyDescent="0.25">
      <c r="A47" s="15"/>
      <c r="B47" s="41"/>
      <c r="E47" s="15"/>
      <c r="F47" s="15"/>
      <c r="G47" s="9"/>
      <c r="H47" s="15"/>
      <c r="I47" s="26"/>
      <c r="J47" s="26"/>
    </row>
    <row r="48" spans="1:10" x14ac:dyDescent="0.25">
      <c r="B48" s="4"/>
      <c r="C48" s="9">
        <v>2.5859999999999999</v>
      </c>
      <c r="D48" s="18" t="s">
        <v>18</v>
      </c>
      <c r="E48" s="14" t="s">
        <v>1</v>
      </c>
      <c r="F48" s="22">
        <v>5001.7</v>
      </c>
      <c r="G48" s="17" t="s">
        <v>6</v>
      </c>
      <c r="H48" s="8" t="s">
        <v>1</v>
      </c>
      <c r="I48" s="28">
        <f>ROUND(C48*F48,)</f>
        <v>12934</v>
      </c>
      <c r="J48" s="28" t="s">
        <v>19</v>
      </c>
    </row>
    <row r="49" spans="1:10" ht="16.5" x14ac:dyDescent="0.3">
      <c r="F49" s="37" t="s">
        <v>8</v>
      </c>
      <c r="G49" s="37"/>
      <c r="H49" s="10" t="s">
        <v>1</v>
      </c>
      <c r="I49" s="25">
        <f>I48+I36+I24+I20+I14+I33+I42</f>
        <v>227283</v>
      </c>
      <c r="J49" s="32" t="s">
        <v>19</v>
      </c>
    </row>
    <row r="50" spans="1:10" ht="16.5" x14ac:dyDescent="0.3">
      <c r="D50" s="36" t="s">
        <v>22</v>
      </c>
      <c r="E50" s="36"/>
      <c r="F50" s="36"/>
      <c r="G50" s="36"/>
      <c r="H50" s="29" t="s">
        <v>1</v>
      </c>
      <c r="I50" s="30">
        <f>ROUND(I49*34.63%,)</f>
        <v>78708</v>
      </c>
      <c r="J50" s="31" t="s">
        <v>19</v>
      </c>
    </row>
    <row r="51" spans="1:10" ht="16.5" x14ac:dyDescent="0.3">
      <c r="A51" s="15"/>
      <c r="F51" s="37" t="s">
        <v>21</v>
      </c>
      <c r="G51" s="37"/>
      <c r="H51" s="33" t="s">
        <v>1</v>
      </c>
      <c r="I51" s="34">
        <f>I49+I50</f>
        <v>305991</v>
      </c>
      <c r="J51" s="32" t="s">
        <v>19</v>
      </c>
    </row>
    <row r="52" spans="1:10" x14ac:dyDescent="0.25">
      <c r="J52" s="27"/>
    </row>
  </sheetData>
  <mergeCells count="16">
    <mergeCell ref="D50:G50"/>
    <mergeCell ref="F51:G51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  <mergeCell ref="C6:D6"/>
    <mergeCell ref="E6:F6"/>
    <mergeCell ref="H6:J6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2017-01-22T23:39:00Z</cp:lastPrinted>
  <dcterms:created xsi:type="dcterms:W3CDTF">2017-01-06T23:30:05Z</dcterms:created>
  <dcterms:modified xsi:type="dcterms:W3CDTF">2017-01-22T23:39:10Z</dcterms:modified>
</cp:coreProperties>
</file>