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15" i="2" l="1"/>
  <c r="M33" i="2"/>
  <c r="M27" i="2"/>
  <c r="C15" i="2" l="1"/>
  <c r="C22" i="2" l="1"/>
  <c r="M10" i="2"/>
  <c r="M38" i="2"/>
  <c r="M22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<sst xmlns="http://schemas.openxmlformats.org/spreadsheetml/2006/main" count="44" uniqueCount="23">
  <si>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</si>
  <si>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</si>
  <si>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</si>
  <si>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</si>
  <si>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</si>
  <si>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</si>
  <si>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</si>
  <si>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</si>
  <si>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</si>
  <si>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</si>
  <si>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</si>
  <si>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</si>
  <si>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</si>
  <si>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</si>
  <si>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</si>
  <si>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</si>
  <si>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</si>
  <si>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</si>
  <si>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</si>
  <si>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DETAILED WORKING ESTIMATE FOR PROVIDING AND LAYING C.C AT LEKHU MAL TO HARGUN MAL  CHOONDIKO</t>
  </si>
  <si>
    <t>Added 37.46 % Above</t>
  </si>
  <si>
    <t>Description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</si>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</sst>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justify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8" sqref="B8:B9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44">
        <v>33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22"/>
    </row>
    <row r="2" spans="1:17" ht="18" customHeight="1" x14ac:dyDescent="0.25">
      <c r="A2" s="45" t="s">
        <v>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9"/>
      <c r="O2" s="19"/>
    </row>
    <row r="3" spans="1:17" ht="18" customHeight="1" x14ac:dyDescent="0.25">
      <c r="A3" s="46" t="s">
        <v>19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21</v>
      </c>
      <c r="C6" s="41" t="s">
        <v>8</v>
      </c>
      <c r="D6" s="41"/>
      <c r="E6" s="41"/>
      <c r="F6" s="41" t="s">
        <v>9</v>
      </c>
      <c r="G6" s="41"/>
      <c r="H6" s="41"/>
      <c r="I6" s="41"/>
      <c r="J6" s="41" t="s">
        <v>10</v>
      </c>
      <c r="K6" s="41"/>
      <c r="L6" s="42" t="s">
        <v>22</v>
      </c>
      <c r="M6" s="43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35" t="s">
        <v>15</v>
      </c>
      <c r="C8" s="2"/>
    </row>
    <row r="9" spans="1:17" ht="18" customHeight="1" x14ac:dyDescent="0.25">
      <c r="B9" s="35"/>
    </row>
    <row r="10" spans="1:17" ht="18" customHeight="1" x14ac:dyDescent="0.25">
      <c r="B10" s="9"/>
      <c r="C10" s="7">
        <v>2932</v>
      </c>
      <c r="D10" s="37" t="s">
        <v>1</v>
      </c>
      <c r="E10" s="37"/>
      <c r="F10" s="3" t="s">
        <v>3</v>
      </c>
      <c r="G10" s="38">
        <v>2117.5</v>
      </c>
      <c r="H10" s="38"/>
      <c r="I10" s="38"/>
      <c r="J10" s="39" t="s">
        <v>2</v>
      </c>
      <c r="K10" s="39"/>
      <c r="L10" s="9" t="s">
        <v>3</v>
      </c>
      <c r="M10" s="4">
        <f>ROUND(C10*G10/1000,)</f>
        <v>6209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35" t="s">
        <v>12</v>
      </c>
    </row>
    <row r="13" spans="1:17" ht="18" customHeight="1" x14ac:dyDescent="0.25">
      <c r="B13" s="35"/>
    </row>
    <row r="14" spans="1:17" ht="18" customHeight="1" x14ac:dyDescent="0.25">
      <c r="B14" s="35"/>
    </row>
    <row r="15" spans="1:17" ht="18" customHeight="1" x14ac:dyDescent="0.25">
      <c r="B15" s="9"/>
      <c r="C15" s="7">
        <f>C10</f>
        <v>2932</v>
      </c>
      <c r="D15" s="37" t="s">
        <v>1</v>
      </c>
      <c r="E15" s="37"/>
      <c r="F15" s="3" t="s">
        <v>3</v>
      </c>
      <c r="G15" s="38">
        <v>263</v>
      </c>
      <c r="H15" s="38"/>
      <c r="I15" s="38"/>
      <c r="J15" s="39" t="s">
        <v>2</v>
      </c>
      <c r="K15" s="39"/>
      <c r="L15" s="9" t="s">
        <v>3</v>
      </c>
      <c r="M15" s="4">
        <f>ROUND(C15*G15/1000,)</f>
        <v>771</v>
      </c>
    </row>
    <row r="17" spans="1:14" ht="18" customHeight="1" x14ac:dyDescent="0.25">
      <c r="A17" s="9">
        <v>3</v>
      </c>
      <c r="B17" s="40" t="s">
        <v>11</v>
      </c>
    </row>
    <row r="18" spans="1:14" ht="18" customHeight="1" x14ac:dyDescent="0.25">
      <c r="B18" s="40"/>
    </row>
    <row r="19" spans="1:14" ht="18" customHeight="1" x14ac:dyDescent="0.25">
      <c r="B19" s="40"/>
    </row>
    <row r="20" spans="1:14" ht="18" customHeight="1" x14ac:dyDescent="0.25">
      <c r="B20" s="40"/>
      <c r="M20" s="7"/>
      <c r="N20" s="9"/>
    </row>
    <row r="21" spans="1:14" ht="18" customHeight="1" x14ac:dyDescent="0.25">
      <c r="A21" s="14"/>
      <c r="B21" s="40"/>
      <c r="M21" s="7"/>
      <c r="N21" s="14"/>
    </row>
    <row r="22" spans="1:14" ht="18" customHeight="1" x14ac:dyDescent="0.25">
      <c r="B22" s="9"/>
      <c r="C22" s="7">
        <f>C15</f>
        <v>2932</v>
      </c>
      <c r="D22" s="37" t="s">
        <v>1</v>
      </c>
      <c r="E22" s="37"/>
      <c r="F22" s="3" t="s">
        <v>3</v>
      </c>
      <c r="G22" s="38">
        <v>5119.62</v>
      </c>
      <c r="H22" s="38"/>
      <c r="I22" s="38"/>
      <c r="J22" s="39" t="s">
        <v>2</v>
      </c>
      <c r="K22" s="39"/>
      <c r="L22" s="9" t="s">
        <v>3</v>
      </c>
      <c r="M22" s="4">
        <f>ROUND(C22*G22/1000,)</f>
        <v>15011</v>
      </c>
    </row>
    <row r="24" spans="1:14" ht="18" customHeight="1" x14ac:dyDescent="0.25">
      <c r="A24" s="9">
        <v>4</v>
      </c>
      <c r="B24" s="35" t="s">
        <v>13</v>
      </c>
    </row>
    <row r="25" spans="1:14" ht="18" customHeight="1" x14ac:dyDescent="0.25">
      <c r="B25" s="35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1035</v>
      </c>
      <c r="D27" s="37" t="s">
        <v>1</v>
      </c>
      <c r="E27" s="37"/>
      <c r="F27" s="3" t="s">
        <v>3</v>
      </c>
      <c r="G27" s="38">
        <v>8694.9500000000007</v>
      </c>
      <c r="H27" s="38"/>
      <c r="I27" s="38"/>
      <c r="J27" s="39" t="s">
        <v>2</v>
      </c>
      <c r="K27" s="39"/>
      <c r="L27" s="9" t="s">
        <v>3</v>
      </c>
      <c r="M27" s="4">
        <f>ROUND(C27*G27/100,)</f>
        <v>89993</v>
      </c>
    </row>
    <row r="29" spans="1:14" ht="18" customHeight="1" x14ac:dyDescent="0.25">
      <c r="A29" s="9">
        <v>5</v>
      </c>
      <c r="B29" s="35" t="s">
        <v>14</v>
      </c>
    </row>
    <row r="30" spans="1:14" ht="18" customHeight="1" x14ac:dyDescent="0.25">
      <c r="B30" s="35"/>
    </row>
    <row r="31" spans="1:14" ht="18" customHeight="1" x14ac:dyDescent="0.25">
      <c r="B31" s="35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35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690</v>
      </c>
      <c r="D33" s="37" t="s">
        <v>1</v>
      </c>
      <c r="E33" s="37"/>
      <c r="F33" s="3" t="s">
        <v>3</v>
      </c>
      <c r="G33" s="38">
        <v>14429.25</v>
      </c>
      <c r="H33" s="38"/>
      <c r="I33" s="38"/>
      <c r="J33" s="39" t="s">
        <v>6</v>
      </c>
      <c r="K33" s="39"/>
      <c r="L33" s="9" t="s">
        <v>3</v>
      </c>
      <c r="M33" s="4">
        <f>ROUND(C33*G33/100,)</f>
        <v>99562</v>
      </c>
      <c r="N33" s="9"/>
    </row>
    <row r="35" spans="1:14" ht="18" customHeight="1" x14ac:dyDescent="0.25">
      <c r="A35" s="9">
        <v>6</v>
      </c>
      <c r="B35" s="35" t="s">
        <v>18</v>
      </c>
    </row>
    <row r="36" spans="1:14" ht="18" customHeight="1" x14ac:dyDescent="0.25">
      <c r="B36" s="35"/>
    </row>
    <row r="37" spans="1:14" ht="18" customHeight="1" x14ac:dyDescent="0.25">
      <c r="B37" s="35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121</v>
      </c>
      <c r="D38" s="37" t="s">
        <v>4</v>
      </c>
      <c r="E38" s="37"/>
      <c r="F38" s="3" t="s">
        <v>3</v>
      </c>
      <c r="G38" s="38">
        <v>3127.41</v>
      </c>
      <c r="H38" s="38"/>
      <c r="I38" s="38"/>
      <c r="J38" s="39" t="s">
        <v>5</v>
      </c>
      <c r="K38" s="39"/>
      <c r="L38" s="8" t="s">
        <v>3</v>
      </c>
      <c r="M38" s="13">
        <f>ROUND(C38*G38/100,)</f>
        <v>3784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36" t="s">
        <v>0</v>
      </c>
      <c r="K39" s="36"/>
      <c r="L39" s="6" t="s">
        <v>3</v>
      </c>
      <c r="M39" s="5">
        <f>M38+M33+M27+M22+M15+M10</f>
        <v>215330</v>
      </c>
    </row>
    <row r="40" spans="1:14" ht="18" customHeight="1" x14ac:dyDescent="0.25">
      <c r="B40" s="9"/>
      <c r="C40" s="27"/>
      <c r="D40" s="33" t="s">
        <v>20</v>
      </c>
      <c r="E40" s="33"/>
      <c r="F40" s="33"/>
      <c r="G40" s="33"/>
      <c r="H40" s="33"/>
      <c r="I40" s="33"/>
      <c r="J40" s="33"/>
      <c r="K40" s="33"/>
      <c r="L40" s="29" t="s">
        <v>3</v>
      </c>
      <c r="M40" s="30">
        <f>ROUND(M39*37.46%,)</f>
        <v>80663</v>
      </c>
    </row>
    <row r="41" spans="1:14" ht="18" customHeight="1" x14ac:dyDescent="0.3">
      <c r="E41" s="34" t="s">
        <v>17</v>
      </c>
      <c r="F41" s="34"/>
      <c r="G41" s="34"/>
      <c r="H41" s="34"/>
      <c r="I41" s="34"/>
      <c r="J41" s="34"/>
      <c r="K41" s="34"/>
      <c r="L41" s="31" t="s">
        <v>3</v>
      </c>
      <c r="M41" s="32">
        <f>M39+M40</f>
        <v>295993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J15:K15"/>
    <mergeCell ref="D10:E10"/>
    <mergeCell ref="G10:I10"/>
    <mergeCell ref="J10:K10"/>
    <mergeCell ref="D15:E15"/>
    <mergeCell ref="D22:E22"/>
    <mergeCell ref="G22:I22"/>
    <mergeCell ref="J22:K22"/>
    <mergeCell ref="D27:E27"/>
    <mergeCell ref="G27:I27"/>
    <mergeCell ref="J27:K27"/>
    <mergeCell ref="J6:K6"/>
    <mergeCell ref="L6:M6"/>
    <mergeCell ref="A1:M1"/>
    <mergeCell ref="A2:M2"/>
    <mergeCell ref="A3:M4"/>
    <mergeCell ref="B8:B9"/>
    <mergeCell ref="B17:B21"/>
    <mergeCell ref="B12:B14"/>
    <mergeCell ref="C6:E6"/>
    <mergeCell ref="F6:I6"/>
    <mergeCell ref="G15:I15"/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2017-01-23T01:00:26Z</cp:lastPrinted>
  <dcterms:created xsi:type="dcterms:W3CDTF">2017-01-06T17:56:12Z</dcterms:created>
  <dcterms:modified xsi:type="dcterms:W3CDTF">2017-01-23T01:01:58Z</dcterms:modified>
</cp:coreProperties>
</file>