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40" i="1" s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<sst xmlns="http://schemas.openxmlformats.org/spreadsheetml/2006/main" count="53" uniqueCount="26">
  <si>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</si>
  <si>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</si>
  <si>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</si>
  <si>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</si>
  <si>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</si>
  <si>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</si>
  <si>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</si>
  <si>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</si>
  <si>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</si>
  <si>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</si>
  <si>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</si>
  <si>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</si>
  <si>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</si>
  <si>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</si>
  <si>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</si>
  <si>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</si>
  <si>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</si>
  <si>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</si>
  <si>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</si>
  <si>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</si>
  <si>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</si>
  <si>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</si>
  <si>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</si>
  <si>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</si>
  <si>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26.45 % Above</t>
  </si>
  <si>
    <t>DETAILED WORKING ESTIMATE FOR PRIVIDING AND LAYING BRICK PAVEMENT AT GHULAM ALI SHAR, GHULAM NABI SHAR,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</si>
</sst>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3" sqref="A3:O4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189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43" t="s">
        <v>25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10355</v>
      </c>
      <c r="D10" s="1" t="s">
        <v>0</v>
      </c>
      <c r="E10" s="41" t="s">
        <v>2</v>
      </c>
      <c r="F10" s="42"/>
      <c r="G10" s="42"/>
      <c r="H10" s="39">
        <v>2117.5</v>
      </c>
      <c r="I10" s="39"/>
      <c r="J10" s="39"/>
      <c r="K10" s="39" t="s">
        <v>1</v>
      </c>
      <c r="L10" s="39"/>
      <c r="M10" s="8" t="s">
        <v>2</v>
      </c>
      <c r="N10" s="23">
        <f>ROUND(C10*H10/1000,)</f>
        <v>21927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10355</v>
      </c>
      <c r="D15" s="1" t="s">
        <v>0</v>
      </c>
      <c r="E15" s="41" t="s">
        <v>2</v>
      </c>
      <c r="F15" s="42"/>
      <c r="G15" s="42"/>
      <c r="H15" s="39">
        <v>263</v>
      </c>
      <c r="I15" s="39"/>
      <c r="J15" s="39"/>
      <c r="K15" s="39" t="s">
        <v>1</v>
      </c>
      <c r="L15" s="39"/>
      <c r="M15" s="8" t="s">
        <v>2</v>
      </c>
      <c r="N15" s="23">
        <f>ROUND(C15*H15/1000,)</f>
        <v>2723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64</v>
      </c>
      <c r="D22" s="1" t="s">
        <v>3</v>
      </c>
      <c r="E22" s="41" t="s">
        <v>2</v>
      </c>
      <c r="F22" s="42"/>
      <c r="G22" s="42"/>
      <c r="H22" s="39">
        <v>412</v>
      </c>
      <c r="I22" s="39"/>
      <c r="J22" s="39"/>
      <c r="K22" s="39" t="s">
        <v>4</v>
      </c>
      <c r="L22" s="39"/>
      <c r="M22" s="8" t="s">
        <v>2</v>
      </c>
      <c r="N22" s="23">
        <f>ROUND(C22*H22,)</f>
        <v>26368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663</v>
      </c>
      <c r="D26" s="1" t="s">
        <v>0</v>
      </c>
      <c r="E26" s="41" t="s">
        <v>2</v>
      </c>
      <c r="F26" s="42"/>
      <c r="G26" s="42"/>
      <c r="H26" s="39">
        <v>1141.25</v>
      </c>
      <c r="I26" s="39"/>
      <c r="J26" s="39"/>
      <c r="K26" s="39" t="s">
        <v>5</v>
      </c>
      <c r="L26" s="39"/>
      <c r="M26" s="8" t="s">
        <v>2</v>
      </c>
      <c r="N26" s="23">
        <f>ROUND(C26*H26/100,)</f>
        <v>7566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11018</v>
      </c>
      <c r="D31" s="1" t="s">
        <v>0</v>
      </c>
      <c r="E31" s="41" t="s">
        <v>2</v>
      </c>
      <c r="F31" s="42"/>
      <c r="G31" s="42"/>
      <c r="H31" s="39">
        <v>5119.62</v>
      </c>
      <c r="I31" s="39"/>
      <c r="J31" s="39"/>
      <c r="K31" s="39" t="s">
        <v>1</v>
      </c>
      <c r="L31" s="39"/>
      <c r="M31" s="8" t="s">
        <v>2</v>
      </c>
      <c r="N31" s="23">
        <f>ROUND(C31*H31/1000,)</f>
        <v>56408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3900</v>
      </c>
      <c r="D37" s="1" t="s">
        <v>6</v>
      </c>
      <c r="E37" s="41" t="s">
        <v>2</v>
      </c>
      <c r="F37" s="42"/>
      <c r="G37" s="42"/>
      <c r="H37" s="39">
        <v>2607.36</v>
      </c>
      <c r="I37" s="39"/>
      <c r="J37" s="39"/>
      <c r="K37" s="39" t="s">
        <v>7</v>
      </c>
      <c r="L37" s="39"/>
      <c r="M37" s="3" t="s">
        <v>2</v>
      </c>
      <c r="N37" s="25">
        <f>ROUND(C37*H37/100,)</f>
        <v>101687</v>
      </c>
      <c r="O37" s="8" t="s">
        <v>13</v>
      </c>
    </row>
    <row r="38" spans="1:15" ht="18" customHeight="1" x14ac:dyDescent="0.25">
      <c r="K38" s="40" t="s">
        <v>8</v>
      </c>
      <c r="L38" s="40"/>
      <c r="M38" s="6" t="s">
        <v>2</v>
      </c>
      <c r="N38" s="26">
        <f>N37+N31+N26+N22+N15+N10</f>
        <v>216679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ROUND(N38*26.45%,)</f>
        <v>57312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273991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2017-01-23T18:57:15Z</cp:lastPrinted>
  <dcterms:created xsi:type="dcterms:W3CDTF">2017-01-06T23:09:11Z</dcterms:created>
  <dcterms:modified xsi:type="dcterms:W3CDTF">2017-01-23T18:58:09Z</dcterms:modified>
</cp:coreProperties>
</file>