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BOQ" sheetId="2" r:id="rId1"/>
  </sheets>
  <calcPr calcId="144525"/>
</workbook>
</file>

<file path=xl/calcChain.xml><?xml version="1.0" encoding="utf-8"?>
<calcChain xmlns="http://schemas.openxmlformats.org/spreadsheetml/2006/main">
  <c r="M41" i="2" l="1"/>
  <c r="M40" i="2"/>
  <c r="M33" i="2" l="1"/>
  <c r="M39" i="2" s="1"/>
  <c r="C15" i="2" l="1"/>
  <c r="C22" i="2" s="1"/>
  <c r="M10" i="2" l="1"/>
  <c r="M27" i="2"/>
  <c r="M38" i="2"/>
  <c r="M22" i="2" l="1"/>
  <c r="M15" i="2" l="1"/>
</calcChain>
</file>

<file path=xl/sharedStrings.xml><?xml version="1.0" encoding="utf-8"?>
<sst xmlns="http://schemas.openxmlformats.org/spreadsheetml/2006/main" count="44" uniqueCount="23">
  <si>
    <t>Total</t>
  </si>
  <si>
    <t>cft</t>
  </si>
  <si>
    <t>%0 cft</t>
  </si>
  <si>
    <t>Rs.</t>
  </si>
  <si>
    <t>sft</t>
  </si>
  <si>
    <t>%0 sft</t>
  </si>
  <si>
    <t>% cft</t>
  </si>
  <si>
    <t>S.#</t>
  </si>
  <si>
    <t>Quantity</t>
  </si>
  <si>
    <t>Rate</t>
  </si>
  <si>
    <t>Unit</t>
  </si>
  <si>
    <t>Extra for every 50 ft. additional lead or part there of for earth work (soft, ordinary or hard soil).           (CSI No:8-a, P.No:2) lead-1/2 mile 5280/2-2640-100=2540/50=50.80 Leads x Rs.100.78 =5119.62 %0cft</t>
  </si>
  <si>
    <t>Erath work compation (soft, ordinary or hard soil) (a) laying earth in 6"layer leveling &amp; dressing complete CSI No:13-a, P.No:03)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</si>
  <si>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</si>
  <si>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          (CSI No:5-f, P.No:16)</t>
  </si>
  <si>
    <t xml:space="preserve">Borrow pit excavation undressed lead upto 100 ft a) ordinary soil (CSI No:3-A, P-No:1) </t>
  </si>
  <si>
    <t>BILL OF QUANTITY (B.O.Q)</t>
  </si>
  <si>
    <t>G.TOTAL</t>
  </si>
  <si>
    <t>Erection &amp; Removal of centering for R.C.C or plain cement concrete works of partal wood  (verticle)        (CSI No.19-bii, P.No:18)</t>
  </si>
  <si>
    <t>DETAILED WORKING ESTIMATE FOR PROVIDING AND LAYING C.C AKASH MUKESH, JAGOO MAL, SHEWAN MAL CHOONDIKO</t>
  </si>
  <si>
    <t>Description</t>
  </si>
  <si>
    <t>Amount</t>
  </si>
  <si>
    <t>Added 37.32 %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</si>
</sst>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haron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justify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165630</xdr:colOff>
      <xdr:row>44</xdr:row>
      <xdr:rowOff>215356</xdr:rowOff>
    </xdr:from>
    <xdr:to>
      <xdr:col>12</xdr:col>
      <xdr:colOff>422379</xdr:colOff>
      <xdr:row>47</xdr:row>
      <xdr:rowOff>8</xdr:rowOff>
    </xdr:to>
    <xdr:sp macro="" textlink="">
      <xdr:nvSpPr>
        <xdr:cNvPr id="3" name="Rectangle 2"/>
        <xdr:cNvSpPr/>
      </xdr:nvSpPr>
      <xdr:spPr>
        <a:xfrm>
          <a:off x="487015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2542729</xdr:colOff>
      <xdr:row>44</xdr:row>
      <xdr:rowOff>215356</xdr:rowOff>
    </xdr:from>
    <xdr:to>
      <xdr:col>5</xdr:col>
      <xdr:colOff>8239</xdr:colOff>
      <xdr:row>47</xdr:row>
      <xdr:rowOff>8</xdr:rowOff>
    </xdr:to>
    <xdr:sp macro="" textlink="">
      <xdr:nvSpPr>
        <xdr:cNvPr id="5" name="Rectangle 4"/>
        <xdr:cNvSpPr/>
      </xdr:nvSpPr>
      <xdr:spPr>
        <a:xfrm>
          <a:off x="2774642" y="10419530"/>
          <a:ext cx="164822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198717</xdr:colOff>
      <xdr:row>44</xdr:row>
      <xdr:rowOff>207070</xdr:rowOff>
    </xdr:from>
    <xdr:to>
      <xdr:col>1</xdr:col>
      <xdr:colOff>2153478</xdr:colOff>
      <xdr:row>46</xdr:row>
      <xdr:rowOff>223635</xdr:rowOff>
    </xdr:to>
    <xdr:sp macro="" textlink="">
      <xdr:nvSpPr>
        <xdr:cNvPr id="6" name="Rectangle 5"/>
        <xdr:cNvSpPr/>
      </xdr:nvSpPr>
      <xdr:spPr>
        <a:xfrm>
          <a:off x="430630" y="10411244"/>
          <a:ext cx="1954761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050" b="1">
              <a:latin typeface="Book Antiqua" pitchFamily="18" charset="0"/>
            </a:rPr>
            <a:t>Assistant</a:t>
          </a:r>
          <a:r>
            <a:rPr lang="en-US" sz="1050" b="1" baseline="0">
              <a:latin typeface="Book Antiqua" pitchFamily="18" charset="0"/>
            </a:rPr>
            <a:t> Executive Engineer</a:t>
          </a:r>
          <a:r>
            <a:rPr lang="en-US" sz="1050" b="1">
              <a:latin typeface="Book Antiqua" pitchFamily="18" charset="0"/>
            </a:rPr>
            <a:t> </a:t>
          </a:r>
        </a:p>
        <a:p>
          <a:pPr algn="ctr"/>
          <a:r>
            <a:rPr lang="en-US" sz="1050" b="1">
              <a:latin typeface="Book Antiqua" pitchFamily="18" charset="0"/>
            </a:rPr>
            <a:t>Town</a:t>
          </a:r>
          <a:r>
            <a:rPr lang="en-US" sz="1050" b="1" baseline="0">
              <a:latin typeface="Book Antiqua" pitchFamily="18" charset="0"/>
            </a:rPr>
            <a:t> Committee Nara</a:t>
          </a:r>
          <a:endParaRPr lang="en-US" sz="105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topLeftCell="A20" zoomScale="115" zoomScaleNormal="115" workbookViewId="0">
      <selection activeCell="B29" sqref="B29:B32"/>
    </sheetView>
  </sheetViews>
  <sheetFormatPr defaultRowHeight="18" customHeight="1" x14ac:dyDescent="0.25"/>
  <cols>
    <col min="1" max="1" width="3.42578125" style="9" customWidth="1"/>
    <col min="2" max="2" width="51" style="1" customWidth="1"/>
    <col min="3" max="3" width="7.28515625" style="1" bestFit="1" customWidth="1"/>
    <col min="4" max="4" width="2.140625" style="1" customWidth="1"/>
    <col min="5" max="5" width="2.28515625" style="1" customWidth="1"/>
    <col min="6" max="6" width="4.28515625" style="1" bestFit="1" customWidth="1"/>
    <col min="7" max="7" width="2.85546875" style="1" customWidth="1"/>
    <col min="8" max="8" width="3.42578125" style="1" customWidth="1"/>
    <col min="9" max="9" width="3" style="1" customWidth="1"/>
    <col min="10" max="10" width="4.85546875" style="1" customWidth="1"/>
    <col min="11" max="11" width="3" style="1" customWidth="1"/>
    <col min="12" max="12" width="3.7109375" style="1" customWidth="1"/>
    <col min="13" max="13" width="13.42578125" style="1" customWidth="1"/>
    <col min="14" max="14" width="4.140625" style="1" customWidth="1"/>
    <col min="15" max="16384" width="9.140625" style="1"/>
  </cols>
  <sheetData>
    <row r="1" spans="1:17" ht="18" customHeight="1" x14ac:dyDescent="0.25">
      <c r="A1" s="39">
        <v>21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2"/>
    </row>
    <row r="2" spans="1:17" ht="18" customHeight="1" x14ac:dyDescent="0.25">
      <c r="A2" s="46" t="s">
        <v>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9"/>
      <c r="O2" s="19"/>
    </row>
    <row r="3" spans="1:17" ht="18" customHeight="1" x14ac:dyDescent="0.25">
      <c r="A3" s="40" t="s">
        <v>19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8"/>
      <c r="O3" s="18"/>
      <c r="P3" s="12"/>
    </row>
    <row r="4" spans="1:17" ht="18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3"/>
      <c r="O4" s="18"/>
      <c r="P4" s="12"/>
    </row>
    <row r="5" spans="1:17" ht="18" customHeight="1" thickBo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3"/>
      <c r="O5" s="18"/>
      <c r="P5" s="12"/>
    </row>
    <row r="6" spans="1:17" ht="18" customHeight="1" thickBot="1" x14ac:dyDescent="0.3">
      <c r="A6" s="20" t="s">
        <v>7</v>
      </c>
      <c r="B6" s="21" t="s">
        <v>20</v>
      </c>
      <c r="C6" s="36" t="s">
        <v>8</v>
      </c>
      <c r="D6" s="36"/>
      <c r="E6" s="36"/>
      <c r="F6" s="36" t="s">
        <v>9</v>
      </c>
      <c r="G6" s="36"/>
      <c r="H6" s="36"/>
      <c r="I6" s="36"/>
      <c r="J6" s="36" t="s">
        <v>10</v>
      </c>
      <c r="K6" s="36"/>
      <c r="L6" s="37" t="s">
        <v>21</v>
      </c>
      <c r="M6" s="38"/>
      <c r="N6" s="24"/>
    </row>
    <row r="7" spans="1:17" ht="18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ht="18" customHeight="1" x14ac:dyDescent="0.25">
      <c r="A8" s="9">
        <v>1</v>
      </c>
      <c r="B8" s="41" t="s">
        <v>15</v>
      </c>
      <c r="C8" s="2"/>
    </row>
    <row r="9" spans="1:17" ht="18" customHeight="1" x14ac:dyDescent="0.25">
      <c r="B9" s="41"/>
    </row>
    <row r="10" spans="1:17" ht="18" customHeight="1" x14ac:dyDescent="0.25">
      <c r="B10" s="9"/>
      <c r="C10" s="7">
        <v>1824</v>
      </c>
      <c r="D10" s="34" t="s">
        <v>1</v>
      </c>
      <c r="E10" s="34"/>
      <c r="F10" s="3" t="s">
        <v>3</v>
      </c>
      <c r="G10" s="35">
        <v>2117.5</v>
      </c>
      <c r="H10" s="35"/>
      <c r="I10" s="35"/>
      <c r="J10" s="33" t="s">
        <v>2</v>
      </c>
      <c r="K10" s="33"/>
      <c r="L10" s="9" t="s">
        <v>3</v>
      </c>
      <c r="M10" s="4">
        <f>ROUND(C10*G10/1000,)</f>
        <v>3862</v>
      </c>
      <c r="N10" s="9"/>
      <c r="O10" s="9"/>
      <c r="P10" s="9"/>
      <c r="Q10" s="9"/>
    </row>
    <row r="11" spans="1:17" ht="18" customHeight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ht="18" customHeight="1" x14ac:dyDescent="0.25">
      <c r="A12" s="9">
        <v>2</v>
      </c>
      <c r="B12" s="41" t="s">
        <v>12</v>
      </c>
    </row>
    <row r="13" spans="1:17" ht="18" customHeight="1" x14ac:dyDescent="0.25">
      <c r="B13" s="41"/>
    </row>
    <row r="14" spans="1:17" ht="18" customHeight="1" x14ac:dyDescent="0.25">
      <c r="B14" s="41"/>
    </row>
    <row r="15" spans="1:17" ht="18" customHeight="1" x14ac:dyDescent="0.25">
      <c r="B15" s="9"/>
      <c r="C15" s="7">
        <f>C10</f>
        <v>1824</v>
      </c>
      <c r="D15" s="34" t="s">
        <v>1</v>
      </c>
      <c r="E15" s="34"/>
      <c r="F15" s="3" t="s">
        <v>3</v>
      </c>
      <c r="G15" s="35">
        <v>263</v>
      </c>
      <c r="H15" s="35"/>
      <c r="I15" s="35"/>
      <c r="J15" s="33" t="s">
        <v>2</v>
      </c>
      <c r="K15" s="33"/>
      <c r="L15" s="9" t="s">
        <v>3</v>
      </c>
      <c r="M15" s="4">
        <f>ROUND(C15*G15/1000,)</f>
        <v>480</v>
      </c>
    </row>
    <row r="17" spans="1:14" ht="18" customHeight="1" x14ac:dyDescent="0.25">
      <c r="A17" s="9">
        <v>3</v>
      </c>
      <c r="B17" s="42" t="s">
        <v>11</v>
      </c>
    </row>
    <row r="18" spans="1:14" ht="18" customHeight="1" x14ac:dyDescent="0.25">
      <c r="B18" s="42"/>
    </row>
    <row r="19" spans="1:14" ht="18" customHeight="1" x14ac:dyDescent="0.25">
      <c r="B19" s="42"/>
    </row>
    <row r="20" spans="1:14" ht="18" customHeight="1" x14ac:dyDescent="0.25">
      <c r="B20" s="42"/>
      <c r="M20" s="7"/>
      <c r="N20" s="9"/>
    </row>
    <row r="21" spans="1:14" ht="18" customHeight="1" x14ac:dyDescent="0.25">
      <c r="A21" s="14"/>
      <c r="B21" s="42"/>
      <c r="M21" s="7"/>
      <c r="N21" s="14"/>
    </row>
    <row r="22" spans="1:14" ht="18" customHeight="1" x14ac:dyDescent="0.25">
      <c r="B22" s="9"/>
      <c r="C22" s="7">
        <f>C15</f>
        <v>1824</v>
      </c>
      <c r="D22" s="34" t="s">
        <v>1</v>
      </c>
      <c r="E22" s="34"/>
      <c r="F22" s="3" t="s">
        <v>3</v>
      </c>
      <c r="G22" s="35">
        <v>5119.62</v>
      </c>
      <c r="H22" s="35"/>
      <c r="I22" s="35"/>
      <c r="J22" s="33" t="s">
        <v>2</v>
      </c>
      <c r="K22" s="33"/>
      <c r="L22" s="9" t="s">
        <v>3</v>
      </c>
      <c r="M22" s="4">
        <f>ROUND(C22*G22/1000,)</f>
        <v>9338</v>
      </c>
    </row>
    <row r="24" spans="1:14" ht="18" customHeight="1" x14ac:dyDescent="0.25">
      <c r="A24" s="9">
        <v>4</v>
      </c>
      <c r="B24" s="41" t="s">
        <v>13</v>
      </c>
    </row>
    <row r="25" spans="1:14" ht="18" customHeight="1" x14ac:dyDescent="0.25">
      <c r="B25" s="41"/>
    </row>
    <row r="26" spans="1:14" ht="18" customHeight="1" x14ac:dyDescent="0.25">
      <c r="B26" s="25"/>
      <c r="D26" s="9"/>
      <c r="E26" s="9"/>
      <c r="F26" s="7"/>
      <c r="G26" s="9"/>
      <c r="H26" s="7"/>
      <c r="I26" s="9"/>
      <c r="J26" s="9"/>
      <c r="K26" s="9"/>
      <c r="L26" s="9"/>
      <c r="M26" s="7"/>
      <c r="N26" s="9"/>
    </row>
    <row r="27" spans="1:14" ht="18" customHeight="1" x14ac:dyDescent="0.25">
      <c r="B27" s="9"/>
      <c r="C27" s="7">
        <v>643</v>
      </c>
      <c r="D27" s="34" t="s">
        <v>1</v>
      </c>
      <c r="E27" s="34"/>
      <c r="F27" s="3" t="s">
        <v>3</v>
      </c>
      <c r="G27" s="35">
        <v>8694.9500000000007</v>
      </c>
      <c r="H27" s="35"/>
      <c r="I27" s="35"/>
      <c r="J27" s="33" t="s">
        <v>2</v>
      </c>
      <c r="K27" s="33"/>
      <c r="L27" s="9" t="s">
        <v>3</v>
      </c>
      <c r="M27" s="4">
        <f>ROUND(C27*G27/100,)</f>
        <v>55909</v>
      </c>
    </row>
    <row r="29" spans="1:14" ht="18" customHeight="1" x14ac:dyDescent="0.25">
      <c r="A29" s="9">
        <v>5</v>
      </c>
      <c r="B29" s="41" t="s">
        <v>14</v>
      </c>
    </row>
    <row r="30" spans="1:14" ht="18" customHeight="1" x14ac:dyDescent="0.25">
      <c r="B30" s="41"/>
    </row>
    <row r="31" spans="1:14" ht="18" customHeight="1" x14ac:dyDescent="0.25">
      <c r="B31" s="41"/>
      <c r="D31" s="9"/>
      <c r="E31" s="9"/>
      <c r="F31" s="7"/>
      <c r="G31" s="9"/>
      <c r="H31" s="7"/>
      <c r="I31" s="9"/>
      <c r="J31" s="9"/>
      <c r="K31" s="9"/>
      <c r="L31" s="9"/>
      <c r="M31" s="7"/>
      <c r="N31" s="9"/>
    </row>
    <row r="32" spans="1:14" ht="18" customHeight="1" x14ac:dyDescent="0.25">
      <c r="A32" s="14"/>
      <c r="B32" s="41"/>
      <c r="D32" s="14"/>
      <c r="E32" s="14"/>
      <c r="F32" s="7"/>
      <c r="G32" s="14"/>
      <c r="H32" s="7"/>
      <c r="I32" s="14"/>
      <c r="J32" s="14"/>
      <c r="K32" s="14"/>
      <c r="L32" s="14"/>
      <c r="M32" s="7"/>
      <c r="N32" s="14"/>
    </row>
    <row r="33" spans="1:14" ht="18" customHeight="1" x14ac:dyDescent="0.25">
      <c r="B33" s="9"/>
      <c r="C33" s="7">
        <v>429</v>
      </c>
      <c r="D33" s="34" t="s">
        <v>1</v>
      </c>
      <c r="E33" s="34"/>
      <c r="F33" s="3" t="s">
        <v>3</v>
      </c>
      <c r="G33" s="35">
        <v>14429.25</v>
      </c>
      <c r="H33" s="35"/>
      <c r="I33" s="35"/>
      <c r="J33" s="33" t="s">
        <v>6</v>
      </c>
      <c r="K33" s="33"/>
      <c r="L33" s="9" t="s">
        <v>3</v>
      </c>
      <c r="M33" s="4">
        <f>ROUND(C33*G33/100,)+1</f>
        <v>61902</v>
      </c>
      <c r="N33" s="9"/>
    </row>
    <row r="35" spans="1:14" ht="18" customHeight="1" x14ac:dyDescent="0.25">
      <c r="A35" s="9">
        <v>6</v>
      </c>
      <c r="B35" s="41" t="s">
        <v>18</v>
      </c>
    </row>
    <row r="36" spans="1:14" ht="18" customHeight="1" x14ac:dyDescent="0.25">
      <c r="B36" s="41"/>
    </row>
    <row r="37" spans="1:14" ht="18" customHeight="1" x14ac:dyDescent="0.25">
      <c r="B37" s="41"/>
      <c r="D37" s="9"/>
      <c r="E37" s="9"/>
      <c r="F37" s="7"/>
      <c r="G37" s="9"/>
      <c r="H37" s="11"/>
      <c r="I37" s="9"/>
      <c r="J37" s="7"/>
      <c r="K37" s="9"/>
      <c r="L37" s="9"/>
      <c r="M37" s="7"/>
      <c r="N37" s="9"/>
    </row>
    <row r="38" spans="1:14" ht="18" customHeight="1" x14ac:dyDescent="0.25">
      <c r="B38" s="9"/>
      <c r="C38" s="7">
        <v>80</v>
      </c>
      <c r="D38" s="34" t="s">
        <v>4</v>
      </c>
      <c r="E38" s="34"/>
      <c r="F38" s="3" t="s">
        <v>3</v>
      </c>
      <c r="G38" s="35">
        <v>3127.41</v>
      </c>
      <c r="H38" s="35"/>
      <c r="I38" s="35"/>
      <c r="J38" s="33" t="s">
        <v>5</v>
      </c>
      <c r="K38" s="33"/>
      <c r="L38" s="8" t="s">
        <v>3</v>
      </c>
      <c r="M38" s="13">
        <f>ROUND(C38*G38/100,)</f>
        <v>2502</v>
      </c>
    </row>
    <row r="39" spans="1:14" ht="18" customHeight="1" x14ac:dyDescent="0.25">
      <c r="B39" s="9"/>
      <c r="C39" s="7"/>
      <c r="D39" s="9"/>
      <c r="E39" s="9"/>
      <c r="F39" s="3"/>
      <c r="G39" s="10"/>
      <c r="H39" s="10"/>
      <c r="I39" s="10"/>
      <c r="J39" s="45" t="s">
        <v>0</v>
      </c>
      <c r="K39" s="45"/>
      <c r="L39" s="6" t="s">
        <v>3</v>
      </c>
      <c r="M39" s="5">
        <f>M38+M33+M27+M22+M15+M10</f>
        <v>133993</v>
      </c>
    </row>
    <row r="40" spans="1:14" ht="18" customHeight="1" x14ac:dyDescent="0.25">
      <c r="B40" s="9"/>
      <c r="C40" s="27"/>
      <c r="D40" s="43" t="s">
        <v>22</v>
      </c>
      <c r="E40" s="43"/>
      <c r="F40" s="43"/>
      <c r="G40" s="43"/>
      <c r="H40" s="43"/>
      <c r="I40" s="43"/>
      <c r="J40" s="43"/>
      <c r="K40" s="43"/>
      <c r="L40" s="29" t="s">
        <v>3</v>
      </c>
      <c r="M40" s="30">
        <f>ROUND(M39*37.32%,)</f>
        <v>50006</v>
      </c>
    </row>
    <row r="41" spans="1:14" ht="18" customHeight="1" x14ac:dyDescent="0.3">
      <c r="E41" s="44" t="s">
        <v>17</v>
      </c>
      <c r="F41" s="44"/>
      <c r="G41" s="44"/>
      <c r="H41" s="44"/>
      <c r="I41" s="44"/>
      <c r="J41" s="44"/>
      <c r="K41" s="44"/>
      <c r="L41" s="31" t="s">
        <v>3</v>
      </c>
      <c r="M41" s="32">
        <f>M39+M40</f>
        <v>183999</v>
      </c>
    </row>
    <row r="42" spans="1:14" ht="18" customHeight="1" x14ac:dyDescent="0.3">
      <c r="A42" s="17"/>
      <c r="E42" s="28"/>
      <c r="F42" s="28"/>
      <c r="G42" s="28"/>
      <c r="H42" s="28"/>
      <c r="I42" s="28"/>
      <c r="J42" s="28"/>
      <c r="K42" s="28"/>
      <c r="L42" s="31"/>
      <c r="M42" s="32"/>
    </row>
  </sheetData>
  <mergeCells count="34">
    <mergeCell ref="D40:K40"/>
    <mergeCell ref="E41:K41"/>
    <mergeCell ref="B24:B25"/>
    <mergeCell ref="B29:B32"/>
    <mergeCell ref="B35:B37"/>
    <mergeCell ref="J39:K39"/>
    <mergeCell ref="D33:E33"/>
    <mergeCell ref="G33:I33"/>
    <mergeCell ref="J33:K33"/>
    <mergeCell ref="D38:E38"/>
    <mergeCell ref="G38:I38"/>
    <mergeCell ref="J38:K38"/>
    <mergeCell ref="B8:B9"/>
    <mergeCell ref="B17:B21"/>
    <mergeCell ref="B12:B14"/>
    <mergeCell ref="C6:E6"/>
    <mergeCell ref="F6:I6"/>
    <mergeCell ref="G15:I15"/>
    <mergeCell ref="J6:K6"/>
    <mergeCell ref="L6:M6"/>
    <mergeCell ref="A1:M1"/>
    <mergeCell ref="A2:M2"/>
    <mergeCell ref="A3:M4"/>
    <mergeCell ref="D22:E22"/>
    <mergeCell ref="G22:I22"/>
    <mergeCell ref="J22:K22"/>
    <mergeCell ref="D27:E27"/>
    <mergeCell ref="G27:I27"/>
    <mergeCell ref="J27:K27"/>
    <mergeCell ref="J15:K15"/>
    <mergeCell ref="D10:E10"/>
    <mergeCell ref="G10:I10"/>
    <mergeCell ref="J10:K10"/>
    <mergeCell ref="D15:E15"/>
  </mergeCells>
  <pageMargins left="0.43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2017-01-23T00:50:52Z</cp:lastPrinted>
  <dcterms:created xsi:type="dcterms:W3CDTF">2017-01-06T17:56:12Z</dcterms:created>
  <dcterms:modified xsi:type="dcterms:W3CDTF">2017-01-23T00:53:03Z</dcterms:modified>
</cp:coreProperties>
</file>