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36" i="1" l="1"/>
  <c r="I33" i="1"/>
  <c r="I24" i="1"/>
  <c r="I20" i="1"/>
  <c r="I14" i="1"/>
  <c r="I49" i="1" l="1"/>
  <c r="I51" i="1" s="1"/>
  <c r="I48" i="1"/>
  <c r="I42" i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<sst xmlns="http://schemas.openxmlformats.org/spreadsheetml/2006/main" count="60" uniqueCount="31">
  <si>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</si>
  <si>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</si>
  <si>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</si>
  <si>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</si>
  <si>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</si>
  <si>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</si>
  <si>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</si>
  <si>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</si>
  <si>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</si>
  <si>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</si>
  <si>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</si>
  <si>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</si>
  <si>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</si>
  <si>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</si>
  <si>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</si>
  <si>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</si>
  <si>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</si>
  <si>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</si>
  <si>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</si>
  <si>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</si>
  <si>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</si>
  <si>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</si>
  <si>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34.63 % Above</t>
  </si>
  <si>
    <t>DETAILED WORKING ESTIMATE FOR CONSTRUCTION OF TYPE-II DRAIN FROM HOUSE MORE MAL TO HAZARI MAL STREET CHOONDIKO WARD NO.03</t>
  </si>
  <si>
    <t>S.#</t>
  </si>
  <si>
    <t>DESCRIPTION</t>
  </si>
  <si>
    <t>QUANTITY</t>
  </si>
  <si>
    <t>RATE</t>
  </si>
  <si>
    <t>UNIT</t>
  </si>
  <si>
    <t>AMOUNT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</si>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</sst>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 t="s">
        <v>30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2" t="s">
        <v>23</v>
      </c>
      <c r="B3" s="42"/>
      <c r="C3" s="42"/>
      <c r="D3" s="42"/>
      <c r="E3" s="42"/>
      <c r="F3" s="42"/>
      <c r="G3" s="42"/>
      <c r="H3" s="42"/>
      <c r="I3" s="42"/>
      <c r="J3" s="42"/>
      <c r="K3" s="20"/>
    </row>
    <row r="4" spans="1:16" ht="15.7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20"/>
    </row>
    <row r="5" spans="1:16" ht="6.7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24</v>
      </c>
      <c r="B6" s="37" t="s">
        <v>25</v>
      </c>
      <c r="C6" s="44" t="s">
        <v>26</v>
      </c>
      <c r="D6" s="44"/>
      <c r="E6" s="44" t="s">
        <v>27</v>
      </c>
      <c r="F6" s="44"/>
      <c r="G6" s="37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7.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1033.1300000000001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2813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ht="6" customHeight="1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272.75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30790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723.19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86409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ht="9.75" customHeight="1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275.5</v>
      </c>
      <c r="D33" s="16" t="s">
        <v>16</v>
      </c>
      <c r="E33" s="14" t="s">
        <v>1</v>
      </c>
      <c r="F33" s="23">
        <v>174</v>
      </c>
      <c r="G33" s="17" t="s">
        <v>4</v>
      </c>
      <c r="H33" s="4" t="s">
        <v>1</v>
      </c>
      <c r="I33" s="27">
        <f>ROUND(C33*F33,)</f>
        <v>47937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1102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25169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5.25" customHeight="1" x14ac:dyDescent="0.25">
      <c r="A41" s="15"/>
      <c r="B41" s="43"/>
    </row>
    <row r="42" spans="1:10" x14ac:dyDescent="0.25">
      <c r="A42" s="13"/>
      <c r="B42" s="13"/>
      <c r="C42" s="18">
        <v>63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21231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2.5859999999999999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12934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</f>
        <v>227283</v>
      </c>
      <c r="J49" s="32" t="s">
        <v>19</v>
      </c>
    </row>
    <row r="50" spans="1:10" ht="16.5" x14ac:dyDescent="0.3">
      <c r="D50" s="38" t="s">
        <v>22</v>
      </c>
      <c r="E50" s="38"/>
      <c r="F50" s="38"/>
      <c r="G50" s="38"/>
      <c r="H50" s="29" t="s">
        <v>1</v>
      </c>
      <c r="I50" s="30">
        <f>ROUND(I49*34.63%,)</f>
        <v>78708</v>
      </c>
      <c r="J50" s="31" t="s">
        <v>19</v>
      </c>
    </row>
    <row r="51" spans="1:10" ht="16.5" x14ac:dyDescent="0.3">
      <c r="A51" s="15"/>
      <c r="F51" s="39" t="s">
        <v>21</v>
      </c>
      <c r="G51" s="39"/>
      <c r="H51" s="33" t="s">
        <v>1</v>
      </c>
      <c r="I51" s="34">
        <f>I49+I50</f>
        <v>305991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2017-01-22T21:31:01Z</cp:lastPrinted>
  <dcterms:created xsi:type="dcterms:W3CDTF">2017-01-06T23:30:05Z</dcterms:created>
  <dcterms:modified xsi:type="dcterms:W3CDTF">2017-01-24T17:47:57Z</dcterms:modified>
</cp:coreProperties>
</file>