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BOQ" sheetId="1" r:id="rId1"/>
  </sheets>
  <calcPr calcId="144525"/>
</workbook>
</file>

<file path=xl/calcChain.xml><?xml version="1.0" encoding="utf-8"?>
<calcChain xmlns="http://schemas.openxmlformats.org/spreadsheetml/2006/main">
  <c r="N40" i="1" l="1"/>
  <c r="N39" i="1"/>
  <c r="N10" i="1" l="1"/>
  <c r="C31" i="1"/>
  <c r="C15" i="1" l="1"/>
  <c r="N22" i="1" l="1"/>
  <c r="N15" i="1" l="1"/>
  <c r="N37" i="1"/>
  <c r="N26" i="1"/>
  <c r="N31" i="1" l="1"/>
  <c r="N38" i="1" s="1"/>
</calcChain>
</file>

<file path=xl/sharedStrings.xml><?xml version="1.0" encoding="utf-8"?>
<sst xmlns="http://schemas.openxmlformats.org/spreadsheetml/2006/main" count="53" uniqueCount="26">
  <si>
    <t>cft</t>
  </si>
  <si>
    <t>%0 cft</t>
  </si>
  <si>
    <t>Rs.</t>
  </si>
  <si>
    <t>Rft</t>
  </si>
  <si>
    <t>P.Rft</t>
  </si>
  <si>
    <t>%cft</t>
  </si>
  <si>
    <t>sft</t>
  </si>
  <si>
    <t>% sft</t>
  </si>
  <si>
    <t>Total</t>
  </si>
  <si>
    <t>Borrow pit excavation undressed lead upto 100 ft a) ordinary soil (CSI-No.3-a, P.No:1)</t>
  </si>
  <si>
    <t>Earth work compaction (soft, ordinary or hard soil) a) laying earth in 6" layer leveling &amp; dressing  complete (CSI No.13-a, P.No:3)</t>
  </si>
  <si>
    <t>S.#</t>
  </si>
  <si>
    <t>DESCRIPTION</t>
  </si>
  <si>
    <t>/-</t>
  </si>
  <si>
    <t>Providing &amp; Laying R.C.C Pipes &amp; collar of class B &amp; fixing in trench i/c cutting, fitting, jointing with maxphalt composition &amp; cement mortar (1:1) i/c. testing with water to a head of 75 ft. 18" dia. (PHSI-No.2-g, P.No:15/16)</t>
  </si>
  <si>
    <t>Supplying and filling sand under floor and pluging in walls. (CSI-No.29, P-No.26)</t>
  </si>
  <si>
    <t>Extra for every 50 ft. additioal lead o part there of for eath work (soft, ordinary or hard soil.) (CSI-No:8-a P-No.2)</t>
  </si>
  <si>
    <t>Dry brick on edge paring sand grouted i/c preparation of bed by watering ramming and bringing the some to proper camber camber by 1/2" thick mud plaster. (CSI-No.4, P, No.40)</t>
  </si>
  <si>
    <t>BILL OF QUANTITY (BOQ)</t>
  </si>
  <si>
    <t>QUANTITY</t>
  </si>
  <si>
    <t>RATE</t>
  </si>
  <si>
    <t>UNIT</t>
  </si>
  <si>
    <t>AMOUNT</t>
  </si>
  <si>
    <t>G.TOTAL</t>
  </si>
  <si>
    <t>Added 28.03 % Above</t>
  </si>
  <si>
    <t>DETAILED WORKING ESTIMATE FOR PROVIDING AND LAYING BRICK PAVEMENT @ VILLAGE SOOMAR PANHYAR, WARD NO.07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</si>
</sst>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1"/>
      <color theme="1"/>
      <name val="Book Antiqua"/>
      <family val="1"/>
    </font>
    <font>
      <b/>
      <sz val="11"/>
      <color theme="1"/>
      <name val="Book Antiqua"/>
      <family val="1"/>
    </font>
    <font>
      <b/>
      <u/>
      <sz val="12"/>
      <color theme="1"/>
      <name val="Aharoni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vertical="center" wrapText="1"/>
    </xf>
    <xf numFmtId="0" fontId="4" fillId="0" borderId="0" xfId="0" applyNumberFormat="1" applyFont="1" applyAlignment="1">
      <alignment vertical="center" wrapText="1"/>
    </xf>
    <xf numFmtId="0" fontId="1" fillId="0" borderId="0" xfId="1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4" fillId="0" borderId="3" xfId="0" applyFont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left" vertical="top" wrapText="1"/>
    </xf>
    <xf numFmtId="164" fontId="4" fillId="0" borderId="0" xfId="0" applyNumberFormat="1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85725</xdr:colOff>
      <xdr:row>44</xdr:row>
      <xdr:rowOff>0</xdr:rowOff>
    </xdr:from>
    <xdr:to>
      <xdr:col>14</xdr:col>
      <xdr:colOff>9524</xdr:colOff>
      <xdr:row>46</xdr:row>
      <xdr:rowOff>180975</xdr:rowOff>
    </xdr:to>
    <xdr:sp macro="" textlink="">
      <xdr:nvSpPr>
        <xdr:cNvPr id="3" name="Rectangle 2"/>
        <xdr:cNvSpPr/>
      </xdr:nvSpPr>
      <xdr:spPr>
        <a:xfrm>
          <a:off x="4876800" y="10058400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Chairman</a:t>
          </a: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2419350</xdr:colOff>
      <xdr:row>44</xdr:row>
      <xdr:rowOff>9525</xdr:rowOff>
    </xdr:from>
    <xdr:to>
      <xdr:col>5</xdr:col>
      <xdr:colOff>66674</xdr:colOff>
      <xdr:row>46</xdr:row>
      <xdr:rowOff>190500</xdr:rowOff>
    </xdr:to>
    <xdr:sp macro="" textlink="">
      <xdr:nvSpPr>
        <xdr:cNvPr id="4" name="Rectangle 3"/>
        <xdr:cNvSpPr/>
      </xdr:nvSpPr>
      <xdr:spPr>
        <a:xfrm>
          <a:off x="2695575" y="10067925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Officer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0</xdr:col>
      <xdr:colOff>104775</xdr:colOff>
      <xdr:row>44</xdr:row>
      <xdr:rowOff>19050</xdr:rowOff>
    </xdr:from>
    <xdr:to>
      <xdr:col>1</xdr:col>
      <xdr:colOff>2257425</xdr:colOff>
      <xdr:row>46</xdr:row>
      <xdr:rowOff>200025</xdr:rowOff>
    </xdr:to>
    <xdr:sp macro="" textlink="">
      <xdr:nvSpPr>
        <xdr:cNvPr id="5" name="Rectangle 4"/>
        <xdr:cNvSpPr/>
      </xdr:nvSpPr>
      <xdr:spPr>
        <a:xfrm>
          <a:off x="104775" y="10077450"/>
          <a:ext cx="2428875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Assistant</a:t>
          </a:r>
          <a:r>
            <a:rPr lang="en-US" sz="1200" b="1" baseline="0">
              <a:latin typeface="Book Antiqua" pitchFamily="18" charset="0"/>
            </a:rPr>
            <a:t> Executive Engineer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tabSelected="1" workbookViewId="0">
      <selection activeCell="A5" sqref="A5"/>
    </sheetView>
  </sheetViews>
  <sheetFormatPr defaultRowHeight="18" customHeight="1" x14ac:dyDescent="0.25"/>
  <cols>
    <col min="1" max="1" width="4.140625" style="1" bestFit="1" customWidth="1"/>
    <col min="2" max="2" width="47.7109375" style="2" customWidth="1"/>
    <col min="3" max="3" width="9.5703125" style="1" bestFit="1" customWidth="1"/>
    <col min="4" max="4" width="4" style="1" bestFit="1" customWidth="1"/>
    <col min="5" max="5" width="2.140625" style="1" bestFit="1" customWidth="1"/>
    <col min="6" max="6" width="1.140625" style="1" customWidth="1"/>
    <col min="7" max="7" width="1" style="1" customWidth="1"/>
    <col min="8" max="8" width="2.140625" style="1" bestFit="1" customWidth="1"/>
    <col min="9" max="9" width="5" style="1" bestFit="1" customWidth="1"/>
    <col min="10" max="10" width="2.42578125" style="1" bestFit="1" customWidth="1"/>
    <col min="11" max="11" width="6.140625" style="1" customWidth="1"/>
    <col min="12" max="12" width="2.140625" style="1" bestFit="1" customWidth="1"/>
    <col min="13" max="13" width="3.5703125" style="1" customWidth="1"/>
    <col min="14" max="14" width="10" style="20" customWidth="1"/>
    <col min="15" max="15" width="3" style="1" customWidth="1"/>
    <col min="16" max="16384" width="9.140625" style="1"/>
  </cols>
  <sheetData>
    <row r="1" spans="1:15" s="17" customFormat="1" ht="18" customHeight="1" x14ac:dyDescent="0.25">
      <c r="A1" s="31">
        <v>171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</row>
    <row r="2" spans="1:15" s="17" customFormat="1" ht="18" customHeight="1" x14ac:dyDescent="0.25">
      <c r="A2" s="32" t="s">
        <v>18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</row>
    <row r="3" spans="1:15" ht="18" customHeight="1" x14ac:dyDescent="0.25">
      <c r="A3" s="33" t="s">
        <v>25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</row>
    <row r="4" spans="1:15" ht="18" customHeight="1" x14ac:dyDescent="0.25">
      <c r="A4" s="33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</row>
    <row r="5" spans="1:15" s="15" customFormat="1" ht="18" customHeight="1" thickBot="1" x14ac:dyDescent="0.3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21"/>
    </row>
    <row r="6" spans="1:15" s="17" customFormat="1" ht="18" customHeight="1" thickBot="1" x14ac:dyDescent="0.3">
      <c r="A6" s="27" t="s">
        <v>11</v>
      </c>
      <c r="B6" s="28" t="s">
        <v>12</v>
      </c>
      <c r="C6" s="38" t="s">
        <v>19</v>
      </c>
      <c r="D6" s="38"/>
      <c r="E6" s="38" t="s">
        <v>20</v>
      </c>
      <c r="F6" s="38"/>
      <c r="G6" s="38"/>
      <c r="H6" s="38"/>
      <c r="I6" s="38"/>
      <c r="J6" s="38"/>
      <c r="K6" s="38" t="s">
        <v>21</v>
      </c>
      <c r="L6" s="38"/>
      <c r="M6" s="34" t="s">
        <v>22</v>
      </c>
      <c r="N6" s="34"/>
      <c r="O6" s="35"/>
    </row>
    <row r="7" spans="1:15" s="15" customFormat="1" ht="18" customHeight="1" x14ac:dyDescent="0.25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22"/>
    </row>
    <row r="8" spans="1:15" ht="18" customHeight="1" x14ac:dyDescent="0.25">
      <c r="A8" s="1">
        <v>1</v>
      </c>
      <c r="B8" s="37" t="s">
        <v>9</v>
      </c>
    </row>
    <row r="9" spans="1:15" ht="18" customHeight="1" x14ac:dyDescent="0.25">
      <c r="B9" s="37"/>
    </row>
    <row r="10" spans="1:15" ht="18" customHeight="1" x14ac:dyDescent="0.25">
      <c r="B10" s="1"/>
      <c r="C10" s="16">
        <v>8230.5</v>
      </c>
      <c r="D10" s="1" t="s">
        <v>0</v>
      </c>
      <c r="E10" s="39" t="s">
        <v>2</v>
      </c>
      <c r="F10" s="40"/>
      <c r="G10" s="40"/>
      <c r="H10" s="36">
        <v>2117.5</v>
      </c>
      <c r="I10" s="36"/>
      <c r="J10" s="36"/>
      <c r="K10" s="36" t="s">
        <v>1</v>
      </c>
      <c r="L10" s="36"/>
      <c r="M10" s="8" t="s">
        <v>2</v>
      </c>
      <c r="N10" s="23">
        <f>ROUND(C10*H10/1000,)</f>
        <v>17428</v>
      </c>
      <c r="O10" s="8" t="s">
        <v>13</v>
      </c>
    </row>
    <row r="11" spans="1:15" ht="18" customHeight="1" x14ac:dyDescent="0.25">
      <c r="G11" s="4"/>
      <c r="I11" s="7"/>
      <c r="J11" s="8"/>
      <c r="K11" s="9"/>
      <c r="L11" s="8"/>
      <c r="M11" s="8"/>
      <c r="N11" s="24"/>
      <c r="O11" s="10"/>
    </row>
    <row r="12" spans="1:15" ht="18" customHeight="1" x14ac:dyDescent="0.25">
      <c r="A12" s="1">
        <v>2</v>
      </c>
      <c r="B12" s="37" t="s">
        <v>10</v>
      </c>
    </row>
    <row r="13" spans="1:15" ht="18" customHeight="1" x14ac:dyDescent="0.25">
      <c r="B13" s="37"/>
    </row>
    <row r="14" spans="1:15" ht="18" customHeight="1" x14ac:dyDescent="0.25">
      <c r="B14" s="37"/>
    </row>
    <row r="15" spans="1:15" ht="18" customHeight="1" x14ac:dyDescent="0.25">
      <c r="B15" s="1"/>
      <c r="C15" s="16">
        <f>C10</f>
        <v>8230.5</v>
      </c>
      <c r="D15" s="1" t="s">
        <v>0</v>
      </c>
      <c r="E15" s="39" t="s">
        <v>2</v>
      </c>
      <c r="F15" s="40"/>
      <c r="G15" s="40"/>
      <c r="H15" s="36">
        <v>263</v>
      </c>
      <c r="I15" s="36"/>
      <c r="J15" s="36"/>
      <c r="K15" s="36" t="s">
        <v>1</v>
      </c>
      <c r="L15" s="36"/>
      <c r="M15" s="8" t="s">
        <v>2</v>
      </c>
      <c r="N15" s="23">
        <f>ROUND(C15*H15/1000,)</f>
        <v>2165</v>
      </c>
      <c r="O15" s="8" t="s">
        <v>13</v>
      </c>
    </row>
    <row r="17" spans="1:15" ht="18" customHeight="1" x14ac:dyDescent="0.25">
      <c r="A17" s="1">
        <v>3</v>
      </c>
      <c r="B17" s="37" t="s">
        <v>14</v>
      </c>
    </row>
    <row r="18" spans="1:15" ht="18" customHeight="1" x14ac:dyDescent="0.25">
      <c r="B18" s="37"/>
    </row>
    <row r="19" spans="1:15" ht="18" customHeight="1" x14ac:dyDescent="0.25">
      <c r="B19" s="37"/>
    </row>
    <row r="20" spans="1:15" ht="18" customHeight="1" x14ac:dyDescent="0.25">
      <c r="B20" s="37"/>
    </row>
    <row r="21" spans="1:15" ht="18" customHeight="1" x14ac:dyDescent="0.25">
      <c r="B21" s="37"/>
    </row>
    <row r="22" spans="1:15" ht="18" customHeight="1" x14ac:dyDescent="0.25">
      <c r="B22" s="1"/>
      <c r="C22" s="4">
        <v>48</v>
      </c>
      <c r="D22" s="1" t="s">
        <v>3</v>
      </c>
      <c r="E22" s="39" t="s">
        <v>2</v>
      </c>
      <c r="F22" s="40"/>
      <c r="G22" s="40"/>
      <c r="H22" s="36">
        <v>412</v>
      </c>
      <c r="I22" s="36"/>
      <c r="J22" s="36"/>
      <c r="K22" s="36" t="s">
        <v>4</v>
      </c>
      <c r="L22" s="36"/>
      <c r="M22" s="8" t="s">
        <v>2</v>
      </c>
      <c r="N22" s="23">
        <f>ROUND(C22*H22,)</f>
        <v>19776</v>
      </c>
      <c r="O22" s="8" t="s">
        <v>13</v>
      </c>
    </row>
    <row r="24" spans="1:15" ht="18" customHeight="1" x14ac:dyDescent="0.25">
      <c r="A24" s="1">
        <v>4</v>
      </c>
      <c r="B24" s="37" t="s">
        <v>15</v>
      </c>
    </row>
    <row r="25" spans="1:15" ht="18" customHeight="1" x14ac:dyDescent="0.25">
      <c r="B25" s="37"/>
    </row>
    <row r="26" spans="1:15" ht="18" customHeight="1" x14ac:dyDescent="0.25">
      <c r="B26" s="1"/>
      <c r="C26" s="14">
        <v>527</v>
      </c>
      <c r="D26" s="1" t="s">
        <v>0</v>
      </c>
      <c r="E26" s="39" t="s">
        <v>2</v>
      </c>
      <c r="F26" s="40"/>
      <c r="G26" s="40"/>
      <c r="H26" s="36">
        <v>1141.25</v>
      </c>
      <c r="I26" s="36"/>
      <c r="J26" s="36"/>
      <c r="K26" s="36" t="s">
        <v>5</v>
      </c>
      <c r="L26" s="36"/>
      <c r="M26" s="8" t="s">
        <v>2</v>
      </c>
      <c r="N26" s="23">
        <f>ROUND(C26*H26/100,)</f>
        <v>6014</v>
      </c>
      <c r="O26" s="8" t="s">
        <v>13</v>
      </c>
    </row>
    <row r="27" spans="1:15" ht="18" customHeight="1" x14ac:dyDescent="0.25">
      <c r="B27" s="1"/>
      <c r="C27" s="4"/>
      <c r="E27" s="12"/>
      <c r="H27" s="11"/>
      <c r="I27" s="11"/>
      <c r="J27" s="11"/>
      <c r="K27" s="11"/>
      <c r="L27" s="11"/>
      <c r="M27" s="8"/>
      <c r="N27" s="23"/>
    </row>
    <row r="28" spans="1:15" ht="18" customHeight="1" x14ac:dyDescent="0.25">
      <c r="A28" s="1">
        <v>5</v>
      </c>
      <c r="B28" s="37" t="s">
        <v>16</v>
      </c>
    </row>
    <row r="29" spans="1:15" ht="18" customHeight="1" x14ac:dyDescent="0.25">
      <c r="B29" s="37"/>
    </row>
    <row r="30" spans="1:15" ht="18" customHeight="1" x14ac:dyDescent="0.25">
      <c r="B30" s="37"/>
      <c r="G30" s="2"/>
    </row>
    <row r="31" spans="1:15" ht="18" customHeight="1" x14ac:dyDescent="0.25">
      <c r="B31" s="1"/>
      <c r="C31" s="13">
        <f>C26+C10</f>
        <v>8757.5</v>
      </c>
      <c r="D31" s="1" t="s">
        <v>0</v>
      </c>
      <c r="E31" s="39" t="s">
        <v>2</v>
      </c>
      <c r="F31" s="40"/>
      <c r="G31" s="40"/>
      <c r="H31" s="36">
        <v>5119.62</v>
      </c>
      <c r="I31" s="36"/>
      <c r="J31" s="36"/>
      <c r="K31" s="36" t="s">
        <v>1</v>
      </c>
      <c r="L31" s="36"/>
      <c r="M31" s="8" t="s">
        <v>2</v>
      </c>
      <c r="N31" s="23">
        <f>ROUND(C31*H31/1000,)</f>
        <v>44835</v>
      </c>
      <c r="O31" s="8" t="s">
        <v>13</v>
      </c>
    </row>
    <row r="33" spans="1:15" ht="18" customHeight="1" x14ac:dyDescent="0.25">
      <c r="A33" s="1">
        <v>6</v>
      </c>
      <c r="B33" s="43" t="s">
        <v>17</v>
      </c>
    </row>
    <row r="34" spans="1:15" ht="18" customHeight="1" x14ac:dyDescent="0.25">
      <c r="B34" s="43"/>
    </row>
    <row r="35" spans="1:15" ht="18" customHeight="1" x14ac:dyDescent="0.25">
      <c r="B35" s="43"/>
    </row>
    <row r="36" spans="1:15" ht="18" customHeight="1" x14ac:dyDescent="0.25">
      <c r="B36" s="43"/>
      <c r="K36" s="5"/>
      <c r="L36" s="10"/>
    </row>
    <row r="37" spans="1:15" ht="18" customHeight="1" x14ac:dyDescent="0.25">
      <c r="B37" s="1"/>
      <c r="C37" s="4">
        <v>3100</v>
      </c>
      <c r="D37" s="1" t="s">
        <v>6</v>
      </c>
      <c r="E37" s="39" t="s">
        <v>2</v>
      </c>
      <c r="F37" s="40"/>
      <c r="G37" s="40"/>
      <c r="H37" s="36">
        <v>2607.36</v>
      </c>
      <c r="I37" s="36"/>
      <c r="J37" s="36"/>
      <c r="K37" s="36" t="s">
        <v>7</v>
      </c>
      <c r="L37" s="36"/>
      <c r="M37" s="3" t="s">
        <v>2</v>
      </c>
      <c r="N37" s="25">
        <f>ROUND(C37*H37/100,)</f>
        <v>80828</v>
      </c>
      <c r="O37" s="8" t="s">
        <v>13</v>
      </c>
    </row>
    <row r="38" spans="1:15" ht="18" customHeight="1" x14ac:dyDescent="0.25">
      <c r="K38" s="44" t="s">
        <v>8</v>
      </c>
      <c r="L38" s="44"/>
      <c r="M38" s="6" t="s">
        <v>2</v>
      </c>
      <c r="N38" s="26">
        <f>N37+N31+N26+N22+N15+N10</f>
        <v>171046</v>
      </c>
      <c r="O38" s="10" t="s">
        <v>13</v>
      </c>
    </row>
    <row r="39" spans="1:15" ht="18" customHeight="1" x14ac:dyDescent="0.25">
      <c r="D39" s="41" t="s">
        <v>24</v>
      </c>
      <c r="E39" s="41"/>
      <c r="F39" s="41"/>
      <c r="G39" s="41"/>
      <c r="H39" s="41"/>
      <c r="I39" s="41"/>
      <c r="J39" s="41"/>
      <c r="K39" s="41"/>
      <c r="L39" s="41"/>
      <c r="M39" s="29" t="s">
        <v>2</v>
      </c>
      <c r="N39" s="30">
        <f>ROUND(N38*28.03%,)</f>
        <v>47944</v>
      </c>
      <c r="O39" s="10" t="s">
        <v>13</v>
      </c>
    </row>
    <row r="40" spans="1:15" ht="18" customHeight="1" x14ac:dyDescent="0.25">
      <c r="I40" s="42" t="s">
        <v>23</v>
      </c>
      <c r="J40" s="42"/>
      <c r="K40" s="42"/>
      <c r="L40" s="42"/>
      <c r="M40" s="6" t="s">
        <v>2</v>
      </c>
      <c r="N40" s="26">
        <f>N39+N38</f>
        <v>218990</v>
      </c>
      <c r="O40" s="10" t="s">
        <v>13</v>
      </c>
    </row>
  </sheetData>
  <mergeCells count="34">
    <mergeCell ref="H15:J15"/>
    <mergeCell ref="K15:L15"/>
    <mergeCell ref="D39:L39"/>
    <mergeCell ref="I40:L40"/>
    <mergeCell ref="B12:B14"/>
    <mergeCell ref="E26:G26"/>
    <mergeCell ref="H26:J26"/>
    <mergeCell ref="B28:B30"/>
    <mergeCell ref="B33:B36"/>
    <mergeCell ref="K38:L38"/>
    <mergeCell ref="E37:G37"/>
    <mergeCell ref="H37:J37"/>
    <mergeCell ref="K37:L37"/>
    <mergeCell ref="E31:G31"/>
    <mergeCell ref="H31:J31"/>
    <mergeCell ref="K31:L31"/>
    <mergeCell ref="E22:G22"/>
    <mergeCell ref="H22:J22"/>
    <mergeCell ref="A1:O1"/>
    <mergeCell ref="A2:O2"/>
    <mergeCell ref="A3:O4"/>
    <mergeCell ref="M6:O6"/>
    <mergeCell ref="K26:L26"/>
    <mergeCell ref="B8:B9"/>
    <mergeCell ref="C6:D6"/>
    <mergeCell ref="E6:J6"/>
    <mergeCell ref="B17:B21"/>
    <mergeCell ref="B24:B25"/>
    <mergeCell ref="E10:G10"/>
    <mergeCell ref="H10:J10"/>
    <mergeCell ref="K10:L10"/>
    <mergeCell ref="E15:G15"/>
    <mergeCell ref="K6:L6"/>
    <mergeCell ref="K22:L22"/>
  </mergeCells>
  <pageMargins left="0.51" right="0.21" top="0.6" bottom="0.39" header="0.24" footer="0.3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2017-01-23T18:15:02Z</cp:lastPrinted>
  <dcterms:created xsi:type="dcterms:W3CDTF">2017-01-06T23:09:11Z</dcterms:created>
  <dcterms:modified xsi:type="dcterms:W3CDTF">2017-01-23T18:15:51Z</dcterms:modified>
</cp:coreProperties>
</file>