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2\"/>
    </mc:Choice>
  </mc:AlternateContent>
  <bookViews>
    <workbookView xWindow="0" yWindow="0" windowWidth="21600" windowHeight="9600" activeTab="2"/>
  </bookViews>
  <sheets>
    <sheet name="01 (3)" sheetId="7" r:id="rId1"/>
    <sheet name="01 (2)" sheetId="6" r:id="rId2"/>
    <sheet name="Sheet2" sheetId="2" r:id="rId3"/>
  </sheets>
  <definedNames>
    <definedName name="_xlnm.Print_Titles" localSheetId="1">'01 (2)'!$2:$2</definedName>
    <definedName name="_xlnm.Print_Titles" localSheetId="0">'01 (3)'!$2:$2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7" l="1"/>
  <c r="G30" i="7"/>
  <c r="G29" i="7"/>
  <c r="G28" i="7"/>
  <c r="G27" i="7"/>
  <c r="G26" i="7"/>
  <c r="G31" i="7" s="1"/>
  <c r="G19" i="7"/>
  <c r="G18" i="7"/>
  <c r="G17" i="7"/>
  <c r="G16" i="7"/>
  <c r="G15" i="7"/>
  <c r="G14" i="7"/>
  <c r="G13" i="7"/>
  <c r="G12" i="7"/>
  <c r="G11" i="7"/>
  <c r="G10" i="7"/>
  <c r="G9" i="7"/>
  <c r="G8" i="7"/>
  <c r="G7" i="7"/>
  <c r="G6" i="7"/>
  <c r="G5" i="7"/>
  <c r="G4" i="7"/>
  <c r="G21" i="7" s="1"/>
  <c r="I19" i="7" l="1"/>
  <c r="I31" i="7"/>
  <c r="G30" i="6"/>
  <c r="G29" i="6"/>
  <c r="G28" i="6"/>
  <c r="G27" i="6"/>
  <c r="G26" i="6"/>
  <c r="G19" i="6"/>
  <c r="G18" i="6"/>
  <c r="G17" i="6"/>
  <c r="G16" i="6"/>
  <c r="G15" i="6"/>
  <c r="G14" i="6"/>
  <c r="G13" i="6"/>
  <c r="G12" i="6"/>
  <c r="G11" i="6"/>
  <c r="G10" i="6"/>
  <c r="G9" i="6"/>
  <c r="G8" i="6"/>
  <c r="G7" i="6"/>
  <c r="G6" i="6"/>
  <c r="G5" i="6"/>
  <c r="G4" i="6"/>
  <c r="G31" i="6" l="1"/>
  <c r="G21" i="6"/>
  <c r="I19" i="6"/>
  <c r="I31" i="6"/>
  <c r="C36" i="6" l="1"/>
</calcChain>
</file>

<file path=xl/sharedStrings.xml><?xml version="1.0" encoding="utf-8"?>
<sst xmlns="http://schemas.openxmlformats.org/spreadsheetml/2006/main" count="186" uniqueCount="70">
  <si>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</si>
  <si>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</si>
  <si>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</si>
  <si>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</si>
  <si>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</si>
  <si>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</si>
  <si>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</si>
  <si>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</si>
  <si>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</si>
  <si>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</si>
  <si>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</si>
  <si>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</si>
  <si>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</si>
  <si>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</si>
  <si>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</si>
  <si>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</si>
  <si>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</si>
  <si>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</si>
  <si>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</si>
  <si>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</si>
  <si>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</si>
  <si>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</si>
  <si>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</si>
  <si>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</si>
  <si>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</si>
  <si>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</si>
  <si>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</si>
  <si>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</si>
  <si>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</si>
  <si>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</si>
  <si>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</si>
  <si>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</si>
  <si>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</si>
  <si>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</si>
  <si>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</si>
  <si>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</si>
  <si>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</si>
  <si>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</si>
  <si>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</si>
  <si>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</si>
  <si>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</si>
  <si>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</si>
  <si>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</si>
  <si>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</si>
  <si>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</si>
  <si>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</si>
  <si>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</si>
  <si>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</si>
  <si>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</si>
  <si>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</si>
  <si>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</si>
  <si>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</si>
  <si>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</si>
  <si>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</si>
  <si>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</si>
  <si>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</si>
  <si>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</si>
  <si>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</si>
  <si>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"A" Total Amount</t>
  </si>
  <si>
    <t>Part "B" Total Amount</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</si>
  <si>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</si>
  <si>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</si>
  <si>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</si>
  <si>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</si>
  <si>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</si>
  <si>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</si>
  <si>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ESTIMATE FOR CONSTRUCTION OF DARGAH SYED GHAREEB SHAH  CITY KHAIRPUR (ELECTRICFICATION)</t>
  </si>
  <si>
    <t>CONSTRUCTION OF DARGAH SYED GHAREEB SHAH  CITY KHAIRPUR (ELECTRICFICATION)</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</si>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</sst>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9" fillId="0" borderId="0" xfId="0" applyFont="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top"/>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9" fillId="0" borderId="2" xfId="0" applyFont="1" applyBorder="1" applyAlignment="1">
      <alignment wrapText="1"/>
    </xf>
    <xf numFmtId="0" fontId="9" fillId="0" borderId="2" xfId="0" applyFont="1" applyBorder="1" applyAlignment="1">
      <alignment horizontal="left" wrapText="1"/>
    </xf>
    <xf numFmtId="0" fontId="7" fillId="0" borderId="0" xfId="0" applyFont="1" applyBorder="1" applyAlignment="1">
      <alignment horizontal="center" wrapText="1"/>
    </xf>
    <xf numFmtId="0" fontId="9" fillId="0" borderId="0" xfId="0" applyFont="1" applyAlignment="1">
      <alignment horizontal="center" vertical="center"/>
    </xf>
    <xf numFmtId="0" fontId="2" fillId="0" borderId="1" xfId="0" applyFont="1" applyBorder="1" applyAlignment="1">
      <alignment horizontal="center" vertical="top"/>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9" fillId="0" borderId="0" xfId="0" applyFont="1" applyBorder="1" applyAlignment="1">
      <alignment horizontal="left" wrapText="1"/>
    </xf>
    <xf numFmtId="0" fontId="0" fillId="0" borderId="0" xfId="0" applyAlignment="1">
      <alignment horizontal="center"/>
    </xf>
    <xf numFmtId="0" fontId="9" fillId="0" borderId="0" xfId="0" applyFont="1" applyAlignment="1">
      <alignment horizontal="right"/>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13" fillId="0" borderId="1" xfId="0" applyFont="1" applyBorder="1" applyAlignment="1">
      <alignment horizontal="left" vertical="top" wrapText="1"/>
    </xf>
    <xf numFmtId="0" fontId="7" fillId="0" borderId="0" xfId="0" applyFont="1" applyAlignment="1">
      <alignment horizontal="center" vertical="top"/>
    </xf>
    <xf numFmtId="0" fontId="7"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74" bestFit="1" customWidth="1"/>
    <col min="2" max="2" width="47.7109375" style="2"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7" t="s">
        <v>66</v>
      </c>
      <c r="B1" s="77"/>
      <c r="C1" s="77"/>
      <c r="D1" s="77"/>
      <c r="E1" s="77"/>
      <c r="F1" s="77"/>
      <c r="G1" s="77"/>
    </row>
    <row r="2" spans="1:7" ht="15.75" x14ac:dyDescent="0.25">
      <c r="A2" s="22" t="s">
        <v>0</v>
      </c>
      <c r="B2" s="23" t="s">
        <v>1</v>
      </c>
      <c r="C2" s="78" t="s">
        <v>2</v>
      </c>
      <c r="D2" s="78"/>
      <c r="E2" s="69" t="s">
        <v>3</v>
      </c>
      <c r="F2" s="69" t="s">
        <v>4</v>
      </c>
      <c r="G2" s="69" t="s">
        <v>5</v>
      </c>
    </row>
    <row r="3" spans="1:7" s="9" customFormat="1" ht="18.75" x14ac:dyDescent="0.3">
      <c r="A3" s="15" t="s">
        <v>43</v>
      </c>
      <c r="B3" s="15" t="s">
        <v>6</v>
      </c>
      <c r="C3" s="79"/>
      <c r="D3" s="79"/>
      <c r="E3" s="70"/>
      <c r="F3" s="15"/>
      <c r="G3" s="15"/>
    </row>
    <row r="4" spans="1:7" s="9" customFormat="1" ht="93.75" x14ac:dyDescent="0.3">
      <c r="A4" s="67">
        <v>1</v>
      </c>
      <c r="B4" s="14" t="s">
        <v>34</v>
      </c>
      <c r="C4" s="43">
        <v>65</v>
      </c>
      <c r="D4" s="44" t="s">
        <v>53</v>
      </c>
      <c r="E4" s="71">
        <v>1130</v>
      </c>
      <c r="F4" s="10" t="s">
        <v>36</v>
      </c>
      <c r="G4" s="72">
        <f>C4*E4</f>
        <v>73450</v>
      </c>
    </row>
    <row r="5" spans="1:7" s="9" customFormat="1" ht="75" x14ac:dyDescent="0.3">
      <c r="A5" s="67">
        <v>2</v>
      </c>
      <c r="B5" s="16" t="s">
        <v>7</v>
      </c>
      <c r="C5" s="27">
        <v>10</v>
      </c>
      <c r="D5" s="45" t="s">
        <v>53</v>
      </c>
      <c r="E5" s="71">
        <v>985</v>
      </c>
      <c r="F5" s="10" t="s">
        <v>36</v>
      </c>
      <c r="G5" s="72">
        <f t="shared" ref="G5:G19" si="0">C5*E5</f>
        <v>9850</v>
      </c>
    </row>
    <row r="6" spans="1:7" s="9" customFormat="1" ht="56.25" x14ac:dyDescent="0.3">
      <c r="A6" s="67">
        <v>3</v>
      </c>
      <c r="B6" s="16" t="s">
        <v>8</v>
      </c>
      <c r="C6" s="27">
        <v>10</v>
      </c>
      <c r="D6" s="45" t="s">
        <v>53</v>
      </c>
      <c r="E6" s="71">
        <v>916</v>
      </c>
      <c r="F6" s="10" t="s">
        <v>37</v>
      </c>
      <c r="G6" s="72">
        <f t="shared" si="0"/>
        <v>9160</v>
      </c>
    </row>
    <row r="7" spans="1:7" s="9" customFormat="1" ht="75" x14ac:dyDescent="0.3">
      <c r="A7" s="67">
        <v>4</v>
      </c>
      <c r="B7" s="16" t="s">
        <v>9</v>
      </c>
      <c r="C7" s="27">
        <v>3</v>
      </c>
      <c r="D7" s="45" t="s">
        <v>53</v>
      </c>
      <c r="E7" s="71">
        <v>2456</v>
      </c>
      <c r="F7" s="10" t="s">
        <v>37</v>
      </c>
      <c r="G7" s="72">
        <f t="shared" si="0"/>
        <v>7368</v>
      </c>
    </row>
    <row r="8" spans="1:7" s="9" customFormat="1" ht="75" x14ac:dyDescent="0.3">
      <c r="A8" s="67">
        <v>5</v>
      </c>
      <c r="B8" s="16" t="s">
        <v>10</v>
      </c>
      <c r="C8" s="27">
        <v>1</v>
      </c>
      <c r="D8" s="45" t="s">
        <v>53</v>
      </c>
      <c r="E8" s="71">
        <v>9261</v>
      </c>
      <c r="F8" s="10" t="s">
        <v>37</v>
      </c>
      <c r="G8" s="72">
        <f t="shared" si="0"/>
        <v>9261</v>
      </c>
    </row>
    <row r="9" spans="1:7" s="9" customFormat="1" ht="37.5" x14ac:dyDescent="0.3">
      <c r="A9" s="67">
        <v>6</v>
      </c>
      <c r="B9" s="16" t="s">
        <v>11</v>
      </c>
      <c r="C9" s="41">
        <v>65</v>
      </c>
      <c r="D9" s="31" t="s">
        <v>53</v>
      </c>
      <c r="E9" s="71">
        <v>54</v>
      </c>
      <c r="F9" s="10" t="s">
        <v>37</v>
      </c>
      <c r="G9" s="72">
        <f t="shared" si="0"/>
        <v>3510</v>
      </c>
    </row>
    <row r="10" spans="1:7" s="9" customFormat="1" ht="56.25" x14ac:dyDescent="0.3">
      <c r="A10" s="67">
        <v>7</v>
      </c>
      <c r="B10" s="16" t="s">
        <v>12</v>
      </c>
      <c r="C10" s="42">
        <v>10</v>
      </c>
      <c r="D10" s="34" t="s">
        <v>53</v>
      </c>
      <c r="E10" s="71">
        <v>83</v>
      </c>
      <c r="F10" s="10" t="s">
        <v>37</v>
      </c>
      <c r="G10" s="72">
        <f t="shared" si="0"/>
        <v>830</v>
      </c>
    </row>
    <row r="11" spans="1:7" s="9" customFormat="1" ht="56.25" x14ac:dyDescent="0.3">
      <c r="A11" s="67">
        <v>8</v>
      </c>
      <c r="B11" s="16" t="s">
        <v>13</v>
      </c>
      <c r="C11" s="27">
        <v>10</v>
      </c>
      <c r="D11" s="45" t="s">
        <v>53</v>
      </c>
      <c r="E11" s="71">
        <v>162</v>
      </c>
      <c r="F11" s="10" t="s">
        <v>37</v>
      </c>
      <c r="G11" s="72">
        <f t="shared" si="0"/>
        <v>1620</v>
      </c>
    </row>
    <row r="12" spans="1:7" s="9" customFormat="1" ht="37.5" x14ac:dyDescent="0.3">
      <c r="A12" s="67">
        <v>9</v>
      </c>
      <c r="B12" s="16" t="s">
        <v>14</v>
      </c>
      <c r="C12" s="27">
        <v>12</v>
      </c>
      <c r="D12" s="45" t="s">
        <v>53</v>
      </c>
      <c r="E12" s="71">
        <v>72</v>
      </c>
      <c r="F12" s="10" t="s">
        <v>37</v>
      </c>
      <c r="G12" s="72">
        <f t="shared" si="0"/>
        <v>864</v>
      </c>
    </row>
    <row r="13" spans="1:7" s="9" customFormat="1" ht="93.75" x14ac:dyDescent="0.3">
      <c r="A13" s="67">
        <v>10</v>
      </c>
      <c r="B13" s="16" t="s">
        <v>15</v>
      </c>
      <c r="C13" s="27">
        <v>200</v>
      </c>
      <c r="D13" s="45" t="s">
        <v>54</v>
      </c>
      <c r="E13" s="71">
        <v>222</v>
      </c>
      <c r="F13" s="10" t="s">
        <v>38</v>
      </c>
      <c r="G13" s="72">
        <f t="shared" si="0"/>
        <v>44400</v>
      </c>
    </row>
    <row r="14" spans="1:7" s="9" customFormat="1" ht="156.75" customHeight="1" x14ac:dyDescent="0.3">
      <c r="A14" s="67">
        <v>11</v>
      </c>
      <c r="B14" s="16" t="s">
        <v>16</v>
      </c>
      <c r="C14" s="41">
        <v>25</v>
      </c>
      <c r="D14" s="31" t="s">
        <v>54</v>
      </c>
      <c r="E14" s="71">
        <v>341</v>
      </c>
      <c r="F14" s="10" t="s">
        <v>38</v>
      </c>
      <c r="G14" s="72">
        <f t="shared" si="0"/>
        <v>8525</v>
      </c>
    </row>
    <row r="15" spans="1:7" s="9" customFormat="1" ht="93" customHeight="1" x14ac:dyDescent="0.3">
      <c r="A15" s="67">
        <v>12</v>
      </c>
      <c r="B15" s="16" t="s">
        <v>17</v>
      </c>
      <c r="C15" s="27">
        <v>174</v>
      </c>
      <c r="D15" s="45" t="s">
        <v>54</v>
      </c>
      <c r="E15" s="71">
        <v>524</v>
      </c>
      <c r="F15" s="10" t="s">
        <v>38</v>
      </c>
      <c r="G15" s="72">
        <f t="shared" si="0"/>
        <v>91176</v>
      </c>
    </row>
    <row r="16" spans="1:7" s="9" customFormat="1" ht="59.25" customHeight="1" x14ac:dyDescent="0.3">
      <c r="A16" s="67">
        <v>13</v>
      </c>
      <c r="B16" s="16" t="s">
        <v>18</v>
      </c>
      <c r="C16" s="27">
        <v>18</v>
      </c>
      <c r="D16" s="45" t="s">
        <v>53</v>
      </c>
      <c r="E16" s="71">
        <v>3185</v>
      </c>
      <c r="F16" s="10" t="s">
        <v>37</v>
      </c>
      <c r="G16" s="72">
        <f t="shared" si="0"/>
        <v>57330</v>
      </c>
    </row>
    <row r="17" spans="1:9" s="9" customFormat="1" ht="95.25" customHeight="1" x14ac:dyDescent="0.3">
      <c r="A17" s="67">
        <v>14</v>
      </c>
      <c r="B17" s="16" t="s">
        <v>19</v>
      </c>
      <c r="C17" s="27">
        <v>50</v>
      </c>
      <c r="D17" s="45" t="s">
        <v>53</v>
      </c>
      <c r="E17" s="71">
        <v>70</v>
      </c>
      <c r="F17" s="10" t="s">
        <v>37</v>
      </c>
      <c r="G17" s="72">
        <f t="shared" si="0"/>
        <v>3500</v>
      </c>
    </row>
    <row r="18" spans="1:9" s="9" customFormat="1" ht="151.5" customHeight="1" x14ac:dyDescent="0.3">
      <c r="A18" s="67">
        <v>15</v>
      </c>
      <c r="B18" s="16" t="s">
        <v>35</v>
      </c>
      <c r="C18" s="27">
        <v>60</v>
      </c>
      <c r="D18" s="45" t="s">
        <v>54</v>
      </c>
      <c r="E18" s="71">
        <v>252</v>
      </c>
      <c r="F18" s="10" t="s">
        <v>38</v>
      </c>
      <c r="G18" s="72">
        <f t="shared" si="0"/>
        <v>15120</v>
      </c>
    </row>
    <row r="19" spans="1:9" s="9" customFormat="1" ht="108" customHeight="1" x14ac:dyDescent="0.3">
      <c r="A19" s="80">
        <v>16</v>
      </c>
      <c r="B19" s="99" t="s">
        <v>20</v>
      </c>
      <c r="C19" s="81">
        <v>18</v>
      </c>
      <c r="D19" s="81" t="s">
        <v>53</v>
      </c>
      <c r="E19" s="81">
        <v>800</v>
      </c>
      <c r="F19" s="81" t="s">
        <v>37</v>
      </c>
      <c r="G19" s="82">
        <f t="shared" si="0"/>
        <v>14400</v>
      </c>
      <c r="I19" s="21">
        <f>SUM(G4:G19)</f>
        <v>350364</v>
      </c>
    </row>
    <row r="20" spans="1:9" s="9" customFormat="1" ht="18.75" hidden="1" customHeight="1" x14ac:dyDescent="0.3">
      <c r="A20" s="80"/>
      <c r="B20" s="99"/>
      <c r="C20" s="81"/>
      <c r="D20" s="81"/>
      <c r="E20" s="81"/>
      <c r="F20" s="81"/>
      <c r="G20" s="82"/>
    </row>
    <row r="21" spans="1:9" s="9" customFormat="1" ht="18.75" x14ac:dyDescent="0.3">
      <c r="A21" s="80"/>
      <c r="B21" s="99"/>
      <c r="C21" s="83" t="s">
        <v>58</v>
      </c>
      <c r="D21" s="83"/>
      <c r="E21" s="83"/>
      <c r="F21" s="83"/>
      <c r="G21" s="57">
        <f>SUM(G4:G20)</f>
        <v>350364</v>
      </c>
    </row>
    <row r="22" spans="1:9" s="9" customFormat="1" ht="18.75" x14ac:dyDescent="0.3">
      <c r="A22" s="55"/>
      <c r="B22" s="56"/>
      <c r="C22" s="58"/>
      <c r="D22" s="58"/>
      <c r="E22" s="58"/>
      <c r="F22" s="58"/>
      <c r="G22" s="59"/>
    </row>
    <row r="23" spans="1:9" s="9" customFormat="1" ht="18.75" x14ac:dyDescent="0.3">
      <c r="A23" s="55"/>
      <c r="B23" s="56"/>
      <c r="C23" s="58"/>
      <c r="D23" s="58"/>
      <c r="E23" s="58"/>
      <c r="F23" s="58"/>
      <c r="G23" s="59"/>
    </row>
    <row r="24" spans="1:9" s="9" customFormat="1" ht="18.75" x14ac:dyDescent="0.3">
      <c r="A24" s="55"/>
      <c r="B24" s="56"/>
      <c r="C24" s="3"/>
      <c r="D24" s="3"/>
      <c r="E24" s="3"/>
      <c r="F24" s="3"/>
      <c r="G24" s="54"/>
    </row>
    <row r="25" spans="1:9" s="9" customFormat="1" ht="18.75" x14ac:dyDescent="0.3">
      <c r="A25" s="11" t="s">
        <v>42</v>
      </c>
      <c r="B25" s="12" t="s">
        <v>21</v>
      </c>
      <c r="C25" s="28"/>
      <c r="D25" s="40"/>
      <c r="E25" s="35"/>
      <c r="F25" s="13"/>
      <c r="G25" s="4"/>
    </row>
    <row r="26" spans="1:9" s="9" customFormat="1" ht="37.5" x14ac:dyDescent="0.3">
      <c r="A26" s="67">
        <v>1</v>
      </c>
      <c r="B26" s="16" t="s">
        <v>22</v>
      </c>
      <c r="C26" s="27">
        <v>70</v>
      </c>
      <c r="D26" s="45" t="s">
        <v>53</v>
      </c>
      <c r="E26" s="71">
        <v>497</v>
      </c>
      <c r="F26" s="10" t="s">
        <v>39</v>
      </c>
      <c r="G26" s="17">
        <f>C26*E26</f>
        <v>34790</v>
      </c>
    </row>
    <row r="27" spans="1:9" s="9" customFormat="1" ht="75" x14ac:dyDescent="0.3">
      <c r="A27" s="67">
        <v>2</v>
      </c>
      <c r="B27" s="16" t="s">
        <v>23</v>
      </c>
      <c r="C27" s="27">
        <v>3</v>
      </c>
      <c r="D27" s="45" t="s">
        <v>55</v>
      </c>
      <c r="E27" s="36">
        <v>1426.33</v>
      </c>
      <c r="F27" s="10" t="s">
        <v>40</v>
      </c>
      <c r="G27" s="17">
        <f t="shared" ref="G27:G30" si="1">C27*E27</f>
        <v>4278.99</v>
      </c>
    </row>
    <row r="28" spans="1:9" s="9" customFormat="1" ht="75" x14ac:dyDescent="0.3">
      <c r="A28" s="67">
        <v>3</v>
      </c>
      <c r="B28" s="16" t="s">
        <v>24</v>
      </c>
      <c r="C28" s="27">
        <v>12</v>
      </c>
      <c r="D28" s="45" t="s">
        <v>53</v>
      </c>
      <c r="E28" s="37">
        <v>124.3</v>
      </c>
      <c r="F28" s="10" t="s">
        <v>39</v>
      </c>
      <c r="G28" s="72">
        <f t="shared" si="1"/>
        <v>1491.6</v>
      </c>
    </row>
    <row r="29" spans="1:9" s="9" customFormat="1" ht="75" x14ac:dyDescent="0.3">
      <c r="A29" s="67">
        <v>4</v>
      </c>
      <c r="B29" s="16" t="s">
        <v>25</v>
      </c>
      <c r="C29" s="27">
        <v>10</v>
      </c>
      <c r="D29" s="45" t="s">
        <v>53</v>
      </c>
      <c r="E29" s="71">
        <v>497</v>
      </c>
      <c r="F29" s="10" t="s">
        <v>39</v>
      </c>
      <c r="G29" s="17">
        <f t="shared" si="1"/>
        <v>4970</v>
      </c>
    </row>
    <row r="30" spans="1:9" s="9" customFormat="1" ht="131.25" customHeight="1" x14ac:dyDescent="0.3">
      <c r="A30" s="80">
        <v>5</v>
      </c>
      <c r="B30" s="84" t="s">
        <v>26</v>
      </c>
      <c r="C30" s="60">
        <v>1</v>
      </c>
      <c r="D30" s="17" t="s">
        <v>53</v>
      </c>
      <c r="E30" s="37">
        <v>3610</v>
      </c>
      <c r="F30" s="10" t="s">
        <v>39</v>
      </c>
      <c r="G30" s="17">
        <f t="shared" si="1"/>
        <v>3610</v>
      </c>
    </row>
    <row r="31" spans="1:9" ht="18.75" x14ac:dyDescent="0.3">
      <c r="A31" s="80"/>
      <c r="B31" s="84"/>
      <c r="C31" s="85" t="s">
        <v>59</v>
      </c>
      <c r="D31" s="85"/>
      <c r="E31" s="85"/>
      <c r="F31" s="85"/>
      <c r="G31" s="61">
        <f>SUM(G26:G30)</f>
        <v>49140.59</v>
      </c>
      <c r="I31" s="21">
        <f>SUM(G26:G30)</f>
        <v>49140.59</v>
      </c>
    </row>
    <row r="34" spans="1:7" ht="15.75" x14ac:dyDescent="0.25">
      <c r="A34" s="5"/>
      <c r="B34" s="6"/>
      <c r="C34" s="29"/>
      <c r="D34" s="32"/>
      <c r="E34" s="38"/>
      <c r="F34" s="7"/>
      <c r="G34" s="7"/>
    </row>
    <row r="35" spans="1:7" ht="15.75" x14ac:dyDescent="0.25">
      <c r="A35" s="86" t="s">
        <v>27</v>
      </c>
      <c r="B35" s="87"/>
      <c r="C35" s="87"/>
      <c r="D35" s="87"/>
      <c r="E35" s="87"/>
      <c r="F35" s="87"/>
      <c r="G35" s="87"/>
    </row>
    <row r="36" spans="1:7" ht="15.75" x14ac:dyDescent="0.25">
      <c r="A36" s="75" t="s">
        <v>28</v>
      </c>
      <c r="B36" s="75"/>
      <c r="C36" s="76">
        <v>350364</v>
      </c>
      <c r="D36" s="76"/>
      <c r="E36" s="66"/>
      <c r="F36" s="19"/>
      <c r="G36" s="19"/>
    </row>
    <row r="37" spans="1:7" ht="15.75" x14ac:dyDescent="0.25">
      <c r="A37" s="75" t="s">
        <v>29</v>
      </c>
      <c r="B37" s="75"/>
      <c r="C37" s="89">
        <v>49141</v>
      </c>
      <c r="D37" s="89"/>
      <c r="E37" s="66"/>
      <c r="F37" s="19"/>
      <c r="G37" s="19"/>
    </row>
    <row r="38" spans="1:7" ht="15.75" x14ac:dyDescent="0.25">
      <c r="A38" s="68"/>
      <c r="B38" s="20" t="s">
        <v>41</v>
      </c>
      <c r="C38" s="89">
        <f>C36+C37</f>
        <v>399505</v>
      </c>
      <c r="D38" s="89"/>
      <c r="E38" s="66"/>
      <c r="F38" s="19"/>
      <c r="G38" s="19"/>
    </row>
    <row r="39" spans="1:7" ht="15.75" x14ac:dyDescent="0.25">
      <c r="A39" s="68"/>
      <c r="B39" s="20" t="s">
        <v>56</v>
      </c>
      <c r="C39" s="90">
        <v>400000</v>
      </c>
      <c r="D39" s="90"/>
      <c r="E39" s="66"/>
      <c r="F39" s="19"/>
      <c r="G39" s="19"/>
    </row>
    <row r="40" spans="1:7" ht="15.75" x14ac:dyDescent="0.25">
      <c r="A40" s="5"/>
      <c r="B40" s="6"/>
      <c r="C40" s="29"/>
      <c r="D40" s="32"/>
      <c r="E40" s="38"/>
      <c r="F40" s="7"/>
      <c r="G40" s="7"/>
    </row>
    <row r="41" spans="1:7" ht="15.75" x14ac:dyDescent="0.25">
      <c r="A41" s="5"/>
      <c r="B41" s="6"/>
      <c r="C41" s="29"/>
      <c r="D41" s="32"/>
      <c r="E41" s="38"/>
      <c r="F41" s="7"/>
      <c r="G41" s="7"/>
    </row>
    <row r="42" spans="1:7" ht="15.75" x14ac:dyDescent="0.25">
      <c r="A42" s="5"/>
      <c r="B42" s="6"/>
      <c r="C42" s="29"/>
      <c r="D42" s="32"/>
      <c r="E42" s="38"/>
      <c r="F42" s="7"/>
      <c r="G42" s="7"/>
    </row>
    <row r="43" spans="1:7" ht="15.75" x14ac:dyDescent="0.25">
      <c r="A43" s="5"/>
      <c r="B43" s="18" t="s">
        <v>30</v>
      </c>
      <c r="C43" s="88" t="s">
        <v>31</v>
      </c>
      <c r="D43" s="88"/>
      <c r="E43" s="88"/>
      <c r="F43" s="88"/>
      <c r="G43" s="88"/>
    </row>
    <row r="44" spans="1:7" ht="15.75" x14ac:dyDescent="0.25">
      <c r="A44" s="5"/>
      <c r="B44" s="18"/>
      <c r="C44" s="88" t="s">
        <v>32</v>
      </c>
      <c r="D44" s="88"/>
      <c r="E44" s="88"/>
      <c r="F44" s="88"/>
      <c r="G44" s="88"/>
    </row>
    <row r="45" spans="1:7" ht="15.75" x14ac:dyDescent="0.25">
      <c r="A45" s="5"/>
      <c r="B45" s="18"/>
      <c r="C45" s="88" t="s">
        <v>33</v>
      </c>
      <c r="D45" s="88"/>
      <c r="E45" s="88"/>
      <c r="F45" s="88"/>
      <c r="G45" s="88"/>
    </row>
    <row r="46" spans="1:7" ht="15.75" x14ac:dyDescent="0.25">
      <c r="A46" s="5"/>
      <c r="B46" s="6"/>
      <c r="C46" s="29"/>
      <c r="D46" s="32"/>
      <c r="E46" s="38"/>
      <c r="F46" s="7"/>
      <c r="G46" s="7"/>
    </row>
    <row r="47" spans="1:7" ht="15.75" x14ac:dyDescent="0.25">
      <c r="A47" s="5"/>
      <c r="B47" s="6"/>
      <c r="C47" s="29"/>
      <c r="D47" s="32"/>
      <c r="E47" s="38"/>
      <c r="F47" s="7"/>
      <c r="G47" s="7"/>
    </row>
  </sheetData>
  <mergeCells count="24">
    <mergeCell ref="C45:G45"/>
    <mergeCell ref="A37:B37"/>
    <mergeCell ref="C37:D37"/>
    <mergeCell ref="C38:D38"/>
    <mergeCell ref="C39:D39"/>
    <mergeCell ref="C43:G43"/>
    <mergeCell ref="C44:G44"/>
    <mergeCell ref="C21:F21"/>
    <mergeCell ref="A30:A31"/>
    <mergeCell ref="B30:B31"/>
    <mergeCell ref="C31:F31"/>
    <mergeCell ref="A35:G35"/>
    <mergeCell ref="A36:B36"/>
    <mergeCell ref="C36:D36"/>
    <mergeCell ref="A1:G1"/>
    <mergeCell ref="C2:D2"/>
    <mergeCell ref="C3:D3"/>
    <mergeCell ref="A19:A21"/>
    <mergeCell ref="B19:B21"/>
    <mergeCell ref="C19:C20"/>
    <mergeCell ref="D19:D20"/>
    <mergeCell ref="E19:E20"/>
    <mergeCell ref="F19:F20"/>
    <mergeCell ref="G19:G20"/>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130" zoomScaleNormal="100" zoomScalePageLayoutView="130" workbookViewId="0">
      <selection activeCell="B43" sqref="B43"/>
    </sheetView>
  </sheetViews>
  <sheetFormatPr defaultColWidth="25.42578125" defaultRowHeight="15" x14ac:dyDescent="0.25"/>
  <cols>
    <col min="1" max="1" width="6.28515625" style="51" bestFit="1" customWidth="1"/>
    <col min="2" max="2" width="47.7109375" style="2" customWidth="1"/>
    <col min="3" max="3" width="5.28515625" style="30" customWidth="1"/>
    <col min="4" max="4" width="6" style="33" bestFit="1" customWidth="1"/>
    <col min="5" max="5" width="10.5703125" style="39" bestFit="1" customWidth="1"/>
    <col min="6" max="6" width="8.85546875" style="1" bestFit="1" customWidth="1"/>
    <col min="7" max="7" width="11.85546875" style="1" bestFit="1" customWidth="1"/>
  </cols>
  <sheetData>
    <row r="1" spans="1:7" ht="61.5" customHeight="1" x14ac:dyDescent="0.25">
      <c r="A1" s="77" t="s">
        <v>67</v>
      </c>
      <c r="B1" s="77"/>
      <c r="C1" s="77"/>
      <c r="D1" s="77"/>
      <c r="E1" s="77"/>
      <c r="F1" s="77"/>
      <c r="G1" s="77"/>
    </row>
    <row r="2" spans="1:7" ht="15.75" x14ac:dyDescent="0.25">
      <c r="A2" s="22" t="s">
        <v>0</v>
      </c>
      <c r="B2" s="23" t="s">
        <v>1</v>
      </c>
      <c r="C2" s="78" t="s">
        <v>2</v>
      </c>
      <c r="D2" s="78"/>
      <c r="E2" s="49" t="s">
        <v>3</v>
      </c>
      <c r="F2" s="49" t="s">
        <v>4</v>
      </c>
      <c r="G2" s="49" t="s">
        <v>5</v>
      </c>
    </row>
    <row r="3" spans="1:7" s="9" customFormat="1" ht="18.75" x14ac:dyDescent="0.3">
      <c r="A3" s="15" t="s">
        <v>43</v>
      </c>
      <c r="B3" s="15" t="s">
        <v>6</v>
      </c>
      <c r="C3" s="79"/>
      <c r="D3" s="79"/>
      <c r="E3" s="50"/>
      <c r="F3" s="15"/>
      <c r="G3" s="15"/>
    </row>
    <row r="4" spans="1:7" s="9" customFormat="1" ht="93.75" x14ac:dyDescent="0.3">
      <c r="A4" s="53">
        <v>1</v>
      </c>
      <c r="B4" s="14" t="s">
        <v>34</v>
      </c>
      <c r="C4" s="43">
        <v>65</v>
      </c>
      <c r="D4" s="44" t="s">
        <v>53</v>
      </c>
      <c r="E4" s="52">
        <v>1130</v>
      </c>
      <c r="F4" s="10" t="s">
        <v>36</v>
      </c>
      <c r="G4" s="62">
        <f>C4*E4</f>
        <v>73450</v>
      </c>
    </row>
    <row r="5" spans="1:7" s="9" customFormat="1" ht="75" x14ac:dyDescent="0.3">
      <c r="A5" s="53">
        <v>2</v>
      </c>
      <c r="B5" s="16" t="s">
        <v>7</v>
      </c>
      <c r="C5" s="27">
        <v>10</v>
      </c>
      <c r="D5" s="45" t="s">
        <v>53</v>
      </c>
      <c r="E5" s="52">
        <v>985</v>
      </c>
      <c r="F5" s="10" t="s">
        <v>36</v>
      </c>
      <c r="G5" s="62">
        <f t="shared" ref="G5:G19" si="0">C5*E5</f>
        <v>9850</v>
      </c>
    </row>
    <row r="6" spans="1:7" s="9" customFormat="1" ht="56.25" x14ac:dyDescent="0.3">
      <c r="A6" s="53">
        <v>3</v>
      </c>
      <c r="B6" s="16" t="s">
        <v>8</v>
      </c>
      <c r="C6" s="27">
        <v>10</v>
      </c>
      <c r="D6" s="45" t="s">
        <v>53</v>
      </c>
      <c r="E6" s="52">
        <v>916</v>
      </c>
      <c r="F6" s="10" t="s">
        <v>37</v>
      </c>
      <c r="G6" s="62">
        <f t="shared" si="0"/>
        <v>9160</v>
      </c>
    </row>
    <row r="7" spans="1:7" s="9" customFormat="1" ht="75" x14ac:dyDescent="0.3">
      <c r="A7" s="53">
        <v>4</v>
      </c>
      <c r="B7" s="16" t="s">
        <v>9</v>
      </c>
      <c r="C7" s="27">
        <v>3</v>
      </c>
      <c r="D7" s="45" t="s">
        <v>53</v>
      </c>
      <c r="E7" s="52">
        <v>2456</v>
      </c>
      <c r="F7" s="10" t="s">
        <v>37</v>
      </c>
      <c r="G7" s="62">
        <f t="shared" si="0"/>
        <v>7368</v>
      </c>
    </row>
    <row r="8" spans="1:7" s="9" customFormat="1" ht="75" x14ac:dyDescent="0.3">
      <c r="A8" s="53">
        <v>5</v>
      </c>
      <c r="B8" s="16" t="s">
        <v>10</v>
      </c>
      <c r="C8" s="27">
        <v>1</v>
      </c>
      <c r="D8" s="45" t="s">
        <v>53</v>
      </c>
      <c r="E8" s="52">
        <v>9261</v>
      </c>
      <c r="F8" s="10" t="s">
        <v>37</v>
      </c>
      <c r="G8" s="62">
        <f t="shared" si="0"/>
        <v>9261</v>
      </c>
    </row>
    <row r="9" spans="1:7" s="9" customFormat="1" ht="37.5" x14ac:dyDescent="0.3">
      <c r="A9" s="53">
        <v>6</v>
      </c>
      <c r="B9" s="16" t="s">
        <v>11</v>
      </c>
      <c r="C9" s="41">
        <v>65</v>
      </c>
      <c r="D9" s="31" t="s">
        <v>53</v>
      </c>
      <c r="E9" s="52">
        <v>54</v>
      </c>
      <c r="F9" s="10" t="s">
        <v>37</v>
      </c>
      <c r="G9" s="62">
        <f t="shared" si="0"/>
        <v>3510</v>
      </c>
    </row>
    <row r="10" spans="1:7" s="9" customFormat="1" ht="56.25" x14ac:dyDescent="0.3">
      <c r="A10" s="53">
        <v>7</v>
      </c>
      <c r="B10" s="16" t="s">
        <v>12</v>
      </c>
      <c r="C10" s="42">
        <v>10</v>
      </c>
      <c r="D10" s="34" t="s">
        <v>53</v>
      </c>
      <c r="E10" s="52">
        <v>83</v>
      </c>
      <c r="F10" s="10" t="s">
        <v>37</v>
      </c>
      <c r="G10" s="62">
        <f t="shared" si="0"/>
        <v>830</v>
      </c>
    </row>
    <row r="11" spans="1:7" s="9" customFormat="1" ht="56.25" x14ac:dyDescent="0.3">
      <c r="A11" s="53">
        <v>8</v>
      </c>
      <c r="B11" s="16" t="s">
        <v>13</v>
      </c>
      <c r="C11" s="27">
        <v>10</v>
      </c>
      <c r="D11" s="45" t="s">
        <v>53</v>
      </c>
      <c r="E11" s="52">
        <v>162</v>
      </c>
      <c r="F11" s="10" t="s">
        <v>37</v>
      </c>
      <c r="G11" s="62">
        <f t="shared" si="0"/>
        <v>1620</v>
      </c>
    </row>
    <row r="12" spans="1:7" s="9" customFormat="1" ht="37.5" x14ac:dyDescent="0.3">
      <c r="A12" s="53">
        <v>9</v>
      </c>
      <c r="B12" s="16" t="s">
        <v>14</v>
      </c>
      <c r="C12" s="27">
        <v>12</v>
      </c>
      <c r="D12" s="45" t="s">
        <v>53</v>
      </c>
      <c r="E12" s="52">
        <v>72</v>
      </c>
      <c r="F12" s="10" t="s">
        <v>37</v>
      </c>
      <c r="G12" s="62">
        <f t="shared" si="0"/>
        <v>864</v>
      </c>
    </row>
    <row r="13" spans="1:7" s="9" customFormat="1" ht="93.75" x14ac:dyDescent="0.3">
      <c r="A13" s="53">
        <v>10</v>
      </c>
      <c r="B13" s="16" t="s">
        <v>15</v>
      </c>
      <c r="C13" s="27">
        <v>200</v>
      </c>
      <c r="D13" s="45" t="s">
        <v>54</v>
      </c>
      <c r="E13" s="52">
        <v>222</v>
      </c>
      <c r="F13" s="10" t="s">
        <v>38</v>
      </c>
      <c r="G13" s="62">
        <f t="shared" si="0"/>
        <v>44400</v>
      </c>
    </row>
    <row r="14" spans="1:7" s="9" customFormat="1" ht="156.75" customHeight="1" x14ac:dyDescent="0.3">
      <c r="A14" s="53">
        <v>11</v>
      </c>
      <c r="B14" s="16" t="s">
        <v>16</v>
      </c>
      <c r="C14" s="41">
        <v>25</v>
      </c>
      <c r="D14" s="31" t="s">
        <v>54</v>
      </c>
      <c r="E14" s="52">
        <v>341</v>
      </c>
      <c r="F14" s="10" t="s">
        <v>38</v>
      </c>
      <c r="G14" s="62">
        <f t="shared" si="0"/>
        <v>8525</v>
      </c>
    </row>
    <row r="15" spans="1:7" s="9" customFormat="1" ht="93" customHeight="1" x14ac:dyDescent="0.3">
      <c r="A15" s="53">
        <v>12</v>
      </c>
      <c r="B15" s="16" t="s">
        <v>17</v>
      </c>
      <c r="C15" s="27">
        <v>174</v>
      </c>
      <c r="D15" s="45" t="s">
        <v>54</v>
      </c>
      <c r="E15" s="52">
        <v>524</v>
      </c>
      <c r="F15" s="10" t="s">
        <v>38</v>
      </c>
      <c r="G15" s="62">
        <f t="shared" si="0"/>
        <v>91176</v>
      </c>
    </row>
    <row r="16" spans="1:7" s="9" customFormat="1" ht="59.25" customHeight="1" x14ac:dyDescent="0.3">
      <c r="A16" s="53">
        <v>13</v>
      </c>
      <c r="B16" s="16" t="s">
        <v>18</v>
      </c>
      <c r="C16" s="27">
        <v>18</v>
      </c>
      <c r="D16" s="45" t="s">
        <v>53</v>
      </c>
      <c r="E16" s="52">
        <v>3185</v>
      </c>
      <c r="F16" s="10" t="s">
        <v>37</v>
      </c>
      <c r="G16" s="62">
        <f t="shared" si="0"/>
        <v>57330</v>
      </c>
    </row>
    <row r="17" spans="1:9" s="9" customFormat="1" ht="95.25" customHeight="1" x14ac:dyDescent="0.3">
      <c r="A17" s="53">
        <v>14</v>
      </c>
      <c r="B17" s="16" t="s">
        <v>19</v>
      </c>
      <c r="C17" s="27">
        <v>50</v>
      </c>
      <c r="D17" s="45" t="s">
        <v>53</v>
      </c>
      <c r="E17" s="52">
        <v>70</v>
      </c>
      <c r="F17" s="10" t="s">
        <v>37</v>
      </c>
      <c r="G17" s="62">
        <f t="shared" si="0"/>
        <v>3500</v>
      </c>
    </row>
    <row r="18" spans="1:9" s="9" customFormat="1" ht="151.5" customHeight="1" x14ac:dyDescent="0.3">
      <c r="A18" s="53">
        <v>15</v>
      </c>
      <c r="B18" s="16" t="s">
        <v>35</v>
      </c>
      <c r="C18" s="27">
        <v>60</v>
      </c>
      <c r="D18" s="45" t="s">
        <v>54</v>
      </c>
      <c r="E18" s="52">
        <v>252</v>
      </c>
      <c r="F18" s="10" t="s">
        <v>38</v>
      </c>
      <c r="G18" s="62">
        <f t="shared" si="0"/>
        <v>15120</v>
      </c>
    </row>
    <row r="19" spans="1:9" s="9" customFormat="1" ht="108" customHeight="1" x14ac:dyDescent="0.3">
      <c r="A19" s="80">
        <v>16</v>
      </c>
      <c r="B19" s="99" t="s">
        <v>20</v>
      </c>
      <c r="C19" s="81">
        <v>18</v>
      </c>
      <c r="D19" s="81" t="s">
        <v>53</v>
      </c>
      <c r="E19" s="81">
        <v>800</v>
      </c>
      <c r="F19" s="81" t="s">
        <v>37</v>
      </c>
      <c r="G19" s="82">
        <f t="shared" si="0"/>
        <v>14400</v>
      </c>
      <c r="I19" s="21">
        <f>SUM(G4:G19)</f>
        <v>350364</v>
      </c>
    </row>
    <row r="20" spans="1:9" s="9" customFormat="1" ht="18.75" hidden="1" customHeight="1" x14ac:dyDescent="0.3">
      <c r="A20" s="80"/>
      <c r="B20" s="99"/>
      <c r="C20" s="81"/>
      <c r="D20" s="81"/>
      <c r="E20" s="81"/>
      <c r="F20" s="81"/>
      <c r="G20" s="82"/>
    </row>
    <row r="21" spans="1:9" s="9" customFormat="1" ht="18.75" x14ac:dyDescent="0.3">
      <c r="A21" s="80"/>
      <c r="B21" s="99"/>
      <c r="C21" s="83" t="s">
        <v>58</v>
      </c>
      <c r="D21" s="83"/>
      <c r="E21" s="83"/>
      <c r="F21" s="83"/>
      <c r="G21" s="57">
        <f>SUM(G4:G20)</f>
        <v>350364</v>
      </c>
    </row>
    <row r="22" spans="1:9" s="9" customFormat="1" ht="18.75" x14ac:dyDescent="0.3">
      <c r="A22" s="55"/>
      <c r="B22" s="56"/>
      <c r="C22" s="58"/>
      <c r="D22" s="58"/>
      <c r="E22" s="58"/>
      <c r="F22" s="58"/>
      <c r="G22" s="59"/>
    </row>
    <row r="23" spans="1:9" s="9" customFormat="1" ht="18.75" x14ac:dyDescent="0.3">
      <c r="A23" s="55"/>
      <c r="B23" s="56"/>
      <c r="C23" s="58"/>
      <c r="D23" s="58"/>
      <c r="E23" s="58"/>
      <c r="F23" s="58"/>
      <c r="G23" s="59"/>
    </row>
    <row r="24" spans="1:9" s="9" customFormat="1" ht="18.75" x14ac:dyDescent="0.3">
      <c r="A24" s="55"/>
      <c r="B24" s="56"/>
      <c r="C24" s="3"/>
      <c r="D24" s="3"/>
      <c r="E24" s="3"/>
      <c r="F24" s="3"/>
      <c r="G24" s="54"/>
    </row>
    <row r="25" spans="1:9" s="9" customFormat="1" ht="18.75" x14ac:dyDescent="0.3">
      <c r="A25" s="11" t="s">
        <v>42</v>
      </c>
      <c r="B25" s="12" t="s">
        <v>21</v>
      </c>
      <c r="C25" s="28"/>
      <c r="D25" s="40"/>
      <c r="E25" s="35"/>
      <c r="F25" s="13"/>
      <c r="G25" s="4"/>
    </row>
    <row r="26" spans="1:9" s="9" customFormat="1" ht="37.5" x14ac:dyDescent="0.3">
      <c r="A26" s="53">
        <v>1</v>
      </c>
      <c r="B26" s="16" t="s">
        <v>22</v>
      </c>
      <c r="C26" s="27">
        <v>70</v>
      </c>
      <c r="D26" s="45" t="s">
        <v>53</v>
      </c>
      <c r="E26" s="52">
        <v>497</v>
      </c>
      <c r="F26" s="10" t="s">
        <v>39</v>
      </c>
      <c r="G26" s="17">
        <f>C26*E26</f>
        <v>34790</v>
      </c>
    </row>
    <row r="27" spans="1:9" s="9" customFormat="1" ht="75" x14ac:dyDescent="0.3">
      <c r="A27" s="53">
        <v>2</v>
      </c>
      <c r="B27" s="16" t="s">
        <v>23</v>
      </c>
      <c r="C27" s="27">
        <v>3</v>
      </c>
      <c r="D27" s="45" t="s">
        <v>55</v>
      </c>
      <c r="E27" s="36">
        <v>1426.33</v>
      </c>
      <c r="F27" s="10" t="s">
        <v>40</v>
      </c>
      <c r="G27" s="17">
        <f t="shared" ref="G27:G30" si="1">C27*E27</f>
        <v>4278.99</v>
      </c>
    </row>
    <row r="28" spans="1:9" s="9" customFormat="1" ht="75" x14ac:dyDescent="0.3">
      <c r="A28" s="53">
        <v>3</v>
      </c>
      <c r="B28" s="16" t="s">
        <v>24</v>
      </c>
      <c r="C28" s="27">
        <v>12</v>
      </c>
      <c r="D28" s="45" t="s">
        <v>53</v>
      </c>
      <c r="E28" s="37">
        <v>124.3</v>
      </c>
      <c r="F28" s="10" t="s">
        <v>39</v>
      </c>
      <c r="G28" s="62">
        <f t="shared" si="1"/>
        <v>1491.6</v>
      </c>
    </row>
    <row r="29" spans="1:9" s="9" customFormat="1" ht="75" x14ac:dyDescent="0.3">
      <c r="A29" s="53">
        <v>4</v>
      </c>
      <c r="B29" s="16" t="s">
        <v>25</v>
      </c>
      <c r="C29" s="27">
        <v>10</v>
      </c>
      <c r="D29" s="45" t="s">
        <v>53</v>
      </c>
      <c r="E29" s="52">
        <v>497</v>
      </c>
      <c r="F29" s="10" t="s">
        <v>39</v>
      </c>
      <c r="G29" s="17">
        <f t="shared" si="1"/>
        <v>4970</v>
      </c>
    </row>
    <row r="30" spans="1:9" s="9" customFormat="1" ht="131.25" customHeight="1" x14ac:dyDescent="0.3">
      <c r="A30" s="80">
        <v>5</v>
      </c>
      <c r="B30" s="84" t="s">
        <v>26</v>
      </c>
      <c r="C30" s="60">
        <v>1</v>
      </c>
      <c r="D30" s="17" t="s">
        <v>53</v>
      </c>
      <c r="E30" s="37">
        <v>3610</v>
      </c>
      <c r="F30" s="10" t="s">
        <v>39</v>
      </c>
      <c r="G30" s="17">
        <f t="shared" si="1"/>
        <v>3610</v>
      </c>
    </row>
    <row r="31" spans="1:9" ht="18.75" x14ac:dyDescent="0.3">
      <c r="A31" s="80"/>
      <c r="B31" s="84"/>
      <c r="C31" s="85" t="s">
        <v>59</v>
      </c>
      <c r="D31" s="85"/>
      <c r="E31" s="85"/>
      <c r="F31" s="85"/>
      <c r="G31" s="61">
        <f>SUM(G26:G30)</f>
        <v>49140.59</v>
      </c>
      <c r="I31" s="21">
        <f>SUM(G26:G30)</f>
        <v>49140.59</v>
      </c>
    </row>
    <row r="33" spans="1:7" ht="15.75" x14ac:dyDescent="0.25">
      <c r="A33" s="86" t="s">
        <v>27</v>
      </c>
      <c r="B33" s="87"/>
      <c r="C33" s="87"/>
      <c r="D33" s="87"/>
      <c r="E33" s="87"/>
      <c r="F33" s="87"/>
      <c r="G33" s="87"/>
    </row>
    <row r="34" spans="1:7" ht="15.75" x14ac:dyDescent="0.25">
      <c r="A34" s="75" t="s">
        <v>28</v>
      </c>
      <c r="B34" s="75"/>
      <c r="C34" s="76">
        <v>350364</v>
      </c>
      <c r="D34" s="76"/>
      <c r="E34" s="47"/>
      <c r="F34" s="19"/>
      <c r="G34" s="19"/>
    </row>
    <row r="35" spans="1:7" ht="15.75" x14ac:dyDescent="0.25">
      <c r="A35" s="75" t="s">
        <v>29</v>
      </c>
      <c r="B35" s="75"/>
      <c r="C35" s="89">
        <v>49141</v>
      </c>
      <c r="D35" s="89"/>
      <c r="E35" s="47"/>
      <c r="F35" s="19"/>
      <c r="G35" s="19"/>
    </row>
    <row r="36" spans="1:7" ht="15.75" x14ac:dyDescent="0.25">
      <c r="A36" s="48"/>
      <c r="B36" s="20" t="s">
        <v>41</v>
      </c>
      <c r="C36" s="89">
        <f>C34+C35</f>
        <v>399505</v>
      </c>
      <c r="D36" s="89"/>
      <c r="E36" s="47"/>
      <c r="F36" s="19"/>
      <c r="G36" s="19"/>
    </row>
    <row r="37" spans="1:7" ht="15.75" x14ac:dyDescent="0.25">
      <c r="A37" s="48"/>
      <c r="B37" s="20" t="s">
        <v>56</v>
      </c>
      <c r="C37" s="90">
        <v>400000</v>
      </c>
      <c r="D37" s="90"/>
      <c r="E37" s="47"/>
      <c r="F37" s="19"/>
      <c r="G37" s="19"/>
    </row>
    <row r="38" spans="1:7" ht="15.75" x14ac:dyDescent="0.25">
      <c r="A38" s="5"/>
      <c r="B38" s="6"/>
      <c r="C38" s="29"/>
      <c r="D38" s="32"/>
      <c r="E38" s="38"/>
      <c r="F38" s="7"/>
      <c r="G38" s="7"/>
    </row>
    <row r="39" spans="1:7" ht="15.75" x14ac:dyDescent="0.25">
      <c r="A39" s="68"/>
      <c r="B39" s="91" t="s">
        <v>61</v>
      </c>
      <c r="C39" s="91"/>
      <c r="D39" s="91"/>
      <c r="E39" s="91"/>
      <c r="F39" s="91"/>
      <c r="G39" s="91"/>
    </row>
    <row r="40" spans="1:7" ht="15.75" x14ac:dyDescent="0.25">
      <c r="A40" s="68"/>
      <c r="B40" s="20"/>
      <c r="C40" s="92" t="s">
        <v>62</v>
      </c>
      <c r="D40" s="92"/>
      <c r="E40" s="92"/>
      <c r="F40" s="92"/>
      <c r="G40" s="92"/>
    </row>
    <row r="41" spans="1:7" ht="15.75" customHeight="1" x14ac:dyDescent="0.25">
      <c r="A41" s="5"/>
      <c r="B41" s="64" t="s">
        <v>63</v>
      </c>
      <c r="C41" s="63"/>
      <c r="D41" s="63"/>
      <c r="E41" s="63"/>
      <c r="F41" s="63"/>
      <c r="G41" s="63"/>
    </row>
    <row r="42" spans="1:7" ht="15.75" x14ac:dyDescent="0.25">
      <c r="A42" s="5"/>
      <c r="B42" s="93"/>
      <c r="C42" s="93"/>
      <c r="D42" s="93"/>
      <c r="E42" s="93"/>
      <c r="F42" s="93"/>
      <c r="G42" s="93"/>
    </row>
    <row r="43" spans="1:7" ht="15.75" x14ac:dyDescent="0.25">
      <c r="A43" s="5"/>
      <c r="B43" s="65"/>
      <c r="C43" s="65"/>
      <c r="D43" s="65"/>
      <c r="E43" s="65"/>
      <c r="F43" s="65"/>
      <c r="G43" s="65"/>
    </row>
    <row r="44" spans="1:7" ht="15.75" x14ac:dyDescent="0.25">
      <c r="A44" s="5"/>
      <c r="B44" s="94" t="s">
        <v>64</v>
      </c>
      <c r="C44" s="94"/>
      <c r="D44" s="94"/>
      <c r="E44" s="94"/>
      <c r="F44" s="94"/>
      <c r="G44" s="94"/>
    </row>
    <row r="45" spans="1:7" ht="15" customHeight="1" x14ac:dyDescent="0.25">
      <c r="A45" s="5"/>
      <c r="B45" s="73" t="s">
        <v>65</v>
      </c>
      <c r="C45" s="65"/>
      <c r="D45" s="65"/>
      <c r="E45" s="65"/>
      <c r="F45" s="65"/>
      <c r="G45" s="65"/>
    </row>
    <row r="46" spans="1:7" ht="15.75" x14ac:dyDescent="0.25">
      <c r="A46" s="100"/>
      <c r="B46" s="6"/>
      <c r="C46" s="101"/>
      <c r="D46" s="101"/>
      <c r="E46" s="38"/>
      <c r="F46" s="38"/>
      <c r="G46" s="38"/>
    </row>
    <row r="47" spans="1:7" ht="15.75" x14ac:dyDescent="0.25">
      <c r="A47" s="100"/>
      <c r="B47" s="18" t="s">
        <v>60</v>
      </c>
      <c r="C47" s="88" t="s">
        <v>68</v>
      </c>
      <c r="D47" s="88"/>
      <c r="E47" s="88"/>
      <c r="F47" s="88"/>
      <c r="G47" s="88"/>
    </row>
    <row r="48" spans="1:7" ht="15.75" x14ac:dyDescent="0.25">
      <c r="A48" s="100"/>
      <c r="B48" s="18"/>
      <c r="C48" s="88" t="s">
        <v>69</v>
      </c>
      <c r="D48" s="88"/>
      <c r="E48" s="88"/>
      <c r="F48" s="88"/>
      <c r="G48" s="88"/>
    </row>
    <row r="49" spans="1:7" ht="15.75" x14ac:dyDescent="0.25">
      <c r="A49" s="100"/>
      <c r="B49" s="18"/>
      <c r="C49" s="88" t="s">
        <v>33</v>
      </c>
      <c r="D49" s="88"/>
      <c r="E49" s="88"/>
      <c r="F49" s="88"/>
      <c r="G49" s="88"/>
    </row>
  </sheetData>
  <mergeCells count="28">
    <mergeCell ref="B44:G44"/>
    <mergeCell ref="C47:G47"/>
    <mergeCell ref="C48:G48"/>
    <mergeCell ref="C49:G49"/>
    <mergeCell ref="A33:G33"/>
    <mergeCell ref="A35:B35"/>
    <mergeCell ref="C35:D35"/>
    <mergeCell ref="C36:D36"/>
    <mergeCell ref="C37:D37"/>
    <mergeCell ref="B39:G39"/>
    <mergeCell ref="C40:G40"/>
    <mergeCell ref="B42:G42"/>
    <mergeCell ref="A34:B34"/>
    <mergeCell ref="C34:D34"/>
    <mergeCell ref="A1:G1"/>
    <mergeCell ref="C2:D2"/>
    <mergeCell ref="C3:D3"/>
    <mergeCell ref="A19:A21"/>
    <mergeCell ref="B19:B21"/>
    <mergeCell ref="C19:C20"/>
    <mergeCell ref="D19:D20"/>
    <mergeCell ref="E19:E20"/>
    <mergeCell ref="F19:F20"/>
    <mergeCell ref="G19:G20"/>
    <mergeCell ref="C21:F21"/>
    <mergeCell ref="A30:A31"/>
    <mergeCell ref="B30:B31"/>
    <mergeCell ref="C31:F31"/>
  </mergeCells>
  <pageMargins left="0.46568627450980399" right="0.20833333333333301" top="0.75" bottom="0.75" header="0.3" footer="0.3"/>
  <pageSetup paperSize="9" orientation="portrait" verticalDpi="0" r:id="rId1"/>
  <headerFooter differentFirst="1">
    <oddHeader>&amp;C&amp;"-,Bold"&amp;UPage No&amp;P</oddHeader>
    <firstHeader>&amp;C&amp;20(SCHEDULE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7" zoomScaleNormal="100" workbookViewId="0">
      <selection activeCell="E16" sqref="E16"/>
    </sheetView>
  </sheetViews>
  <sheetFormatPr defaultRowHeight="15" x14ac:dyDescent="0.25"/>
  <cols>
    <col min="8" max="8" width="10.5703125" bestFit="1" customWidth="1"/>
  </cols>
  <sheetData>
    <row r="1" spans="1:10" ht="22.5" customHeight="1" x14ac:dyDescent="0.3">
      <c r="A1" s="95" t="s">
        <v>51</v>
      </c>
      <c r="B1" s="96"/>
      <c r="C1" s="96"/>
      <c r="D1" s="96"/>
      <c r="E1" s="96"/>
      <c r="F1" s="96"/>
      <c r="G1" s="96"/>
      <c r="H1" s="96"/>
      <c r="I1" s="96"/>
    </row>
    <row r="4" spans="1:10" ht="18.75" x14ac:dyDescent="0.3">
      <c r="A4" s="24" t="s">
        <v>44</v>
      </c>
      <c r="B4" s="24"/>
      <c r="C4" s="24"/>
      <c r="D4" s="24"/>
      <c r="E4" s="24"/>
      <c r="F4" s="24"/>
      <c r="G4" s="24"/>
      <c r="H4" s="24"/>
      <c r="I4" s="24"/>
    </row>
    <row r="5" spans="1:10" ht="18.75" x14ac:dyDescent="0.3">
      <c r="A5" s="24"/>
      <c r="B5" s="24"/>
      <c r="C5" s="24"/>
      <c r="D5" s="24"/>
      <c r="E5" s="24"/>
      <c r="F5" s="24"/>
      <c r="G5" s="24"/>
      <c r="H5" s="24"/>
      <c r="I5" s="24"/>
    </row>
    <row r="6" spans="1:10" ht="18.75" x14ac:dyDescent="0.3">
      <c r="A6" s="24" t="s">
        <v>45</v>
      </c>
      <c r="B6" s="24"/>
      <c r="C6" s="24"/>
      <c r="D6" s="24"/>
      <c r="E6" s="24"/>
      <c r="F6" s="24"/>
      <c r="G6" s="24"/>
      <c r="H6" s="24"/>
      <c r="I6" s="24"/>
    </row>
    <row r="7" spans="1:10" ht="18.75" x14ac:dyDescent="0.3">
      <c r="A7" s="24"/>
      <c r="B7" s="24"/>
      <c r="C7" s="24"/>
      <c r="D7" s="24"/>
      <c r="E7" s="24"/>
      <c r="F7" s="24"/>
      <c r="G7" s="24"/>
      <c r="H7" s="24"/>
      <c r="I7" s="24"/>
    </row>
    <row r="8" spans="1:10" ht="18.75" customHeight="1" x14ac:dyDescent="0.3">
      <c r="A8" s="24" t="s">
        <v>46</v>
      </c>
      <c r="B8" s="24"/>
      <c r="C8" s="24"/>
      <c r="D8" s="98" t="s">
        <v>66</v>
      </c>
      <c r="E8" s="98"/>
      <c r="F8" s="98"/>
      <c r="G8" s="98"/>
      <c r="H8" s="98"/>
      <c r="I8" s="98"/>
      <c r="J8" s="98"/>
    </row>
    <row r="9" spans="1:10" ht="18.75" x14ac:dyDescent="0.3">
      <c r="A9" s="24"/>
      <c r="B9" s="24"/>
      <c r="C9" s="24"/>
      <c r="D9" s="98"/>
      <c r="E9" s="98"/>
      <c r="F9" s="98"/>
      <c r="G9" s="98"/>
      <c r="H9" s="98"/>
      <c r="I9" s="98"/>
      <c r="J9" s="98"/>
    </row>
    <row r="10" spans="1:10" ht="18.75" x14ac:dyDescent="0.3">
      <c r="A10" s="24"/>
      <c r="B10" s="24"/>
      <c r="C10" s="24"/>
      <c r="D10" s="98"/>
      <c r="E10" s="98"/>
      <c r="F10" s="98"/>
      <c r="G10" s="98"/>
      <c r="H10" s="98"/>
      <c r="I10" s="98"/>
      <c r="J10" s="98"/>
    </row>
    <row r="11" spans="1:10" ht="18.75" x14ac:dyDescent="0.3">
      <c r="A11" s="24" t="s">
        <v>48</v>
      </c>
      <c r="B11" s="24"/>
      <c r="C11" s="24"/>
      <c r="D11" s="24"/>
      <c r="E11" s="24"/>
      <c r="F11" s="24"/>
      <c r="G11" s="24"/>
      <c r="H11" s="24"/>
      <c r="I11" s="24"/>
    </row>
    <row r="12" spans="1:10" ht="18.75" x14ac:dyDescent="0.3">
      <c r="A12" s="24"/>
      <c r="B12" s="24"/>
      <c r="C12" s="24"/>
      <c r="D12" s="24"/>
      <c r="E12" s="24"/>
      <c r="F12" s="24"/>
      <c r="G12" s="24"/>
      <c r="H12" s="24"/>
      <c r="I12" s="24"/>
    </row>
    <row r="13" spans="1:10" ht="18.75" x14ac:dyDescent="0.3">
      <c r="A13" s="24" t="s">
        <v>47</v>
      </c>
      <c r="B13" s="24"/>
      <c r="C13" s="24"/>
      <c r="D13" s="24"/>
      <c r="E13" s="24"/>
      <c r="F13" s="24"/>
      <c r="G13" s="24"/>
      <c r="H13" s="24"/>
      <c r="I13" s="24"/>
    </row>
    <row r="14" spans="1:10" ht="18.75" x14ac:dyDescent="0.3">
      <c r="A14" s="24"/>
      <c r="B14" s="24"/>
      <c r="C14" s="24"/>
      <c r="D14" s="24"/>
      <c r="E14" s="24"/>
      <c r="F14" s="24"/>
      <c r="G14" s="24"/>
      <c r="H14" s="24"/>
      <c r="I14" s="24"/>
    </row>
    <row r="15" spans="1:10" ht="18.75" x14ac:dyDescent="0.3">
      <c r="A15" s="24"/>
      <c r="B15" s="24"/>
      <c r="C15" s="24"/>
      <c r="D15" s="24"/>
      <c r="E15" s="24"/>
      <c r="F15" s="24"/>
      <c r="G15" s="24"/>
      <c r="H15" s="24"/>
      <c r="I15" s="24"/>
    </row>
    <row r="16" spans="1:10" ht="18.75" x14ac:dyDescent="0.3">
      <c r="A16" s="24"/>
      <c r="B16" s="24"/>
      <c r="C16" s="24"/>
      <c r="D16" s="24"/>
      <c r="E16" s="24"/>
      <c r="F16" s="24"/>
      <c r="G16" s="24"/>
      <c r="H16" s="24"/>
      <c r="I16" s="24"/>
    </row>
    <row r="17" spans="1:10" ht="18.75" x14ac:dyDescent="0.3">
      <c r="A17" s="24"/>
      <c r="B17" s="24"/>
      <c r="C17" s="24"/>
      <c r="D17" s="24"/>
      <c r="E17" s="24"/>
      <c r="F17" s="24"/>
      <c r="G17" s="24"/>
      <c r="H17" s="24"/>
      <c r="I17" s="24"/>
    </row>
    <row r="18" spans="1:10" s="8" customFormat="1" ht="15.75" x14ac:dyDescent="0.25">
      <c r="A18" s="25"/>
      <c r="B18" s="75" t="s">
        <v>49</v>
      </c>
      <c r="C18" s="75"/>
      <c r="D18" s="75"/>
      <c r="E18" s="75"/>
      <c r="F18" s="75"/>
      <c r="G18" s="75"/>
      <c r="H18" s="75"/>
      <c r="I18" s="75"/>
      <c r="J18" s="75"/>
    </row>
    <row r="19" spans="1:10" s="8" customFormat="1" ht="15.75" x14ac:dyDescent="0.25">
      <c r="A19" s="97" t="s">
        <v>50</v>
      </c>
      <c r="B19" s="97"/>
      <c r="C19" s="97"/>
      <c r="D19" s="97"/>
      <c r="E19" s="97"/>
      <c r="F19" s="97"/>
      <c r="G19" s="97"/>
      <c r="H19" s="97"/>
      <c r="I19" s="97"/>
      <c r="J19" s="97"/>
    </row>
    <row r="20" spans="1:10" s="8" customFormat="1" ht="15.75" x14ac:dyDescent="0.25">
      <c r="A20" s="26"/>
      <c r="B20" s="26"/>
      <c r="C20" s="26"/>
      <c r="D20" s="26"/>
      <c r="E20" s="26"/>
      <c r="F20" s="26"/>
      <c r="G20" s="26"/>
      <c r="H20" s="26"/>
      <c r="I20" s="26"/>
      <c r="J20" s="26"/>
    </row>
    <row r="21" spans="1:10" s="8" customFormat="1" ht="15.75" x14ac:dyDescent="0.25">
      <c r="A21" s="26"/>
      <c r="B21" s="26"/>
      <c r="C21" s="26"/>
      <c r="D21" s="26"/>
      <c r="E21" s="26"/>
      <c r="F21" s="26"/>
      <c r="G21" s="26"/>
      <c r="H21" s="26"/>
      <c r="I21" s="26"/>
      <c r="J21" s="26"/>
    </row>
    <row r="22" spans="1:10" ht="18.75" x14ac:dyDescent="0.3">
      <c r="A22" s="24"/>
      <c r="B22" s="24"/>
      <c r="C22" s="24"/>
      <c r="D22" s="24"/>
      <c r="E22" s="24"/>
      <c r="F22" s="24"/>
      <c r="G22" s="24"/>
      <c r="H22" s="24"/>
      <c r="I22" s="24"/>
    </row>
    <row r="23" spans="1:10" ht="18.75" x14ac:dyDescent="0.3">
      <c r="A23" s="24"/>
      <c r="B23" s="24"/>
      <c r="C23" s="24"/>
      <c r="D23" s="24"/>
      <c r="E23" s="24"/>
      <c r="F23" s="24"/>
      <c r="G23" s="24"/>
      <c r="H23" s="24"/>
      <c r="I23" s="24"/>
    </row>
    <row r="24" spans="1:10" ht="18.75" x14ac:dyDescent="0.3">
      <c r="A24" s="24"/>
      <c r="B24" s="24"/>
      <c r="C24" s="24"/>
      <c r="D24" s="24"/>
      <c r="E24" s="24"/>
      <c r="F24" s="24" t="s">
        <v>57</v>
      </c>
      <c r="G24" s="24"/>
      <c r="H24" s="46">
        <v>400000</v>
      </c>
      <c r="I24" s="24"/>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(3)</vt:lpstr>
      <vt:lpstr>01 (2)</vt:lpstr>
      <vt:lpstr>Sheet2</vt:lpstr>
      <vt:lpstr>'01 (2)'!Print_Titles</vt:lpstr>
      <vt:lpstr>'01 (3)'!Print_Titles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2016-12-29T15:14:33Z</cp:lastPrinted>
  <dcterms:created xsi:type="dcterms:W3CDTF">2016-03-07T08:54:42Z</dcterms:created>
  <dcterms:modified xsi:type="dcterms:W3CDTF">2016-12-29T15:14:34Z</dcterms:modified>
</cp:coreProperties>
</file>