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7"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6" i="7" l="1"/>
  <c r="G34" i="7" l="1"/>
  <c r="G33" i="7"/>
  <c r="G32" i="7"/>
  <c r="G31" i="7"/>
  <c r="G35" i="7" s="1"/>
  <c r="C44" i="7" s="1"/>
  <c r="G30" i="7"/>
  <c r="G20" i="7"/>
  <c r="G19" i="7"/>
  <c r="G18" i="7"/>
  <c r="G17" i="7"/>
  <c r="G16" i="7"/>
  <c r="G15" i="7"/>
  <c r="G14" i="7"/>
  <c r="G13" i="7"/>
  <c r="G12" i="7"/>
  <c r="G11" i="7"/>
  <c r="G10" i="7"/>
  <c r="G9" i="7"/>
  <c r="G8" i="7"/>
  <c r="G7" i="7"/>
  <c r="G6" i="7"/>
  <c r="G5" i="7"/>
  <c r="G4" i="7"/>
  <c r="G22" i="7" l="1"/>
  <c r="C43" i="7" s="1"/>
  <c r="C45" i="7" s="1"/>
  <c r="G18" i="1" l="1"/>
  <c r="G31" i="1" l="1"/>
  <c r="G32" i="1"/>
  <c r="G33" i="1"/>
  <c r="G34" i="1"/>
  <c r="G30" i="1"/>
  <c r="G14" i="1"/>
  <c r="G15" i="1"/>
  <c r="G16" i="1"/>
  <c r="G17" i="1"/>
  <c r="G19" i="1"/>
  <c r="G20" i="1"/>
  <c r="G5" i="1"/>
  <c r="G6" i="1"/>
  <c r="G7" i="1"/>
  <c r="G8" i="1"/>
  <c r="G9" i="1"/>
  <c r="G10" i="1"/>
  <c r="G11" i="1"/>
  <c r="G12" i="1"/>
  <c r="G13" i="1"/>
  <c r="G4" i="1"/>
  <c r="G22" i="1" l="1"/>
  <c r="C40" i="1" s="1"/>
  <c r="G35" i="1"/>
  <c r="C41" i="1" s="1"/>
  <c r="C42" i="1" l="1"/>
</calcChain>
</file>

<file path=xl/sharedStrings.xml><?xml version="1.0" encoding="utf-8"?>
<sst xmlns="http://schemas.openxmlformats.org/spreadsheetml/2006/main" count="186" uniqueCount="66">
  <si>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</si>
  <si>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</si>
  <si>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</si>
  <si>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</si>
  <si>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</si>
  <si>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</si>
  <si>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</si>
  <si>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</si>
  <si>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</si>
  <si>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</si>
  <si>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</si>
  <si>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</si>
  <si>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</si>
  <si>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</si>
  <si>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</si>
  <si>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</si>
  <si>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</si>
  <si>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</si>
  <si>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</si>
  <si>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</si>
  <si>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</si>
  <si>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</si>
  <si>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</si>
  <si>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</si>
  <si>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</si>
  <si>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</si>
  <si>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</si>
  <si>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</si>
  <si>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</si>
  <si>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</si>
  <si>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</si>
  <si>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</si>
  <si>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</si>
  <si>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</si>
  <si>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</si>
  <si>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</si>
  <si>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</si>
  <si>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</si>
  <si>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</si>
  <si>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</si>
  <si>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</si>
  <si>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</si>
  <si>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</si>
  <si>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</si>
  <si>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</si>
  <si>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</si>
  <si>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</si>
  <si>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</si>
  <si>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</si>
  <si>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</si>
  <si>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</si>
  <si>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</si>
  <si>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</si>
  <si>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</si>
  <si>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</si>
  <si>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</si>
  <si>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</si>
  <si>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AMOUNT TO RS:</t>
  </si>
  <si>
    <t>Part "B" Total Amount</t>
  </si>
  <si>
    <t>Wiring for call ball point with 3/029 pvc insulated wire in 20mm(3/4") Channal patti on surface as required (S.I NO:131 P.NO:15)</t>
  </si>
  <si>
    <t>ESTIMATE FOR PROMOTION OF EMBRIODARY WEAVING IN DISTRICT KHAIRPUR INTERNAL &amp; EXTERNAL (ELECTRICFICATION)</t>
  </si>
  <si>
    <t>Quotation and Rate may be changed as per / according technical sanctioned by competent Authorities.</t>
  </si>
  <si>
    <t>(NOTE)</t>
  </si>
  <si>
    <t xml:space="preserve">EXECUTIVE ENGINEER </t>
  </si>
  <si>
    <t>BUILDING DIVISION</t>
  </si>
  <si>
    <t>ESTIMATE FOR M/R OFFICE OF THE RANGERS KHAIRPUR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</si>
</sst>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
      <b/>
      <u/>
      <sz val="12"/>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98">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2" fillId="0" borderId="1" xfId="0" applyFont="1" applyBorder="1" applyAlignment="1">
      <alignment horizontal="center" vertical="top"/>
    </xf>
    <xf numFmtId="0" fontId="2" fillId="0" borderId="0" xfId="0" applyFont="1" applyBorder="1" applyAlignment="1">
      <alignment horizontal="center" vertical="top"/>
    </xf>
    <xf numFmtId="0" fontId="2" fillId="0" borderId="0" xfId="0" applyFont="1" applyBorder="1" applyAlignment="1">
      <alignment horizontal="center" vertical="top" wrapText="1"/>
    </xf>
    <xf numFmtId="1" fontId="6" fillId="0" borderId="1" xfId="0" applyNumberFormat="1" applyFont="1" applyBorder="1"/>
    <xf numFmtId="0" fontId="4" fillId="0" borderId="0" xfId="0" applyFont="1" applyBorder="1" applyAlignment="1">
      <alignment horizontal="center"/>
    </xf>
    <xf numFmtId="1" fontId="6" fillId="0" borderId="0" xfId="0" applyNumberFormat="1" applyFont="1" applyBorder="1"/>
    <xf numFmtId="0" fontId="2" fillId="0" borderId="1" xfId="0" applyFont="1" applyBorder="1" applyAlignment="1">
      <alignment horizontal="right" vertical="center"/>
    </xf>
    <xf numFmtId="1" fontId="9" fillId="0" borderId="1" xfId="0" applyNumberFormat="1" applyFont="1" applyBorder="1" applyAlignment="1">
      <alignment horizontal="left" vertical="center"/>
    </xf>
    <xf numFmtId="1" fontId="2" fillId="0" borderId="1" xfId="0" applyNumberFormat="1" applyFont="1" applyBorder="1" applyAlignment="1">
      <alignment horizontal="left" vertical="center"/>
    </xf>
    <xf numFmtId="0" fontId="9" fillId="0" borderId="0" xfId="0" applyFont="1" applyAlignment="1">
      <alignment horizontal="center" vertical="center"/>
    </xf>
    <xf numFmtId="0" fontId="9" fillId="0" borderId="0" xfId="0" applyFont="1" applyAlignment="1">
      <alignment horizontal="center"/>
    </xf>
    <xf numFmtId="1" fontId="2" fillId="0" borderId="1" xfId="0" applyNumberFormat="1" applyFont="1" applyBorder="1" applyAlignment="1">
      <alignment horizontal="left" vertical="center"/>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2" fillId="0" borderId="1" xfId="0" applyFont="1" applyBorder="1" applyAlignment="1">
      <alignment horizontal="left" vertical="top"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4" fillId="0" borderId="0" xfId="0" applyFont="1" applyBorder="1" applyAlignment="1">
      <alignment horizontal="right"/>
    </xf>
    <xf numFmtId="0" fontId="7" fillId="0" borderId="0" xfId="0" applyFont="1" applyAlignment="1">
      <alignment horizontal="center" vertical="center"/>
    </xf>
    <xf numFmtId="3" fontId="5" fillId="0" borderId="0" xfId="0" applyNumberFormat="1" applyFont="1"/>
    <xf numFmtId="0" fontId="9" fillId="0" borderId="0" xfId="0" applyFont="1" applyAlignment="1">
      <alignment horizontal="center" vertical="center"/>
    </xf>
    <xf numFmtId="0" fontId="3" fillId="0" borderId="1"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1" fontId="9" fillId="0" borderId="0" xfId="0" applyNumberFormat="1" applyFont="1" applyBorder="1" applyAlignment="1">
      <alignment horizontal="right" vertic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1" fontId="2" fillId="0" borderId="1" xfId="0" applyNumberFormat="1" applyFont="1" applyBorder="1" applyAlignment="1">
      <alignment horizontal="left" vertical="center"/>
    </xf>
    <xf numFmtId="0" fontId="6" fillId="0" borderId="1" xfId="0" applyFont="1" applyBorder="1" applyAlignment="1">
      <alignment horizontal="center"/>
    </xf>
    <xf numFmtId="0" fontId="2" fillId="0" borderId="1" xfId="0" applyFont="1" applyBorder="1" applyAlignment="1">
      <alignment horizontal="center" vertical="top" wrapText="1"/>
    </xf>
    <xf numFmtId="0" fontId="2" fillId="0" borderId="1" xfId="0" applyFont="1" applyBorder="1" applyAlignment="1">
      <alignment horizontal="center" vertical="top"/>
    </xf>
    <xf numFmtId="0" fontId="12" fillId="0" borderId="0"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left" vertical="top"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10" xfId="0" applyFont="1" applyBorder="1" applyAlignment="1">
      <alignment horizontal="center"/>
    </xf>
    <xf numFmtId="0" fontId="8" fillId="0" borderId="0" xfId="0" applyFont="1" applyAlignment="1">
      <alignment horizontal="left"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13" fillId="0" borderId="0"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tabSelected="1" view="pageLayout" topLeftCell="A25" zoomScale="85" zoomScaleNormal="100" zoomScalePageLayoutView="85" workbookViewId="0">
      <selection activeCell="B6" sqref="B6"/>
    </sheetView>
  </sheetViews>
  <sheetFormatPr defaultColWidth="25.42578125" defaultRowHeight="15" x14ac:dyDescent="0.25"/>
  <cols>
    <col min="1" max="1" width="6.28515625" style="2" bestFit="1" customWidth="1"/>
    <col min="2" max="2" width="47.7109375" style="3" customWidth="1"/>
    <col min="3" max="3" width="5.28515625" style="36" customWidth="1"/>
    <col min="4" max="4" width="6" style="39" bestFit="1" customWidth="1"/>
    <col min="5" max="5" width="10.5703125" style="46" bestFit="1" customWidth="1"/>
    <col min="6" max="6" width="8.85546875" style="1" bestFit="1" customWidth="1"/>
    <col min="7" max="7" width="11.85546875" style="1" bestFit="1" customWidth="1"/>
  </cols>
  <sheetData>
    <row r="1" spans="1:7" ht="61.5" customHeight="1" x14ac:dyDescent="0.25">
      <c r="A1" s="87" t="s">
        <v>60</v>
      </c>
      <c r="B1" s="87"/>
      <c r="C1" s="87"/>
      <c r="D1" s="87"/>
      <c r="E1" s="87"/>
      <c r="F1" s="87"/>
      <c r="G1" s="87"/>
    </row>
    <row r="2" spans="1:7" ht="15.75" x14ac:dyDescent="0.25">
      <c r="A2" s="25" t="s">
        <v>0</v>
      </c>
      <c r="B2" s="26" t="s">
        <v>1</v>
      </c>
      <c r="C2" s="90" t="s">
        <v>2</v>
      </c>
      <c r="D2" s="90"/>
      <c r="E2" s="27" t="s">
        <v>3</v>
      </c>
      <c r="F2" s="27" t="s">
        <v>4</v>
      </c>
      <c r="G2" s="27" t="s">
        <v>5</v>
      </c>
    </row>
    <row r="3" spans="1:7" s="9" customFormat="1" ht="18.75" x14ac:dyDescent="0.3">
      <c r="A3" s="17" t="s">
        <v>43</v>
      </c>
      <c r="B3" s="17" t="s">
        <v>6</v>
      </c>
      <c r="C3" s="91"/>
      <c r="D3" s="91"/>
      <c r="E3" s="32"/>
      <c r="F3" s="17"/>
      <c r="G3" s="17"/>
    </row>
    <row r="4" spans="1:7" s="9" customFormat="1" ht="93.75" x14ac:dyDescent="0.3">
      <c r="A4" s="10">
        <v>1</v>
      </c>
      <c r="B4" s="16" t="s">
        <v>34</v>
      </c>
      <c r="C4" s="50">
        <v>135</v>
      </c>
      <c r="D4" s="51" t="s">
        <v>53</v>
      </c>
      <c r="E4" s="41">
        <v>1130</v>
      </c>
      <c r="F4" s="11" t="s">
        <v>36</v>
      </c>
      <c r="G4" s="12">
        <f>C4*E4</f>
        <v>152550</v>
      </c>
    </row>
    <row r="5" spans="1:7" s="9" customFormat="1" ht="75" x14ac:dyDescent="0.3">
      <c r="A5" s="10">
        <v>2</v>
      </c>
      <c r="B5" s="18" t="s">
        <v>7</v>
      </c>
      <c r="C5" s="33">
        <v>30</v>
      </c>
      <c r="D5" s="52" t="s">
        <v>53</v>
      </c>
      <c r="E5" s="41">
        <v>985</v>
      </c>
      <c r="F5" s="11" t="s">
        <v>36</v>
      </c>
      <c r="G5" s="12">
        <f t="shared" ref="G5:G20" si="0">C5*E5</f>
        <v>29550</v>
      </c>
    </row>
    <row r="6" spans="1:7" s="9" customFormat="1" ht="56.25" x14ac:dyDescent="0.3">
      <c r="A6" s="10">
        <v>3</v>
      </c>
      <c r="B6" s="18" t="s">
        <v>8</v>
      </c>
      <c r="C6" s="33">
        <v>25</v>
      </c>
      <c r="D6" s="52" t="s">
        <v>53</v>
      </c>
      <c r="E6" s="41">
        <v>916</v>
      </c>
      <c r="F6" s="11" t="s">
        <v>37</v>
      </c>
      <c r="G6" s="12">
        <f t="shared" si="0"/>
        <v>22900</v>
      </c>
    </row>
    <row r="7" spans="1:7" s="9" customFormat="1" ht="75" x14ac:dyDescent="0.3">
      <c r="A7" s="10">
        <v>4</v>
      </c>
      <c r="B7" s="18" t="s">
        <v>9</v>
      </c>
      <c r="C7" s="33">
        <v>6</v>
      </c>
      <c r="D7" s="52" t="s">
        <v>53</v>
      </c>
      <c r="E7" s="41">
        <v>2456</v>
      </c>
      <c r="F7" s="11" t="s">
        <v>37</v>
      </c>
      <c r="G7" s="12">
        <f t="shared" si="0"/>
        <v>14736</v>
      </c>
    </row>
    <row r="8" spans="1:7" s="9" customFormat="1" ht="75" x14ac:dyDescent="0.3">
      <c r="A8" s="10">
        <v>5</v>
      </c>
      <c r="B8" s="18" t="s">
        <v>10</v>
      </c>
      <c r="C8" s="33">
        <v>2</v>
      </c>
      <c r="D8" s="52" t="s">
        <v>53</v>
      </c>
      <c r="E8" s="41">
        <v>9261</v>
      </c>
      <c r="F8" s="11" t="s">
        <v>37</v>
      </c>
      <c r="G8" s="12">
        <f t="shared" si="0"/>
        <v>18522</v>
      </c>
    </row>
    <row r="9" spans="1:7" s="9" customFormat="1" ht="37.5" x14ac:dyDescent="0.3">
      <c r="A9" s="10">
        <v>6</v>
      </c>
      <c r="B9" s="18" t="s">
        <v>11</v>
      </c>
      <c r="C9" s="48">
        <v>135</v>
      </c>
      <c r="D9" s="37" t="s">
        <v>53</v>
      </c>
      <c r="E9" s="41">
        <v>54</v>
      </c>
      <c r="F9" s="11" t="s">
        <v>37</v>
      </c>
      <c r="G9" s="12">
        <f t="shared" si="0"/>
        <v>7290</v>
      </c>
    </row>
    <row r="10" spans="1:7" s="9" customFormat="1" ht="56.25" x14ac:dyDescent="0.3">
      <c r="A10" s="10">
        <v>7</v>
      </c>
      <c r="B10" s="18" t="s">
        <v>12</v>
      </c>
      <c r="C10" s="49">
        <v>25</v>
      </c>
      <c r="D10" s="40" t="s">
        <v>53</v>
      </c>
      <c r="E10" s="41">
        <v>83</v>
      </c>
      <c r="F10" s="11" t="s">
        <v>37</v>
      </c>
      <c r="G10" s="12">
        <f t="shared" si="0"/>
        <v>2075</v>
      </c>
    </row>
    <row r="11" spans="1:7" s="9" customFormat="1" ht="56.25" x14ac:dyDescent="0.3">
      <c r="A11" s="10">
        <v>8</v>
      </c>
      <c r="B11" s="18" t="s">
        <v>13</v>
      </c>
      <c r="C11" s="33">
        <v>15</v>
      </c>
      <c r="D11" s="52" t="s">
        <v>53</v>
      </c>
      <c r="E11" s="41">
        <v>162</v>
      </c>
      <c r="F11" s="11" t="s">
        <v>37</v>
      </c>
      <c r="G11" s="12">
        <f t="shared" si="0"/>
        <v>2430</v>
      </c>
    </row>
    <row r="12" spans="1:7" s="9" customFormat="1" ht="37.5" x14ac:dyDescent="0.3">
      <c r="A12" s="10">
        <v>9</v>
      </c>
      <c r="B12" s="18" t="s">
        <v>14</v>
      </c>
      <c r="C12" s="33">
        <v>20</v>
      </c>
      <c r="D12" s="52" t="s">
        <v>53</v>
      </c>
      <c r="E12" s="41">
        <v>72</v>
      </c>
      <c r="F12" s="11" t="s">
        <v>37</v>
      </c>
      <c r="G12" s="12">
        <f t="shared" si="0"/>
        <v>1440</v>
      </c>
    </row>
    <row r="13" spans="1:7" s="9" customFormat="1" ht="93.75" x14ac:dyDescent="0.3">
      <c r="A13" s="10">
        <v>10</v>
      </c>
      <c r="B13" s="18" t="s">
        <v>15</v>
      </c>
      <c r="C13" s="33">
        <v>250</v>
      </c>
      <c r="D13" s="52" t="s">
        <v>54</v>
      </c>
      <c r="E13" s="41">
        <v>222</v>
      </c>
      <c r="F13" s="11" t="s">
        <v>38</v>
      </c>
      <c r="G13" s="12">
        <f t="shared" si="0"/>
        <v>55500</v>
      </c>
    </row>
    <row r="14" spans="1:7" s="9" customFormat="1" ht="156.75" customHeight="1" x14ac:dyDescent="0.3">
      <c r="A14" s="10">
        <v>11</v>
      </c>
      <c r="B14" s="18" t="s">
        <v>16</v>
      </c>
      <c r="C14" s="48">
        <v>100</v>
      </c>
      <c r="D14" s="37" t="s">
        <v>54</v>
      </c>
      <c r="E14" s="41">
        <v>341</v>
      </c>
      <c r="F14" s="11" t="s">
        <v>38</v>
      </c>
      <c r="G14" s="12">
        <f t="shared" si="0"/>
        <v>34100</v>
      </c>
    </row>
    <row r="15" spans="1:7" s="9" customFormat="1" ht="93" customHeight="1" x14ac:dyDescent="0.3">
      <c r="A15" s="10">
        <v>12</v>
      </c>
      <c r="B15" s="18" t="s">
        <v>17</v>
      </c>
      <c r="C15" s="33">
        <v>75</v>
      </c>
      <c r="D15" s="52" t="s">
        <v>54</v>
      </c>
      <c r="E15" s="41">
        <v>524</v>
      </c>
      <c r="F15" s="11" t="s">
        <v>38</v>
      </c>
      <c r="G15" s="12">
        <f t="shared" si="0"/>
        <v>39300</v>
      </c>
    </row>
    <row r="16" spans="1:7" s="9" customFormat="1" ht="59.25" customHeight="1" x14ac:dyDescent="0.3">
      <c r="A16" s="10">
        <v>13</v>
      </c>
      <c r="B16" s="18" t="s">
        <v>18</v>
      </c>
      <c r="C16" s="33">
        <v>12</v>
      </c>
      <c r="D16" s="52" t="s">
        <v>53</v>
      </c>
      <c r="E16" s="41">
        <v>3185</v>
      </c>
      <c r="F16" s="11" t="s">
        <v>37</v>
      </c>
      <c r="G16" s="12">
        <f t="shared" si="0"/>
        <v>38220</v>
      </c>
    </row>
    <row r="17" spans="1:9" s="9" customFormat="1" ht="95.25" customHeight="1" x14ac:dyDescent="0.3">
      <c r="A17" s="10">
        <v>14</v>
      </c>
      <c r="B17" s="18" t="s">
        <v>19</v>
      </c>
      <c r="C17" s="33">
        <v>80</v>
      </c>
      <c r="D17" s="52" t="s">
        <v>53</v>
      </c>
      <c r="E17" s="41">
        <v>70</v>
      </c>
      <c r="F17" s="11" t="s">
        <v>37</v>
      </c>
      <c r="G17" s="12">
        <f t="shared" si="0"/>
        <v>5600</v>
      </c>
    </row>
    <row r="18" spans="1:9" s="9" customFormat="1" ht="93" customHeight="1" x14ac:dyDescent="0.3">
      <c r="A18" s="53">
        <v>15</v>
      </c>
      <c r="B18" s="18" t="s">
        <v>59</v>
      </c>
      <c r="C18" s="11">
        <v>3</v>
      </c>
      <c r="D18" s="11" t="s">
        <v>53</v>
      </c>
      <c r="E18" s="11">
        <v>1590</v>
      </c>
      <c r="F18" s="61" t="s">
        <v>37</v>
      </c>
      <c r="G18" s="61">
        <f t="shared" si="0"/>
        <v>4770</v>
      </c>
    </row>
    <row r="19" spans="1:9" s="9" customFormat="1" ht="93.75" x14ac:dyDescent="0.3">
      <c r="A19" s="10">
        <v>16</v>
      </c>
      <c r="B19" s="18" t="s">
        <v>35</v>
      </c>
      <c r="C19" s="33">
        <v>70</v>
      </c>
      <c r="D19" s="52" t="s">
        <v>54</v>
      </c>
      <c r="E19" s="41">
        <v>252</v>
      </c>
      <c r="F19" s="11" t="s">
        <v>38</v>
      </c>
      <c r="G19" s="12">
        <f t="shared" si="0"/>
        <v>17640</v>
      </c>
    </row>
    <row r="20" spans="1:9" s="9" customFormat="1" ht="18.75" x14ac:dyDescent="0.3">
      <c r="A20" s="86">
        <v>17</v>
      </c>
      <c r="B20" s="89" t="s">
        <v>20</v>
      </c>
      <c r="C20" s="88">
        <v>12</v>
      </c>
      <c r="D20" s="88" t="s">
        <v>53</v>
      </c>
      <c r="E20" s="88">
        <v>800</v>
      </c>
      <c r="F20" s="88" t="s">
        <v>37</v>
      </c>
      <c r="G20" s="83">
        <f t="shared" si="0"/>
        <v>9600</v>
      </c>
      <c r="I20" s="24"/>
    </row>
    <row r="21" spans="1:9" s="9" customFormat="1" ht="18.75" hidden="1" customHeight="1" x14ac:dyDescent="0.3">
      <c r="A21" s="86"/>
      <c r="B21" s="89"/>
      <c r="C21" s="88"/>
      <c r="D21" s="88"/>
      <c r="E21" s="88"/>
      <c r="F21" s="88"/>
      <c r="G21" s="83"/>
    </row>
    <row r="22" spans="1:9" s="9" customFormat="1" ht="18.75" x14ac:dyDescent="0.3">
      <c r="A22" s="86"/>
      <c r="B22" s="89"/>
      <c r="C22" s="84"/>
      <c r="D22" s="84"/>
      <c r="E22" s="84"/>
      <c r="F22" s="84"/>
      <c r="G22" s="56">
        <f>SUM(G4:G21)</f>
        <v>456223</v>
      </c>
    </row>
    <row r="23" spans="1:9" s="9" customFormat="1" ht="18.75" x14ac:dyDescent="0.3">
      <c r="A23" s="54"/>
      <c r="B23" s="55"/>
      <c r="C23" s="71"/>
      <c r="D23" s="71"/>
      <c r="E23" s="71"/>
      <c r="F23" s="71"/>
      <c r="G23" s="58"/>
    </row>
    <row r="24" spans="1:9" s="9" customFormat="1" ht="18.75" x14ac:dyDescent="0.3">
      <c r="A24" s="54"/>
      <c r="B24" s="55"/>
      <c r="C24" s="71"/>
      <c r="D24" s="71"/>
      <c r="E24" s="71"/>
      <c r="F24" s="71"/>
      <c r="G24" s="58"/>
    </row>
    <row r="25" spans="1:9" s="9" customFormat="1" ht="18.75" x14ac:dyDescent="0.3">
      <c r="A25" s="54"/>
      <c r="B25" s="55"/>
      <c r="C25" s="71"/>
      <c r="D25" s="71"/>
      <c r="E25" s="71"/>
      <c r="F25" s="71"/>
      <c r="G25" s="58"/>
    </row>
    <row r="26" spans="1:9" s="9" customFormat="1" ht="18.75" x14ac:dyDescent="0.3">
      <c r="A26" s="54"/>
      <c r="B26" s="55"/>
      <c r="C26" s="71"/>
      <c r="D26" s="71"/>
      <c r="E26" s="71"/>
      <c r="F26" s="71"/>
      <c r="G26" s="58"/>
    </row>
    <row r="27" spans="1:9" s="9" customFormat="1" ht="18.75" x14ac:dyDescent="0.3">
      <c r="A27" s="54"/>
      <c r="B27" s="55"/>
      <c r="C27" s="57"/>
      <c r="D27" s="57"/>
      <c r="E27" s="57"/>
      <c r="F27" s="57"/>
      <c r="G27" s="58"/>
    </row>
    <row r="28" spans="1:9" s="9" customFormat="1" ht="18.75" x14ac:dyDescent="0.3">
      <c r="A28" s="54"/>
      <c r="B28" s="55"/>
      <c r="C28" s="57"/>
      <c r="D28" s="57"/>
      <c r="E28" s="57"/>
      <c r="F28" s="57"/>
      <c r="G28" s="58"/>
    </row>
    <row r="29" spans="1:9" s="9" customFormat="1" ht="18.75" x14ac:dyDescent="0.3">
      <c r="A29" s="13" t="s">
        <v>42</v>
      </c>
      <c r="B29" s="14" t="s">
        <v>21</v>
      </c>
      <c r="C29" s="34"/>
      <c r="D29" s="47"/>
      <c r="E29" s="42"/>
      <c r="F29" s="15"/>
      <c r="G29" s="4"/>
    </row>
    <row r="30" spans="1:9" s="9" customFormat="1" ht="37.5" x14ac:dyDescent="0.3">
      <c r="A30" s="10">
        <v>1</v>
      </c>
      <c r="B30" s="18" t="s">
        <v>22</v>
      </c>
      <c r="C30" s="33">
        <v>50</v>
      </c>
      <c r="D30" s="52" t="s">
        <v>53</v>
      </c>
      <c r="E30" s="41">
        <v>497</v>
      </c>
      <c r="F30" s="11" t="s">
        <v>39</v>
      </c>
      <c r="G30" s="19">
        <f>C30*E30</f>
        <v>24850</v>
      </c>
    </row>
    <row r="31" spans="1:9" s="9" customFormat="1" ht="75" x14ac:dyDescent="0.3">
      <c r="A31" s="10">
        <v>2</v>
      </c>
      <c r="B31" s="18" t="s">
        <v>23</v>
      </c>
      <c r="C31" s="33">
        <v>3</v>
      </c>
      <c r="D31" s="52" t="s">
        <v>55</v>
      </c>
      <c r="E31" s="43">
        <v>1426.33</v>
      </c>
      <c r="F31" s="11" t="s">
        <v>40</v>
      </c>
      <c r="G31" s="61">
        <f t="shared" ref="G31:G34" si="1">C31*E31</f>
        <v>4278.99</v>
      </c>
    </row>
    <row r="32" spans="1:9" s="9" customFormat="1" ht="75" x14ac:dyDescent="0.3">
      <c r="A32" s="10">
        <v>3</v>
      </c>
      <c r="B32" s="18" t="s">
        <v>24</v>
      </c>
      <c r="C32" s="33">
        <v>12</v>
      </c>
      <c r="D32" s="52" t="s">
        <v>53</v>
      </c>
      <c r="E32" s="44">
        <v>124.3</v>
      </c>
      <c r="F32" s="11" t="s">
        <v>39</v>
      </c>
      <c r="G32" s="12">
        <f t="shared" si="1"/>
        <v>1491.6</v>
      </c>
    </row>
    <row r="33" spans="1:9" s="9" customFormat="1" ht="75" x14ac:dyDescent="0.3">
      <c r="A33" s="10">
        <v>4</v>
      </c>
      <c r="B33" s="18" t="s">
        <v>25</v>
      </c>
      <c r="C33" s="33">
        <v>20</v>
      </c>
      <c r="D33" s="52" t="s">
        <v>53</v>
      </c>
      <c r="E33" s="41">
        <v>497</v>
      </c>
      <c r="F33" s="11" t="s">
        <v>39</v>
      </c>
      <c r="G33" s="19">
        <f t="shared" si="1"/>
        <v>9940</v>
      </c>
    </row>
    <row r="34" spans="1:9" s="9" customFormat="1" ht="131.25" customHeight="1" x14ac:dyDescent="0.3">
      <c r="A34" s="86">
        <v>5</v>
      </c>
      <c r="B34" s="85" t="s">
        <v>26</v>
      </c>
      <c r="C34" s="59">
        <v>1</v>
      </c>
      <c r="D34" s="19" t="s">
        <v>53</v>
      </c>
      <c r="E34" s="44">
        <v>3610</v>
      </c>
      <c r="F34" s="11" t="s">
        <v>39</v>
      </c>
      <c r="G34" s="19">
        <f t="shared" si="1"/>
        <v>3610</v>
      </c>
    </row>
    <row r="35" spans="1:9" ht="18.75" x14ac:dyDescent="0.3">
      <c r="A35" s="86"/>
      <c r="B35" s="85"/>
      <c r="C35" s="75" t="s">
        <v>58</v>
      </c>
      <c r="D35" s="75"/>
      <c r="E35" s="75"/>
      <c r="F35" s="75"/>
      <c r="G35" s="60">
        <f>SUM(G30:G34)</f>
        <v>44170.59</v>
      </c>
      <c r="I35" s="24"/>
    </row>
    <row r="38" spans="1:9" ht="15.75" x14ac:dyDescent="0.25">
      <c r="A38" s="5"/>
      <c r="B38" s="6"/>
      <c r="C38" s="35"/>
      <c r="D38" s="38"/>
      <c r="E38" s="45"/>
      <c r="F38" s="7"/>
      <c r="G38" s="7"/>
    </row>
    <row r="39" spans="1:9" ht="15.75" x14ac:dyDescent="0.25">
      <c r="A39" s="76" t="s">
        <v>27</v>
      </c>
      <c r="B39" s="77"/>
      <c r="C39" s="77"/>
      <c r="D39" s="77"/>
      <c r="E39" s="77"/>
      <c r="F39" s="77"/>
      <c r="G39" s="77"/>
    </row>
    <row r="40" spans="1:9" ht="15.75" x14ac:dyDescent="0.25">
      <c r="A40" s="78" t="s">
        <v>28</v>
      </c>
      <c r="B40" s="78"/>
      <c r="C40" s="79">
        <f>G22</f>
        <v>456223</v>
      </c>
      <c r="D40" s="80"/>
      <c r="E40" s="31"/>
      <c r="F40" s="21"/>
      <c r="G40" s="21"/>
    </row>
    <row r="41" spans="1:9" ht="15.75" x14ac:dyDescent="0.25">
      <c r="A41" s="78" t="s">
        <v>29</v>
      </c>
      <c r="B41" s="78"/>
      <c r="C41" s="81">
        <f>G35</f>
        <v>44170.59</v>
      </c>
      <c r="D41" s="81"/>
      <c r="E41" s="31"/>
      <c r="F41" s="21"/>
      <c r="G41" s="21"/>
    </row>
    <row r="42" spans="1:9" ht="15.75" x14ac:dyDescent="0.25">
      <c r="A42" s="22"/>
      <c r="B42" s="23" t="s">
        <v>41</v>
      </c>
      <c r="C42" s="81">
        <f>C40+C41</f>
        <v>500393.58999999997</v>
      </c>
      <c r="D42" s="81"/>
      <c r="E42" s="31"/>
      <c r="F42" s="21"/>
      <c r="G42" s="21"/>
    </row>
    <row r="43" spans="1:9" ht="15.75" x14ac:dyDescent="0.25">
      <c r="A43" s="22"/>
      <c r="B43" s="23" t="s">
        <v>56</v>
      </c>
      <c r="C43" s="82">
        <v>500000</v>
      </c>
      <c r="D43" s="82"/>
      <c r="E43" s="31"/>
      <c r="F43" s="21"/>
      <c r="G43" s="21"/>
    </row>
    <row r="44" spans="1:9" ht="15.75" x14ac:dyDescent="0.25">
      <c r="A44" s="5"/>
      <c r="B44" s="6"/>
      <c r="C44" s="35"/>
      <c r="D44" s="38"/>
      <c r="E44" s="45"/>
      <c r="F44" s="7"/>
      <c r="G44" s="7"/>
    </row>
    <row r="45" spans="1:9" ht="15.75" x14ac:dyDescent="0.25">
      <c r="A45" s="5"/>
      <c r="B45" s="6"/>
      <c r="C45" s="35"/>
      <c r="D45" s="38"/>
      <c r="E45" s="45"/>
      <c r="F45" s="7"/>
      <c r="G45" s="7"/>
    </row>
    <row r="46" spans="1:9" ht="15.75" x14ac:dyDescent="0.25">
      <c r="A46" s="5"/>
      <c r="B46" s="6"/>
      <c r="C46" s="35"/>
      <c r="D46" s="38"/>
      <c r="E46" s="45"/>
      <c r="F46" s="7"/>
      <c r="G46" s="7"/>
    </row>
    <row r="47" spans="1:9" ht="15.75" x14ac:dyDescent="0.25">
      <c r="A47" s="5"/>
      <c r="B47" s="20" t="s">
        <v>30</v>
      </c>
      <c r="C47" s="74" t="s">
        <v>31</v>
      </c>
      <c r="D47" s="74"/>
      <c r="E47" s="74"/>
      <c r="F47" s="74"/>
      <c r="G47" s="74"/>
    </row>
    <row r="48" spans="1:9" ht="15.75" x14ac:dyDescent="0.25">
      <c r="A48" s="5"/>
      <c r="B48" s="20"/>
      <c r="C48" s="74" t="s">
        <v>32</v>
      </c>
      <c r="D48" s="74"/>
      <c r="E48" s="74"/>
      <c r="F48" s="74"/>
      <c r="G48" s="74"/>
    </row>
    <row r="49" spans="1:7" ht="15.75" x14ac:dyDescent="0.25">
      <c r="A49" s="5"/>
      <c r="B49" s="20"/>
      <c r="C49" s="74" t="s">
        <v>33</v>
      </c>
      <c r="D49" s="74"/>
      <c r="E49" s="74"/>
      <c r="F49" s="74"/>
      <c r="G49" s="74"/>
    </row>
    <row r="50" spans="1:7" ht="15.75" x14ac:dyDescent="0.25">
      <c r="A50" s="5"/>
      <c r="B50" s="6"/>
      <c r="C50" s="35"/>
      <c r="D50" s="38"/>
      <c r="E50" s="45"/>
      <c r="F50" s="7"/>
      <c r="G50" s="7"/>
    </row>
    <row r="51" spans="1:7" ht="15.75" x14ac:dyDescent="0.25">
      <c r="A51" s="5"/>
      <c r="B51" s="6"/>
      <c r="C51" s="35"/>
      <c r="D51" s="38"/>
      <c r="E51" s="45"/>
      <c r="F51" s="7"/>
      <c r="G51" s="7"/>
    </row>
  </sheetData>
  <mergeCells count="24">
    <mergeCell ref="G20:G21"/>
    <mergeCell ref="C22:F22"/>
    <mergeCell ref="B34:B35"/>
    <mergeCell ref="A34:A35"/>
    <mergeCell ref="A1:G1"/>
    <mergeCell ref="A20:A22"/>
    <mergeCell ref="C20:C21"/>
    <mergeCell ref="D20:D21"/>
    <mergeCell ref="E20:E21"/>
    <mergeCell ref="F20:F21"/>
    <mergeCell ref="B20:B22"/>
    <mergeCell ref="C2:D2"/>
    <mergeCell ref="C3:D3"/>
    <mergeCell ref="C48:G48"/>
    <mergeCell ref="C49:G49"/>
    <mergeCell ref="C35:F35"/>
    <mergeCell ref="A39:G39"/>
    <mergeCell ref="A40:B40"/>
    <mergeCell ref="A41:B41"/>
    <mergeCell ref="C47:G47"/>
    <mergeCell ref="C40:D40"/>
    <mergeCell ref="C41:D41"/>
    <mergeCell ref="C42:D42"/>
    <mergeCell ref="C43:D43"/>
  </mergeCells>
  <pageMargins left="0.46568627450980399" right="0.20833333333333301" top="0.75" bottom="0.75"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view="pageLayout" zoomScale="85" zoomScaleNormal="100" zoomScalePageLayoutView="85" workbookViewId="0">
      <selection activeCell="B45" sqref="B45"/>
    </sheetView>
  </sheetViews>
  <sheetFormatPr defaultColWidth="25.42578125" defaultRowHeight="15" x14ac:dyDescent="0.25"/>
  <cols>
    <col min="1" max="1" width="6.28515625" style="70" bestFit="1" customWidth="1"/>
    <col min="2" max="2" width="47.7109375" style="3" customWidth="1"/>
    <col min="3" max="3" width="5.28515625" style="36" customWidth="1"/>
    <col min="4" max="4" width="6" style="39" bestFit="1" customWidth="1"/>
    <col min="5" max="5" width="10.5703125" style="46" bestFit="1" customWidth="1"/>
    <col min="6" max="6" width="8.85546875" style="1" bestFit="1" customWidth="1"/>
    <col min="7" max="7" width="11.85546875" style="1" bestFit="1" customWidth="1"/>
  </cols>
  <sheetData>
    <row r="1" spans="1:7" ht="61.5" customHeight="1" x14ac:dyDescent="0.25">
      <c r="A1" s="87" t="s">
        <v>60</v>
      </c>
      <c r="B1" s="87"/>
      <c r="C1" s="87"/>
      <c r="D1" s="87"/>
      <c r="E1" s="87"/>
      <c r="F1" s="87"/>
      <c r="G1" s="87"/>
    </row>
    <row r="2" spans="1:7" ht="15.75" x14ac:dyDescent="0.25">
      <c r="A2" s="25" t="s">
        <v>0</v>
      </c>
      <c r="B2" s="26" t="s">
        <v>1</v>
      </c>
      <c r="C2" s="90" t="s">
        <v>2</v>
      </c>
      <c r="D2" s="90"/>
      <c r="E2" s="68" t="s">
        <v>3</v>
      </c>
      <c r="F2" s="68" t="s">
        <v>4</v>
      </c>
      <c r="G2" s="68" t="s">
        <v>5</v>
      </c>
    </row>
    <row r="3" spans="1:7" s="9" customFormat="1" ht="18.75" x14ac:dyDescent="0.3">
      <c r="A3" s="17" t="s">
        <v>43</v>
      </c>
      <c r="B3" s="17" t="s">
        <v>6</v>
      </c>
      <c r="C3" s="91"/>
      <c r="D3" s="91"/>
      <c r="E3" s="69"/>
      <c r="F3" s="17"/>
      <c r="G3" s="17"/>
    </row>
    <row r="4" spans="1:7" s="9" customFormat="1" ht="93.75" x14ac:dyDescent="0.3">
      <c r="A4" s="65">
        <v>1</v>
      </c>
      <c r="B4" s="67" t="s">
        <v>34</v>
      </c>
      <c r="C4" s="50">
        <v>135</v>
      </c>
      <c r="D4" s="51" t="s">
        <v>53</v>
      </c>
      <c r="E4" s="66">
        <v>1130</v>
      </c>
      <c r="F4" s="11" t="s">
        <v>36</v>
      </c>
      <c r="G4" s="64">
        <f>C4*E4</f>
        <v>152550</v>
      </c>
    </row>
    <row r="5" spans="1:7" s="9" customFormat="1" ht="75" x14ac:dyDescent="0.3">
      <c r="A5" s="65">
        <v>2</v>
      </c>
      <c r="B5" s="18" t="s">
        <v>7</v>
      </c>
      <c r="C5" s="33">
        <v>30</v>
      </c>
      <c r="D5" s="52" t="s">
        <v>53</v>
      </c>
      <c r="E5" s="66">
        <v>985</v>
      </c>
      <c r="F5" s="11" t="s">
        <v>36</v>
      </c>
      <c r="G5" s="64">
        <f t="shared" ref="G5:G20" si="0">C5*E5</f>
        <v>29550</v>
      </c>
    </row>
    <row r="6" spans="1:7" s="9" customFormat="1" ht="56.25" x14ac:dyDescent="0.3">
      <c r="A6" s="65">
        <v>3</v>
      </c>
      <c r="B6" s="18" t="s">
        <v>8</v>
      </c>
      <c r="C6" s="33">
        <v>25</v>
      </c>
      <c r="D6" s="52" t="s">
        <v>53</v>
      </c>
      <c r="E6" s="66">
        <v>916</v>
      </c>
      <c r="F6" s="11" t="s">
        <v>37</v>
      </c>
      <c r="G6" s="64">
        <f t="shared" si="0"/>
        <v>22900</v>
      </c>
    </row>
    <row r="7" spans="1:7" s="9" customFormat="1" ht="75" x14ac:dyDescent="0.3">
      <c r="A7" s="65">
        <v>4</v>
      </c>
      <c r="B7" s="18" t="s">
        <v>9</v>
      </c>
      <c r="C7" s="33">
        <v>6</v>
      </c>
      <c r="D7" s="52" t="s">
        <v>53</v>
      </c>
      <c r="E7" s="66">
        <v>2456</v>
      </c>
      <c r="F7" s="11" t="s">
        <v>37</v>
      </c>
      <c r="G7" s="64">
        <f t="shared" si="0"/>
        <v>14736</v>
      </c>
    </row>
    <row r="8" spans="1:7" s="9" customFormat="1" ht="75" x14ac:dyDescent="0.3">
      <c r="A8" s="65">
        <v>5</v>
      </c>
      <c r="B8" s="18" t="s">
        <v>10</v>
      </c>
      <c r="C8" s="33">
        <v>2</v>
      </c>
      <c r="D8" s="52" t="s">
        <v>53</v>
      </c>
      <c r="E8" s="66">
        <v>9261</v>
      </c>
      <c r="F8" s="11" t="s">
        <v>37</v>
      </c>
      <c r="G8" s="64">
        <f t="shared" si="0"/>
        <v>18522</v>
      </c>
    </row>
    <row r="9" spans="1:7" s="9" customFormat="1" ht="37.5" x14ac:dyDescent="0.3">
      <c r="A9" s="65">
        <v>6</v>
      </c>
      <c r="B9" s="18" t="s">
        <v>11</v>
      </c>
      <c r="C9" s="48">
        <v>135</v>
      </c>
      <c r="D9" s="37" t="s">
        <v>53</v>
      </c>
      <c r="E9" s="66">
        <v>54</v>
      </c>
      <c r="F9" s="11" t="s">
        <v>37</v>
      </c>
      <c r="G9" s="64">
        <f t="shared" si="0"/>
        <v>7290</v>
      </c>
    </row>
    <row r="10" spans="1:7" s="9" customFormat="1" ht="56.25" x14ac:dyDescent="0.3">
      <c r="A10" s="65">
        <v>7</v>
      </c>
      <c r="B10" s="18" t="s">
        <v>12</v>
      </c>
      <c r="C10" s="49">
        <v>25</v>
      </c>
      <c r="D10" s="40" t="s">
        <v>53</v>
      </c>
      <c r="E10" s="66">
        <v>83</v>
      </c>
      <c r="F10" s="11" t="s">
        <v>37</v>
      </c>
      <c r="G10" s="64">
        <f t="shared" si="0"/>
        <v>2075</v>
      </c>
    </row>
    <row r="11" spans="1:7" s="9" customFormat="1" ht="56.25" x14ac:dyDescent="0.3">
      <c r="A11" s="65">
        <v>8</v>
      </c>
      <c r="B11" s="18" t="s">
        <v>13</v>
      </c>
      <c r="C11" s="33">
        <v>15</v>
      </c>
      <c r="D11" s="52" t="s">
        <v>53</v>
      </c>
      <c r="E11" s="66">
        <v>162</v>
      </c>
      <c r="F11" s="11" t="s">
        <v>37</v>
      </c>
      <c r="G11" s="64">
        <f t="shared" si="0"/>
        <v>2430</v>
      </c>
    </row>
    <row r="12" spans="1:7" s="9" customFormat="1" ht="37.5" x14ac:dyDescent="0.3">
      <c r="A12" s="65">
        <v>9</v>
      </c>
      <c r="B12" s="18" t="s">
        <v>14</v>
      </c>
      <c r="C12" s="33">
        <v>20</v>
      </c>
      <c r="D12" s="52" t="s">
        <v>53</v>
      </c>
      <c r="E12" s="66">
        <v>72</v>
      </c>
      <c r="F12" s="11" t="s">
        <v>37</v>
      </c>
      <c r="G12" s="64">
        <f t="shared" si="0"/>
        <v>1440</v>
      </c>
    </row>
    <row r="13" spans="1:7" s="9" customFormat="1" ht="93.75" x14ac:dyDescent="0.3">
      <c r="A13" s="65">
        <v>10</v>
      </c>
      <c r="B13" s="18" t="s">
        <v>15</v>
      </c>
      <c r="C13" s="33">
        <v>250</v>
      </c>
      <c r="D13" s="52" t="s">
        <v>54</v>
      </c>
      <c r="E13" s="66">
        <v>222</v>
      </c>
      <c r="F13" s="11" t="s">
        <v>38</v>
      </c>
      <c r="G13" s="64">
        <f t="shared" si="0"/>
        <v>55500</v>
      </c>
    </row>
    <row r="14" spans="1:7" s="9" customFormat="1" ht="156.75" customHeight="1" x14ac:dyDescent="0.3">
      <c r="A14" s="65">
        <v>11</v>
      </c>
      <c r="B14" s="18" t="s">
        <v>16</v>
      </c>
      <c r="C14" s="48">
        <v>100</v>
      </c>
      <c r="D14" s="37" t="s">
        <v>54</v>
      </c>
      <c r="E14" s="66">
        <v>341</v>
      </c>
      <c r="F14" s="11" t="s">
        <v>38</v>
      </c>
      <c r="G14" s="64">
        <f t="shared" si="0"/>
        <v>34100</v>
      </c>
    </row>
    <row r="15" spans="1:7" s="9" customFormat="1" ht="93" customHeight="1" x14ac:dyDescent="0.3">
      <c r="A15" s="65">
        <v>12</v>
      </c>
      <c r="B15" s="18" t="s">
        <v>17</v>
      </c>
      <c r="C15" s="33">
        <v>75</v>
      </c>
      <c r="D15" s="52" t="s">
        <v>54</v>
      </c>
      <c r="E15" s="66">
        <v>524</v>
      </c>
      <c r="F15" s="11" t="s">
        <v>38</v>
      </c>
      <c r="G15" s="64">
        <f t="shared" si="0"/>
        <v>39300</v>
      </c>
    </row>
    <row r="16" spans="1:7" s="9" customFormat="1" ht="59.25" customHeight="1" x14ac:dyDescent="0.3">
      <c r="A16" s="65">
        <v>13</v>
      </c>
      <c r="B16" s="18" t="s">
        <v>18</v>
      </c>
      <c r="C16" s="33">
        <v>12</v>
      </c>
      <c r="D16" s="52" t="s">
        <v>53</v>
      </c>
      <c r="E16" s="66">
        <v>3185</v>
      </c>
      <c r="F16" s="11" t="s">
        <v>37</v>
      </c>
      <c r="G16" s="64">
        <f t="shared" si="0"/>
        <v>38220</v>
      </c>
    </row>
    <row r="17" spans="1:9" s="9" customFormat="1" ht="95.25" customHeight="1" x14ac:dyDescent="0.3">
      <c r="A17" s="65">
        <v>14</v>
      </c>
      <c r="B17" s="18" t="s">
        <v>19</v>
      </c>
      <c r="C17" s="33">
        <v>80</v>
      </c>
      <c r="D17" s="52" t="s">
        <v>53</v>
      </c>
      <c r="E17" s="66">
        <v>70</v>
      </c>
      <c r="F17" s="11" t="s">
        <v>37</v>
      </c>
      <c r="G17" s="64">
        <f t="shared" si="0"/>
        <v>5600</v>
      </c>
    </row>
    <row r="18" spans="1:9" s="9" customFormat="1" ht="93" customHeight="1" x14ac:dyDescent="0.3">
      <c r="A18" s="65">
        <v>15</v>
      </c>
      <c r="B18" s="18" t="s">
        <v>59</v>
      </c>
      <c r="C18" s="11">
        <v>3</v>
      </c>
      <c r="D18" s="11" t="s">
        <v>53</v>
      </c>
      <c r="E18" s="11">
        <v>1590</v>
      </c>
      <c r="F18" s="64" t="s">
        <v>37</v>
      </c>
      <c r="G18" s="64">
        <f t="shared" si="0"/>
        <v>4770</v>
      </c>
    </row>
    <row r="19" spans="1:9" s="9" customFormat="1" ht="93.75" x14ac:dyDescent="0.3">
      <c r="A19" s="65">
        <v>16</v>
      </c>
      <c r="B19" s="18" t="s">
        <v>35</v>
      </c>
      <c r="C19" s="33">
        <v>70</v>
      </c>
      <c r="D19" s="52" t="s">
        <v>54</v>
      </c>
      <c r="E19" s="66">
        <v>252</v>
      </c>
      <c r="F19" s="11" t="s">
        <v>38</v>
      </c>
      <c r="G19" s="64">
        <f t="shared" si="0"/>
        <v>17640</v>
      </c>
    </row>
    <row r="20" spans="1:9" s="9" customFormat="1" ht="18.75" x14ac:dyDescent="0.3">
      <c r="A20" s="86">
        <v>17</v>
      </c>
      <c r="B20" s="89" t="s">
        <v>20</v>
      </c>
      <c r="C20" s="88">
        <v>12</v>
      </c>
      <c r="D20" s="88" t="s">
        <v>53</v>
      </c>
      <c r="E20" s="88">
        <v>800</v>
      </c>
      <c r="F20" s="88" t="s">
        <v>37</v>
      </c>
      <c r="G20" s="83">
        <f t="shared" si="0"/>
        <v>9600</v>
      </c>
      <c r="I20" s="24"/>
    </row>
    <row r="21" spans="1:9" s="9" customFormat="1" ht="18.75" hidden="1" customHeight="1" x14ac:dyDescent="0.3">
      <c r="A21" s="86"/>
      <c r="B21" s="89"/>
      <c r="C21" s="88"/>
      <c r="D21" s="88"/>
      <c r="E21" s="88"/>
      <c r="F21" s="88"/>
      <c r="G21" s="83"/>
    </row>
    <row r="22" spans="1:9" s="9" customFormat="1" ht="18.75" x14ac:dyDescent="0.3">
      <c r="A22" s="86"/>
      <c r="B22" s="89"/>
      <c r="C22" s="84"/>
      <c r="D22" s="84"/>
      <c r="E22" s="84"/>
      <c r="F22" s="84"/>
      <c r="G22" s="56">
        <f>SUM(G4:G21)</f>
        <v>456223</v>
      </c>
    </row>
    <row r="23" spans="1:9" s="9" customFormat="1" ht="18.75" x14ac:dyDescent="0.3">
      <c r="A23" s="54"/>
      <c r="B23" s="55"/>
      <c r="C23" s="71"/>
      <c r="D23" s="71"/>
      <c r="E23" s="71"/>
      <c r="F23" s="71"/>
      <c r="G23" s="58"/>
    </row>
    <row r="24" spans="1:9" s="9" customFormat="1" ht="18.75" x14ac:dyDescent="0.3">
      <c r="A24" s="54"/>
      <c r="B24" s="55"/>
      <c r="C24" s="71"/>
      <c r="D24" s="71"/>
      <c r="E24" s="71"/>
      <c r="F24" s="71"/>
      <c r="G24" s="58"/>
    </row>
    <row r="25" spans="1:9" s="9" customFormat="1" ht="18.75" x14ac:dyDescent="0.3">
      <c r="A25" s="54"/>
      <c r="B25" s="55"/>
      <c r="C25" s="71"/>
      <c r="D25" s="71"/>
      <c r="E25" s="71"/>
      <c r="F25" s="71"/>
      <c r="G25" s="58"/>
    </row>
    <row r="26" spans="1:9" s="9" customFormat="1" ht="18.75" x14ac:dyDescent="0.3">
      <c r="A26" s="54"/>
      <c r="B26" s="55"/>
      <c r="C26" s="71"/>
      <c r="D26" s="71"/>
      <c r="E26" s="71"/>
      <c r="F26" s="71"/>
      <c r="G26" s="58"/>
    </row>
    <row r="27" spans="1:9" s="9" customFormat="1" ht="18.75" x14ac:dyDescent="0.3">
      <c r="A27" s="54"/>
      <c r="B27" s="55"/>
      <c r="C27" s="57"/>
      <c r="D27" s="57"/>
      <c r="E27" s="57"/>
      <c r="F27" s="57"/>
      <c r="G27" s="58"/>
    </row>
    <row r="28" spans="1:9" s="9" customFormat="1" ht="18.75" x14ac:dyDescent="0.3">
      <c r="A28" s="54"/>
      <c r="B28" s="55"/>
      <c r="C28" s="57"/>
      <c r="D28" s="57"/>
      <c r="E28" s="57"/>
      <c r="F28" s="57"/>
      <c r="G28" s="58"/>
    </row>
    <row r="29" spans="1:9" s="9" customFormat="1" ht="18.75" x14ac:dyDescent="0.3">
      <c r="A29" s="13" t="s">
        <v>42</v>
      </c>
      <c r="B29" s="14" t="s">
        <v>21</v>
      </c>
      <c r="C29" s="34"/>
      <c r="D29" s="47"/>
      <c r="E29" s="42"/>
      <c r="F29" s="15"/>
      <c r="G29" s="4"/>
    </row>
    <row r="30" spans="1:9" s="9" customFormat="1" ht="37.5" x14ac:dyDescent="0.3">
      <c r="A30" s="65">
        <v>1</v>
      </c>
      <c r="B30" s="18" t="s">
        <v>22</v>
      </c>
      <c r="C30" s="33">
        <v>50</v>
      </c>
      <c r="D30" s="52" t="s">
        <v>53</v>
      </c>
      <c r="E30" s="66">
        <v>497</v>
      </c>
      <c r="F30" s="11" t="s">
        <v>39</v>
      </c>
      <c r="G30" s="19">
        <f>C30*E30</f>
        <v>24850</v>
      </c>
    </row>
    <row r="31" spans="1:9" s="9" customFormat="1" ht="75" x14ac:dyDescent="0.3">
      <c r="A31" s="65">
        <v>2</v>
      </c>
      <c r="B31" s="18" t="s">
        <v>23</v>
      </c>
      <c r="C31" s="33">
        <v>3</v>
      </c>
      <c r="D31" s="52" t="s">
        <v>55</v>
      </c>
      <c r="E31" s="43">
        <v>1426.33</v>
      </c>
      <c r="F31" s="11" t="s">
        <v>40</v>
      </c>
      <c r="G31" s="64">
        <f t="shared" ref="G31:G34" si="1">C31*E31</f>
        <v>4278.99</v>
      </c>
    </row>
    <row r="32" spans="1:9" s="9" customFormat="1" ht="75" x14ac:dyDescent="0.3">
      <c r="A32" s="65">
        <v>3</v>
      </c>
      <c r="B32" s="18" t="s">
        <v>24</v>
      </c>
      <c r="C32" s="33">
        <v>12</v>
      </c>
      <c r="D32" s="52" t="s">
        <v>53</v>
      </c>
      <c r="E32" s="44">
        <v>124.3</v>
      </c>
      <c r="F32" s="11" t="s">
        <v>39</v>
      </c>
      <c r="G32" s="64">
        <f t="shared" si="1"/>
        <v>1491.6</v>
      </c>
    </row>
    <row r="33" spans="1:9" s="9" customFormat="1" ht="75" x14ac:dyDescent="0.3">
      <c r="A33" s="65">
        <v>4</v>
      </c>
      <c r="B33" s="18" t="s">
        <v>25</v>
      </c>
      <c r="C33" s="33">
        <v>20</v>
      </c>
      <c r="D33" s="52" t="s">
        <v>53</v>
      </c>
      <c r="E33" s="66">
        <v>497</v>
      </c>
      <c r="F33" s="11" t="s">
        <v>39</v>
      </c>
      <c r="G33" s="19">
        <f t="shared" si="1"/>
        <v>9940</v>
      </c>
    </row>
    <row r="34" spans="1:9" s="9" customFormat="1" ht="131.25" customHeight="1" x14ac:dyDescent="0.3">
      <c r="A34" s="86">
        <v>5</v>
      </c>
      <c r="B34" s="85" t="s">
        <v>26</v>
      </c>
      <c r="C34" s="59">
        <v>1</v>
      </c>
      <c r="D34" s="19" t="s">
        <v>53</v>
      </c>
      <c r="E34" s="44">
        <v>3610</v>
      </c>
      <c r="F34" s="11" t="s">
        <v>39</v>
      </c>
      <c r="G34" s="19">
        <f t="shared" si="1"/>
        <v>3610</v>
      </c>
    </row>
    <row r="35" spans="1:9" ht="18.75" x14ac:dyDescent="0.3">
      <c r="A35" s="86"/>
      <c r="B35" s="85"/>
      <c r="C35" s="75" t="s">
        <v>58</v>
      </c>
      <c r="D35" s="75"/>
      <c r="E35" s="75"/>
      <c r="F35" s="75"/>
      <c r="G35" s="60">
        <f>SUM(G30:G34)</f>
        <v>44170.59</v>
      </c>
      <c r="I35" s="24"/>
    </row>
    <row r="36" spans="1:9" ht="18.75" x14ac:dyDescent="0.3">
      <c r="A36" s="92" t="s">
        <v>62</v>
      </c>
      <c r="B36" s="92"/>
      <c r="C36" s="92"/>
      <c r="D36" s="92"/>
      <c r="E36" s="92"/>
      <c r="F36" s="92"/>
      <c r="G36" s="92"/>
      <c r="I36" s="24">
        <f>SUM(G31:G35)</f>
        <v>63491.179999999993</v>
      </c>
    </row>
    <row r="37" spans="1:9" ht="15.75" customHeight="1" x14ac:dyDescent="0.25">
      <c r="A37" s="93" t="s">
        <v>61</v>
      </c>
      <c r="B37" s="93"/>
      <c r="C37" s="93"/>
      <c r="D37" s="93"/>
      <c r="E37" s="93"/>
      <c r="F37" s="93"/>
      <c r="G37" s="93"/>
    </row>
    <row r="38" spans="1:9" x14ac:dyDescent="0.25">
      <c r="A38" s="93"/>
      <c r="B38" s="93"/>
      <c r="C38" s="93"/>
      <c r="D38" s="93"/>
      <c r="E38" s="93"/>
      <c r="F38" s="93"/>
      <c r="G38" s="93"/>
    </row>
    <row r="41" spans="1:9" ht="15.75" x14ac:dyDescent="0.25">
      <c r="A41" s="5"/>
      <c r="B41" s="6"/>
      <c r="C41" s="35"/>
      <c r="D41" s="38"/>
      <c r="E41" s="72"/>
      <c r="F41" s="7"/>
      <c r="G41" s="7"/>
    </row>
    <row r="42" spans="1:9" ht="15.75" x14ac:dyDescent="0.25">
      <c r="A42" s="76" t="s">
        <v>27</v>
      </c>
      <c r="B42" s="77"/>
      <c r="C42" s="77"/>
      <c r="D42" s="77"/>
      <c r="E42" s="77"/>
      <c r="F42" s="77"/>
      <c r="G42" s="77"/>
    </row>
    <row r="43" spans="1:9" ht="15.75" x14ac:dyDescent="0.25">
      <c r="A43" s="78" t="s">
        <v>28</v>
      </c>
      <c r="B43" s="78"/>
      <c r="C43" s="79">
        <f>G22</f>
        <v>456223</v>
      </c>
      <c r="D43" s="80"/>
      <c r="E43" s="62"/>
      <c r="F43" s="21"/>
      <c r="G43" s="21"/>
    </row>
    <row r="44" spans="1:9" ht="15.75" x14ac:dyDescent="0.25">
      <c r="A44" s="78" t="s">
        <v>29</v>
      </c>
      <c r="B44" s="78"/>
      <c r="C44" s="81">
        <f>G35</f>
        <v>44170.59</v>
      </c>
      <c r="D44" s="81"/>
      <c r="E44" s="62"/>
      <c r="F44" s="21"/>
      <c r="G44" s="21"/>
    </row>
    <row r="45" spans="1:9" ht="15.75" x14ac:dyDescent="0.25">
      <c r="A45" s="63"/>
      <c r="B45" s="23" t="s">
        <v>41</v>
      </c>
      <c r="C45" s="81">
        <f>C43+C44</f>
        <v>500393.58999999997</v>
      </c>
      <c r="D45" s="81"/>
      <c r="E45" s="62"/>
      <c r="F45" s="21"/>
      <c r="G45" s="21"/>
    </row>
    <row r="46" spans="1:9" ht="15.75" x14ac:dyDescent="0.25">
      <c r="A46" s="63"/>
      <c r="B46" s="23" t="s">
        <v>56</v>
      </c>
      <c r="C46" s="82">
        <v>500000</v>
      </c>
      <c r="D46" s="82"/>
      <c r="E46" s="62"/>
      <c r="F46" s="21"/>
      <c r="G46" s="21"/>
    </row>
    <row r="47" spans="1:9" ht="15.75" x14ac:dyDescent="0.25">
      <c r="A47" s="5"/>
      <c r="B47" s="6"/>
      <c r="C47" s="35"/>
      <c r="D47" s="38"/>
      <c r="E47" s="72"/>
      <c r="F47" s="7"/>
      <c r="G47" s="7"/>
    </row>
    <row r="48" spans="1:9" ht="15.75" x14ac:dyDescent="0.25">
      <c r="A48" s="5"/>
      <c r="B48" s="6"/>
      <c r="C48" s="35"/>
      <c r="D48" s="38"/>
      <c r="E48" s="72"/>
      <c r="F48" s="7"/>
      <c r="G48" s="7"/>
    </row>
    <row r="49" spans="1:7" ht="15.75" x14ac:dyDescent="0.25">
      <c r="A49" s="5"/>
      <c r="B49" s="6"/>
      <c r="C49" s="35"/>
      <c r="D49" s="38"/>
      <c r="E49" s="72"/>
      <c r="F49" s="7"/>
      <c r="G49" s="7"/>
    </row>
    <row r="50" spans="1:7" ht="15.75" x14ac:dyDescent="0.25">
      <c r="A50" s="5"/>
      <c r="B50" s="20"/>
      <c r="C50" s="74" t="s">
        <v>63</v>
      </c>
      <c r="D50" s="74"/>
      <c r="E50" s="74"/>
      <c r="F50" s="74"/>
      <c r="G50" s="74"/>
    </row>
    <row r="51" spans="1:7" ht="15.75" x14ac:dyDescent="0.25">
      <c r="A51" s="5"/>
      <c r="B51" s="20"/>
      <c r="C51" s="74" t="s">
        <v>64</v>
      </c>
      <c r="D51" s="74"/>
      <c r="E51" s="74"/>
      <c r="F51" s="74"/>
      <c r="G51" s="74"/>
    </row>
    <row r="52" spans="1:7" ht="15.75" x14ac:dyDescent="0.25">
      <c r="A52" s="5"/>
      <c r="B52" s="20"/>
      <c r="C52" s="74" t="s">
        <v>33</v>
      </c>
      <c r="D52" s="74"/>
      <c r="E52" s="74"/>
      <c r="F52" s="74"/>
      <c r="G52" s="74"/>
    </row>
    <row r="53" spans="1:7" ht="15.75" x14ac:dyDescent="0.25">
      <c r="A53" s="5"/>
      <c r="B53" s="6"/>
      <c r="C53" s="35"/>
      <c r="D53" s="38"/>
      <c r="E53" s="72"/>
      <c r="F53" s="7"/>
      <c r="G53" s="7"/>
    </row>
    <row r="54" spans="1:7" ht="15.75" x14ac:dyDescent="0.25">
      <c r="A54" s="5"/>
      <c r="B54" s="6"/>
      <c r="C54" s="35"/>
      <c r="D54" s="38"/>
      <c r="E54" s="72"/>
      <c r="F54" s="7"/>
      <c r="G54" s="7"/>
    </row>
  </sheetData>
  <mergeCells count="26">
    <mergeCell ref="A1:G1"/>
    <mergeCell ref="C2:D2"/>
    <mergeCell ref="C3:D3"/>
    <mergeCell ref="A20:A22"/>
    <mergeCell ref="B20:B22"/>
    <mergeCell ref="C20:C21"/>
    <mergeCell ref="D20:D21"/>
    <mergeCell ref="E20:E21"/>
    <mergeCell ref="F20:F21"/>
    <mergeCell ref="G20:G21"/>
    <mergeCell ref="C22:F22"/>
    <mergeCell ref="A34:A35"/>
    <mergeCell ref="B34:B35"/>
    <mergeCell ref="C35:F35"/>
    <mergeCell ref="A42:G42"/>
    <mergeCell ref="C52:G52"/>
    <mergeCell ref="A36:G36"/>
    <mergeCell ref="A37:G38"/>
    <mergeCell ref="A44:B44"/>
    <mergeCell ref="C44:D44"/>
    <mergeCell ref="C45:D45"/>
    <mergeCell ref="C46:D46"/>
    <mergeCell ref="C50:G50"/>
    <mergeCell ref="C51:G51"/>
    <mergeCell ref="A43:B43"/>
    <mergeCell ref="C43:D43"/>
  </mergeCells>
  <pageMargins left="0.46568627450980399" right="0.20833333333333301" top="0.75" bottom="0.75" header="0.3" footer="0.3"/>
  <pageSetup paperSize="9" orientation="portrait" verticalDpi="0" r:id="rId1"/>
  <headerFooter differentFirst="1">
    <oddHeader>&amp;C&amp;"-,Bold"&amp;UPage No&amp;P</oddHeader>
    <firstHeader>&amp;C&amp;"-,Bold"&amp;22&amp;U(SCHEDULE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D25" sqref="D25"/>
    </sheetView>
  </sheetViews>
  <sheetFormatPr defaultRowHeight="15" x14ac:dyDescent="0.25"/>
  <cols>
    <col min="8" max="8" width="12.7109375" bestFit="1" customWidth="1"/>
  </cols>
  <sheetData>
    <row r="1" spans="1:10" ht="22.5" customHeight="1" x14ac:dyDescent="0.3">
      <c r="A1" s="94" t="s">
        <v>51</v>
      </c>
      <c r="B1" s="95"/>
      <c r="C1" s="95"/>
      <c r="D1" s="95"/>
      <c r="E1" s="95"/>
      <c r="F1" s="95"/>
      <c r="G1" s="95"/>
      <c r="H1" s="95"/>
      <c r="I1" s="95"/>
    </row>
    <row r="4" spans="1:10" ht="18.75" x14ac:dyDescent="0.3">
      <c r="A4" s="28" t="s">
        <v>44</v>
      </c>
      <c r="B4" s="28"/>
      <c r="C4" s="28"/>
      <c r="D4" s="28"/>
      <c r="E4" s="28"/>
      <c r="F4" s="28"/>
      <c r="G4" s="28"/>
      <c r="H4" s="28"/>
      <c r="I4" s="28"/>
    </row>
    <row r="5" spans="1:10" ht="18.75" x14ac:dyDescent="0.3">
      <c r="A5" s="28"/>
      <c r="B5" s="28"/>
      <c r="C5" s="28"/>
      <c r="D5" s="28"/>
      <c r="E5" s="28"/>
      <c r="F5" s="28"/>
      <c r="G5" s="28"/>
      <c r="H5" s="28"/>
      <c r="I5" s="28"/>
    </row>
    <row r="6" spans="1:10" ht="18.75" x14ac:dyDescent="0.3">
      <c r="A6" s="28" t="s">
        <v>45</v>
      </c>
      <c r="B6" s="28"/>
      <c r="C6" s="28"/>
      <c r="D6" s="28"/>
      <c r="E6" s="28"/>
      <c r="F6" s="28"/>
      <c r="G6" s="28"/>
      <c r="H6" s="28"/>
      <c r="I6" s="28"/>
    </row>
    <row r="7" spans="1:10" ht="18.75" x14ac:dyDescent="0.3">
      <c r="A7" s="28"/>
      <c r="B7" s="28"/>
      <c r="C7" s="28"/>
      <c r="D7" s="28"/>
      <c r="E7" s="28"/>
      <c r="F7" s="28"/>
      <c r="G7" s="28"/>
      <c r="H7" s="28"/>
      <c r="I7" s="28"/>
    </row>
    <row r="8" spans="1:10" ht="18.75" customHeight="1" x14ac:dyDescent="0.3">
      <c r="A8" s="28" t="s">
        <v>46</v>
      </c>
      <c r="B8" s="28"/>
      <c r="C8" s="28"/>
      <c r="D8" s="97" t="s">
        <v>65</v>
      </c>
      <c r="E8" s="97"/>
      <c r="F8" s="97"/>
      <c r="G8" s="97"/>
      <c r="H8" s="97"/>
      <c r="I8" s="97"/>
      <c r="J8" s="97"/>
    </row>
    <row r="9" spans="1:10" ht="20.25" customHeight="1" x14ac:dyDescent="0.3">
      <c r="A9" s="28"/>
      <c r="B9" s="28"/>
      <c r="C9" s="28"/>
      <c r="D9" s="97"/>
      <c r="E9" s="97"/>
      <c r="F9" s="97"/>
      <c r="G9" s="97"/>
      <c r="H9" s="97"/>
      <c r="I9" s="97"/>
      <c r="J9" s="97"/>
    </row>
    <row r="10" spans="1:10" ht="20.25" customHeight="1" x14ac:dyDescent="0.3">
      <c r="A10" s="28"/>
      <c r="B10" s="28"/>
      <c r="C10" s="28"/>
      <c r="D10" s="97"/>
      <c r="E10" s="97"/>
      <c r="F10" s="97"/>
      <c r="G10" s="97"/>
      <c r="H10" s="97"/>
      <c r="I10" s="97"/>
      <c r="J10" s="97"/>
    </row>
    <row r="11" spans="1:10" ht="18.75" x14ac:dyDescent="0.3">
      <c r="A11" s="28" t="s">
        <v>48</v>
      </c>
      <c r="B11" s="28"/>
      <c r="C11" s="28"/>
      <c r="D11" s="28"/>
      <c r="E11" s="28"/>
      <c r="F11" s="28"/>
      <c r="G11" s="28"/>
      <c r="H11" s="28"/>
      <c r="I11" s="28"/>
    </row>
    <row r="12" spans="1:10" ht="18.75" x14ac:dyDescent="0.3">
      <c r="A12" s="28"/>
      <c r="B12" s="28"/>
      <c r="C12" s="28"/>
      <c r="D12" s="28"/>
      <c r="E12" s="28"/>
      <c r="F12" s="28"/>
      <c r="G12" s="28"/>
      <c r="H12" s="28"/>
      <c r="I12" s="28"/>
    </row>
    <row r="13" spans="1:10" ht="18.75" x14ac:dyDescent="0.3">
      <c r="A13" s="28" t="s">
        <v>47</v>
      </c>
      <c r="B13" s="28"/>
      <c r="C13" s="28"/>
      <c r="D13" s="28"/>
      <c r="E13" s="28"/>
      <c r="F13" s="28"/>
      <c r="G13" s="28"/>
      <c r="H13" s="28"/>
      <c r="I13" s="28"/>
    </row>
    <row r="14" spans="1:10" ht="18.75" x14ac:dyDescent="0.3">
      <c r="A14" s="28"/>
      <c r="B14" s="28"/>
      <c r="C14" s="28"/>
      <c r="D14" s="28"/>
      <c r="E14" s="28"/>
      <c r="F14" s="28"/>
      <c r="G14" s="28"/>
      <c r="H14" s="28"/>
      <c r="I14" s="28"/>
    </row>
    <row r="15" spans="1:10" ht="18.75" x14ac:dyDescent="0.3">
      <c r="A15" s="28"/>
      <c r="B15" s="28"/>
      <c r="C15" s="28"/>
      <c r="D15" s="28"/>
      <c r="E15" s="28"/>
      <c r="F15" s="28"/>
      <c r="G15" s="28"/>
      <c r="H15" s="28"/>
      <c r="I15" s="28"/>
    </row>
    <row r="16" spans="1:10" ht="18.75" x14ac:dyDescent="0.3">
      <c r="A16" s="28"/>
      <c r="B16" s="28"/>
      <c r="C16" s="28"/>
      <c r="D16" s="28"/>
      <c r="E16" s="28"/>
      <c r="F16" s="28"/>
      <c r="G16" s="28"/>
      <c r="H16" s="28"/>
      <c r="I16" s="28"/>
    </row>
    <row r="17" spans="1:10" ht="18.75" x14ac:dyDescent="0.3">
      <c r="A17" s="28"/>
      <c r="B17" s="28"/>
      <c r="C17" s="28"/>
      <c r="D17" s="28"/>
      <c r="E17" s="28"/>
      <c r="F17" s="28"/>
      <c r="G17" s="28"/>
      <c r="H17" s="28"/>
      <c r="I17" s="28"/>
    </row>
    <row r="18" spans="1:10" s="8" customFormat="1" ht="15.75" x14ac:dyDescent="0.25">
      <c r="A18" s="29"/>
      <c r="B18" s="78" t="s">
        <v>49</v>
      </c>
      <c r="C18" s="78"/>
      <c r="D18" s="78"/>
      <c r="E18" s="78"/>
      <c r="F18" s="78"/>
      <c r="G18" s="78"/>
      <c r="H18" s="78"/>
      <c r="I18" s="78"/>
      <c r="J18" s="78"/>
    </row>
    <row r="19" spans="1:10" s="8" customFormat="1" ht="15.75" x14ac:dyDescent="0.25">
      <c r="A19" s="96" t="s">
        <v>50</v>
      </c>
      <c r="B19" s="96"/>
      <c r="C19" s="96"/>
      <c r="D19" s="96"/>
      <c r="E19" s="96"/>
      <c r="F19" s="96"/>
      <c r="G19" s="96"/>
      <c r="H19" s="96"/>
      <c r="I19" s="96"/>
      <c r="J19" s="96"/>
    </row>
    <row r="20" spans="1:10" s="8" customFormat="1" ht="15.75" x14ac:dyDescent="0.25">
      <c r="A20" s="30"/>
      <c r="B20" s="30"/>
      <c r="C20" s="30"/>
      <c r="D20" s="30"/>
      <c r="E20" s="30"/>
      <c r="F20" s="30"/>
      <c r="G20" s="30"/>
      <c r="H20" s="30"/>
      <c r="I20" s="30"/>
      <c r="J20" s="30"/>
    </row>
    <row r="21" spans="1:10" s="8" customFormat="1" ht="15.75" x14ac:dyDescent="0.25">
      <c r="A21" s="30"/>
      <c r="B21" s="30"/>
      <c r="C21" s="30"/>
      <c r="D21" s="30"/>
      <c r="E21" s="30"/>
      <c r="F21" s="30"/>
      <c r="G21" s="30"/>
      <c r="H21" s="30"/>
      <c r="I21" s="30"/>
      <c r="J21" s="30"/>
    </row>
    <row r="22" spans="1:10" ht="18.75" x14ac:dyDescent="0.3">
      <c r="A22" s="28"/>
      <c r="B22" s="28"/>
      <c r="C22" s="28"/>
      <c r="D22" s="28"/>
      <c r="E22" s="28"/>
      <c r="F22" s="28"/>
      <c r="G22" s="28"/>
      <c r="H22" s="28"/>
      <c r="I22" s="28"/>
    </row>
    <row r="23" spans="1:10" ht="18.75" x14ac:dyDescent="0.3">
      <c r="A23" s="28"/>
      <c r="B23" s="28"/>
      <c r="C23" s="28"/>
      <c r="D23" s="28"/>
      <c r="E23" s="28"/>
      <c r="F23" s="28"/>
      <c r="G23" s="28"/>
      <c r="H23" s="28"/>
      <c r="I23" s="28"/>
    </row>
    <row r="24" spans="1:10" ht="18.75" x14ac:dyDescent="0.3">
      <c r="A24" s="28"/>
      <c r="B24" s="28"/>
      <c r="C24" s="28"/>
      <c r="D24" s="28"/>
      <c r="E24" s="28"/>
      <c r="F24" s="28" t="s">
        <v>57</v>
      </c>
      <c r="G24" s="28"/>
      <c r="H24" s="73">
        <v>150000</v>
      </c>
      <c r="I24" s="28"/>
    </row>
    <row r="30" spans="1:10" x14ac:dyDescent="0.25">
      <c r="E30" t="s">
        <v>52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2016-12-20T10:13:58Z</cp:lastPrinted>
  <dcterms:created xsi:type="dcterms:W3CDTF">2016-03-07T08:54:42Z</dcterms:created>
  <dcterms:modified xsi:type="dcterms:W3CDTF">2016-12-20T10:14:20Z</dcterms:modified>
</cp:coreProperties>
</file>