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'01'!$3:$3</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5" l="1"/>
  <c r="G27" i="5"/>
  <c r="G26" i="5"/>
  <c r="G25" i="5"/>
  <c r="I29" i="5" s="1"/>
  <c r="C35" i="5" s="1"/>
  <c r="G24" i="5"/>
  <c r="G19" i="5"/>
  <c r="G18" i="5"/>
  <c r="G17" i="5"/>
  <c r="G16" i="5"/>
  <c r="G15" i="5"/>
  <c r="G14" i="5"/>
  <c r="G13" i="5"/>
  <c r="G12" i="5"/>
  <c r="G11" i="5"/>
  <c r="G10" i="5"/>
  <c r="G9" i="5"/>
  <c r="G8" i="5"/>
  <c r="G7" i="5"/>
  <c r="G6" i="5"/>
  <c r="G5" i="5"/>
  <c r="G4" i="5"/>
  <c r="I19" i="5" s="1"/>
  <c r="C34" i="5" s="1"/>
  <c r="G32" i="1"/>
  <c r="G33" i="1"/>
  <c r="G34" i="1"/>
  <c r="G35" i="1"/>
  <c r="G31" i="1"/>
  <c r="G36" i="1" s="1"/>
  <c r="G15" i="1"/>
  <c r="G17" i="1"/>
  <c r="G19" i="1"/>
  <c r="G20" i="1"/>
  <c r="G21" i="1"/>
  <c r="G22" i="1"/>
  <c r="G6" i="1"/>
  <c r="G7" i="1"/>
  <c r="G8" i="1"/>
  <c r="G9" i="1"/>
  <c r="G10" i="1"/>
  <c r="G11" i="1"/>
  <c r="G12" i="1"/>
  <c r="G13" i="1"/>
  <c r="G5" i="1"/>
  <c r="C36" i="5" l="1"/>
  <c r="I36" i="1"/>
  <c r="C42" i="1" s="1"/>
  <c r="I22" i="1"/>
  <c r="C41" i="1" s="1"/>
  <c r="C43" i="1" l="1"/>
</calcChain>
</file>

<file path=xl/sharedStrings.xml><?xml version="1.0" encoding="utf-8"?>
<sst xmlns="http://schemas.openxmlformats.org/spreadsheetml/2006/main" count="200" uniqueCount="81">
  <si>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</si>
  <si>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</si>
  <si>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</si>
  <si>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</si>
  <si>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</si>
  <si>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</si>
  <si>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</si>
  <si>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</si>
  <si>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</si>
  <si>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</si>
  <si>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</si>
  <si>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</si>
  <si>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</si>
  <si>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</si>
  <si>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</si>
  <si>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</si>
  <si>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</si>
  <si>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</si>
  <si>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</si>
  <si>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</si>
  <si>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</si>
  <si>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</si>
  <si>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</si>
  <si>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</si>
  <si>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</si>
  <si>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</si>
  <si>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</si>
  <si>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</si>
  <si>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</si>
  <si>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</si>
  <si>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</si>
  <si>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</si>
  <si>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</si>
  <si>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</si>
  <si>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</si>
  <si>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</si>
  <si>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</si>
  <si>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</si>
  <si>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</si>
  <si>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</si>
  <si>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</si>
  <si>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</si>
  <si>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</si>
  <si>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</si>
  <si>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</si>
  <si>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</si>
  <si>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</si>
  <si>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</si>
  <si>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</si>
  <si>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</si>
  <si>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</si>
  <si>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</si>
  <si>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</si>
  <si>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</si>
  <si>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</si>
  <si>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ESTIMATE FOR CONSTRUCTION OF ADDITIONAL DEVELOPMENT WORK OF DC OFFICE KHAIRPUR (ELECTRICFICATION)</t>
  </si>
  <si>
    <t>Nos</t>
  </si>
  <si>
    <t>Mtr</t>
  </si>
  <si>
    <t>Sft</t>
  </si>
  <si>
    <t>CONSTRUCTION OF ADDITIONAL DEVELOPMENT WORK OF DC OFFICE KHAIRPUR (ELECTRICFICATION)</t>
  </si>
  <si>
    <t>Say Rs:</t>
  </si>
  <si>
    <t>AMOUNT TO RS:</t>
  </si>
  <si>
    <t>(NOTE)</t>
  </si>
  <si>
    <t>Quotation and Rate may be changed as per / according technical sanctioned by competent Authorities.</t>
  </si>
  <si>
    <t>Part "B" Total Amount</t>
  </si>
  <si>
    <t xml:space="preserve"> Establishment of khairpur Eyes Hospital District Khairpur (ADP No. 670) 
(Electrification) </t>
  </si>
  <si>
    <t>(SCHEDULE "B")</t>
  </si>
  <si>
    <t>2000</t>
  </si>
  <si>
    <t>Providing and fixing (Main or subLMain) Pvc insulated with size 2-7/036 (6mm2) copper conduter in 3/4  dia pvc conduit recreased in the walls or columns as required (S.I NO:11 P.NO:2)</t>
  </si>
  <si>
    <t xml:space="preserve">Providing &amp; Fixing circuit breaker 125, 150,200 &amp; 225 amps tp(XS-225NS) on Prepared board as requried (S.I.No: 208 P. No:31) </t>
  </si>
  <si>
    <t>2 No</t>
  </si>
  <si>
    <t>P.No</t>
  </si>
  <si>
    <t>Providing and laying (Main or Sub Main ) Pvc insulated pvc sheeted with single core copper conductor 300/500 volte size 2-7/044 S.I.NO:13 P.NO:2</t>
  </si>
  <si>
    <t>Providing and laying (Main or Sub Main ) Pvc insulated pvc sheeted with single core copper conductor 300/500 volte size 2-7/064 S.I.NO:57 P.NO:7</t>
  </si>
  <si>
    <t>Wiring for call ball point with 3/.029 PVC Inslated wire in 20mm (3/4") channal Patti on surface as requried
(S.I No:131 P.No:15)</t>
  </si>
  <si>
    <t>Providing &amp; Laying (Main or sub Main PVC Insulated PVC sheeted with copper 600/1000 volts size 70mm2 (S.I.No: 106 P-No: 12</t>
  </si>
  <si>
    <t>Providing &amp; Fixing brass barket fan 18" sweep (S.I.No 236 P-No:34</t>
  </si>
  <si>
    <t>providing &amp; fixing MS tabular pole 31ft long burled in the ground as per following specification 20ft(6"dia)X 5.5ft(5" dia) x (4"Dia)= 31ft wall thick ness 8SWG base plate 16"x16"x1/4 two coats red oxide as rust preventive two soats oil pait excavatin of hard /soft soil 2x2x6' lean sixe2x 2x6' 1:4:8 ratio: C.C work 1:3:6 cast in situ in one mould of (1 1/2" dia) i/c form work rodding curing, etc complete with CC collor about 2ft from ground level duly plastered as per site requriement &amp; instuction of El (S.No: 137 P-17)</t>
  </si>
  <si>
    <t>constrcution of Rcc foundation as per following specification &amp; instruction of El for 31ft/40ft long tubular pole excavation of soft/hard soil 3'x3'x 5.5' stone soiling 3'x3'x6" making lean in the ratio: 1:4:8 length of MS bolts 6 1/2" (3/4" dia ) 4 Nos &amp; Making thread on Ms rod template 16"x 16"x1/4" rings 1/4' dia round bar4 nos to the welded with MS rod Rcc foundation ratio 1:2:4 with approprate size 2'x2'x 6.5' (S.I.No: 139 P-No: 19</t>
  </si>
  <si>
    <t>P.NO</t>
  </si>
  <si>
    <t xml:space="preserve">Providing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</si>
</sst>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b/>
      <sz val="26"/>
      <color theme="1"/>
      <name val="Calibri"/>
      <family val="2"/>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9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3" fontId="6" fillId="0" borderId="0" xfId="0" applyNumberFormat="1" applyFont="1"/>
    <xf numFmtId="0" fontId="3" fillId="0" borderId="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top"/>
    </xf>
    <xf numFmtId="0" fontId="2" fillId="0" borderId="0" xfId="0" applyFont="1" applyBorder="1" applyAlignment="1">
      <alignment horizontal="center" vertical="top"/>
    </xf>
    <xf numFmtId="0" fontId="2" fillId="0" borderId="0" xfId="0" applyFont="1" applyBorder="1" applyAlignment="1">
      <alignment horizontal="center" vertical="top" wrapText="1"/>
    </xf>
    <xf numFmtId="1" fontId="6" fillId="0" borderId="1" xfId="0" applyNumberFormat="1" applyFont="1" applyBorder="1"/>
    <xf numFmtId="0" fontId="2" fillId="0" borderId="1" xfId="0" applyFont="1" applyBorder="1" applyAlignment="1">
      <alignment horizontal="right" vertical="center"/>
    </xf>
    <xf numFmtId="1" fontId="9" fillId="0" borderId="1" xfId="0" applyNumberFormat="1" applyFont="1" applyBorder="1" applyAlignment="1">
      <alignment horizontal="left" vertical="center"/>
    </xf>
    <xf numFmtId="1" fontId="2" fillId="0" borderId="1" xfId="0" applyNumberFormat="1" applyFont="1" applyBorder="1" applyAlignment="1">
      <alignment horizontal="left" vertical="center"/>
    </xf>
    <xf numFmtId="49" fontId="2" fillId="0" borderId="7" xfId="0" applyNumberFormat="1" applyFont="1" applyBorder="1" applyAlignment="1">
      <alignment horizontal="right" vertical="center"/>
    </xf>
    <xf numFmtId="0" fontId="2" fillId="0" borderId="0" xfId="0" applyFont="1" applyBorder="1" applyAlignment="1">
      <alignment horizontal="left" vertical="top" wrapText="1"/>
    </xf>
    <xf numFmtId="0" fontId="2" fillId="0" borderId="0" xfId="0" applyFont="1" applyBorder="1" applyAlignment="1">
      <alignment horizontal="left" vertical="center" wrapText="1"/>
    </xf>
    <xf numFmtId="0" fontId="4" fillId="0" borderId="0" xfId="0" applyFont="1" applyBorder="1" applyAlignment="1">
      <alignment horizontal="center" vertical="center"/>
    </xf>
    <xf numFmtId="1" fontId="4" fillId="0" borderId="0" xfId="0" applyNumberFormat="1" applyFont="1" applyBorder="1" applyAlignment="1">
      <alignment vertical="center"/>
    </xf>
    <xf numFmtId="0" fontId="4" fillId="0" borderId="0" xfId="0" applyFont="1" applyAlignment="1">
      <alignment horizontal="center" vertical="top"/>
    </xf>
    <xf numFmtId="1" fontId="4" fillId="0" borderId="0" xfId="0" applyNumberFormat="1" applyFont="1" applyAlignment="1">
      <alignment vertical="top"/>
    </xf>
    <xf numFmtId="0" fontId="13" fillId="0" borderId="0" xfId="0" applyFont="1" applyAlignment="1">
      <alignment horizontal="center"/>
    </xf>
    <xf numFmtId="0" fontId="9" fillId="0" borderId="0" xfId="0" applyFont="1" applyAlignment="1">
      <alignment horizontal="center" vertical="center"/>
    </xf>
    <xf numFmtId="0" fontId="3" fillId="0" borderId="1"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1" fontId="2" fillId="0" borderId="1" xfId="0" applyNumberFormat="1" applyFont="1" applyBorder="1" applyAlignment="1">
      <alignment horizontal="left" vertical="center"/>
    </xf>
    <xf numFmtId="0" fontId="6" fillId="0" borderId="1" xfId="0" applyFont="1" applyBorder="1" applyAlignment="1">
      <alignment horizontal="center"/>
    </xf>
    <xf numFmtId="0" fontId="2" fillId="0" borderId="1" xfId="0" applyFont="1" applyBorder="1" applyAlignment="1">
      <alignment horizontal="center" vertical="top" wrapText="1"/>
    </xf>
    <xf numFmtId="0" fontId="2" fillId="0" borderId="1" xfId="0" applyFont="1" applyBorder="1" applyAlignment="1">
      <alignment horizontal="center" vertical="top"/>
    </xf>
    <xf numFmtId="0" fontId="12" fillId="0" borderId="0"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8" fillId="0" borderId="0" xfId="0" applyFont="1" applyAlignment="1">
      <alignment horizontal="left" wrapText="1"/>
    </xf>
    <xf numFmtId="0" fontId="3" fillId="0" borderId="0" xfId="0" applyFont="1" applyBorder="1" applyAlignment="1">
      <alignment horizontal="center" vertical="center"/>
    </xf>
    <xf numFmtId="0" fontId="6" fillId="0" borderId="10" xfId="0" applyFont="1" applyBorder="1" applyAlignment="1">
      <alignment horizont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tabSelected="1" showWhiteSpace="0" view="pageLayout" topLeftCell="A27" zoomScale="85" zoomScaleNormal="100" zoomScalePageLayoutView="85" workbookViewId="0">
      <selection activeCell="B28" sqref="B28"/>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33.75" x14ac:dyDescent="0.5">
      <c r="A1" s="75" t="s">
        <v>66</v>
      </c>
      <c r="B1" s="75"/>
      <c r="C1" s="75"/>
      <c r="D1" s="75"/>
      <c r="E1" s="75"/>
      <c r="F1" s="75"/>
      <c r="G1" s="75"/>
    </row>
    <row r="2" spans="1:7" ht="61.5" customHeight="1" x14ac:dyDescent="0.25">
      <c r="A2" s="88" t="s">
        <v>65</v>
      </c>
      <c r="B2" s="88"/>
      <c r="C2" s="88"/>
      <c r="D2" s="88"/>
      <c r="E2" s="88"/>
      <c r="F2" s="88"/>
      <c r="G2" s="88"/>
    </row>
    <row r="3" spans="1:7" ht="15.75" x14ac:dyDescent="0.25">
      <c r="A3" s="27" t="s">
        <v>0</v>
      </c>
      <c r="B3" s="28" t="s">
        <v>1</v>
      </c>
      <c r="C3" s="90" t="s">
        <v>2</v>
      </c>
      <c r="D3" s="90"/>
      <c r="E3" s="29" t="s">
        <v>3</v>
      </c>
      <c r="F3" s="29" t="s">
        <v>4</v>
      </c>
      <c r="G3" s="29" t="s">
        <v>5</v>
      </c>
    </row>
    <row r="4" spans="1:7" s="9" customFormat="1" ht="18.75" x14ac:dyDescent="0.3">
      <c r="A4" s="19" t="s">
        <v>43</v>
      </c>
      <c r="B4" s="19" t="s">
        <v>6</v>
      </c>
      <c r="C4" s="91"/>
      <c r="D4" s="91"/>
      <c r="E4" s="37"/>
      <c r="F4" s="19"/>
      <c r="G4" s="19"/>
    </row>
    <row r="5" spans="1:7" s="9" customFormat="1" ht="93.75" x14ac:dyDescent="0.3">
      <c r="A5" s="10">
        <v>1</v>
      </c>
      <c r="B5" s="18" t="s">
        <v>34</v>
      </c>
      <c r="C5" s="55">
        <v>200</v>
      </c>
      <c r="D5" s="56" t="s">
        <v>56</v>
      </c>
      <c r="E5" s="46">
        <v>1130</v>
      </c>
      <c r="F5" s="11" t="s">
        <v>36</v>
      </c>
      <c r="G5" s="12">
        <f>C5*E5</f>
        <v>226000</v>
      </c>
    </row>
    <row r="6" spans="1:7" s="9" customFormat="1" ht="75" x14ac:dyDescent="0.3">
      <c r="A6" s="10">
        <v>2</v>
      </c>
      <c r="B6" s="20" t="s">
        <v>7</v>
      </c>
      <c r="C6" s="38">
        <v>20</v>
      </c>
      <c r="D6" s="57" t="s">
        <v>56</v>
      </c>
      <c r="E6" s="46">
        <v>985</v>
      </c>
      <c r="F6" s="11" t="s">
        <v>36</v>
      </c>
      <c r="G6" s="12">
        <f t="shared" ref="G6:G22" si="0">C6*E6</f>
        <v>19700</v>
      </c>
    </row>
    <row r="7" spans="1:7" s="9" customFormat="1" ht="56.25" x14ac:dyDescent="0.3">
      <c r="A7" s="10">
        <v>3</v>
      </c>
      <c r="B7" s="20" t="s">
        <v>8</v>
      </c>
      <c r="C7" s="38">
        <v>60</v>
      </c>
      <c r="D7" s="57" t="s">
        <v>56</v>
      </c>
      <c r="E7" s="46">
        <v>916</v>
      </c>
      <c r="F7" s="11" t="s">
        <v>37</v>
      </c>
      <c r="G7" s="12">
        <f t="shared" si="0"/>
        <v>54960</v>
      </c>
    </row>
    <row r="8" spans="1:7" s="9" customFormat="1" ht="75" x14ac:dyDescent="0.3">
      <c r="A8" s="10">
        <v>4</v>
      </c>
      <c r="B8" s="20" t="s">
        <v>9</v>
      </c>
      <c r="C8" s="38">
        <v>5</v>
      </c>
      <c r="D8" s="57" t="s">
        <v>56</v>
      </c>
      <c r="E8" s="46">
        <v>2456</v>
      </c>
      <c r="F8" s="11" t="s">
        <v>37</v>
      </c>
      <c r="G8" s="12">
        <f t="shared" si="0"/>
        <v>12280</v>
      </c>
    </row>
    <row r="9" spans="1:7" s="9" customFormat="1" ht="75" x14ac:dyDescent="0.3">
      <c r="A9" s="10">
        <v>5</v>
      </c>
      <c r="B9" s="20" t="s">
        <v>10</v>
      </c>
      <c r="C9" s="38">
        <v>4</v>
      </c>
      <c r="D9" s="57" t="s">
        <v>56</v>
      </c>
      <c r="E9" s="46">
        <v>9261</v>
      </c>
      <c r="F9" s="11" t="s">
        <v>37</v>
      </c>
      <c r="G9" s="12">
        <f t="shared" si="0"/>
        <v>37044</v>
      </c>
    </row>
    <row r="10" spans="1:7" s="9" customFormat="1" ht="37.5" x14ac:dyDescent="0.3">
      <c r="A10" s="10">
        <v>6</v>
      </c>
      <c r="B10" s="20" t="s">
        <v>11</v>
      </c>
      <c r="C10" s="53">
        <v>200</v>
      </c>
      <c r="D10" s="42" t="s">
        <v>56</v>
      </c>
      <c r="E10" s="46">
        <v>54</v>
      </c>
      <c r="F10" s="11" t="s">
        <v>37</v>
      </c>
      <c r="G10" s="12">
        <f t="shared" si="0"/>
        <v>10800</v>
      </c>
    </row>
    <row r="11" spans="1:7" s="9" customFormat="1" ht="56.25" x14ac:dyDescent="0.3">
      <c r="A11" s="10">
        <v>7</v>
      </c>
      <c r="B11" s="20" t="s">
        <v>12</v>
      </c>
      <c r="C11" s="54">
        <v>20</v>
      </c>
      <c r="D11" s="45" t="s">
        <v>56</v>
      </c>
      <c r="E11" s="46">
        <v>83</v>
      </c>
      <c r="F11" s="11" t="s">
        <v>37</v>
      </c>
      <c r="G11" s="12">
        <f t="shared" si="0"/>
        <v>1660</v>
      </c>
    </row>
    <row r="12" spans="1:7" s="9" customFormat="1" ht="56.25" x14ac:dyDescent="0.3">
      <c r="A12" s="10">
        <v>8</v>
      </c>
      <c r="B12" s="20" t="s">
        <v>13</v>
      </c>
      <c r="C12" s="38">
        <v>30</v>
      </c>
      <c r="D12" s="57" t="s">
        <v>56</v>
      </c>
      <c r="E12" s="46">
        <v>162</v>
      </c>
      <c r="F12" s="11" t="s">
        <v>37</v>
      </c>
      <c r="G12" s="12">
        <f t="shared" si="0"/>
        <v>4860</v>
      </c>
    </row>
    <row r="13" spans="1:7" s="9" customFormat="1" ht="37.5" x14ac:dyDescent="0.3">
      <c r="A13" s="10">
        <v>9</v>
      </c>
      <c r="B13" s="20" t="s">
        <v>14</v>
      </c>
      <c r="C13" s="38">
        <v>50</v>
      </c>
      <c r="D13" s="57" t="s">
        <v>56</v>
      </c>
      <c r="E13" s="46">
        <v>72</v>
      </c>
      <c r="F13" s="11" t="s">
        <v>37</v>
      </c>
      <c r="G13" s="12">
        <f t="shared" si="0"/>
        <v>3600</v>
      </c>
    </row>
    <row r="14" spans="1:7" s="9" customFormat="1" ht="93.75" x14ac:dyDescent="0.3">
      <c r="A14" s="10">
        <v>10</v>
      </c>
      <c r="B14" s="20" t="s">
        <v>15</v>
      </c>
      <c r="C14" s="68" t="s">
        <v>67</v>
      </c>
      <c r="D14" s="57" t="s">
        <v>57</v>
      </c>
      <c r="E14" s="46">
        <v>222</v>
      </c>
      <c r="F14" s="11" t="s">
        <v>38</v>
      </c>
      <c r="G14" s="12">
        <v>44400</v>
      </c>
    </row>
    <row r="15" spans="1:7" s="9" customFormat="1" ht="156.75" customHeight="1" x14ac:dyDescent="0.3">
      <c r="A15" s="10">
        <v>11</v>
      </c>
      <c r="B15" s="20" t="s">
        <v>68</v>
      </c>
      <c r="C15" s="53">
        <v>600</v>
      </c>
      <c r="D15" s="42" t="s">
        <v>57</v>
      </c>
      <c r="E15" s="46">
        <v>252</v>
      </c>
      <c r="F15" s="11" t="s">
        <v>38</v>
      </c>
      <c r="G15" s="12">
        <f t="shared" si="0"/>
        <v>151200</v>
      </c>
    </row>
    <row r="16" spans="1:7" s="9" customFormat="1" ht="156.75" customHeight="1" x14ac:dyDescent="0.3">
      <c r="A16" s="61"/>
      <c r="B16" s="20" t="s">
        <v>69</v>
      </c>
      <c r="C16" s="53" t="s">
        <v>70</v>
      </c>
      <c r="D16" s="42"/>
      <c r="E16" s="60">
        <v>252441</v>
      </c>
      <c r="F16" s="11" t="s">
        <v>71</v>
      </c>
      <c r="G16" s="67">
        <v>50482</v>
      </c>
    </row>
    <row r="17" spans="1:9" s="9" customFormat="1" ht="93" customHeight="1" x14ac:dyDescent="0.3">
      <c r="A17" s="10">
        <v>12</v>
      </c>
      <c r="B17" s="20" t="s">
        <v>73</v>
      </c>
      <c r="C17" s="38">
        <v>700</v>
      </c>
      <c r="D17" s="57" t="s">
        <v>57</v>
      </c>
      <c r="E17" s="46">
        <v>524</v>
      </c>
      <c r="F17" s="11" t="s">
        <v>38</v>
      </c>
      <c r="G17" s="12">
        <f t="shared" si="0"/>
        <v>366800</v>
      </c>
    </row>
    <row r="18" spans="1:9" s="9" customFormat="1" ht="93" customHeight="1" x14ac:dyDescent="0.3">
      <c r="A18" s="61"/>
      <c r="B18" s="20" t="s">
        <v>72</v>
      </c>
      <c r="C18" s="38">
        <v>500</v>
      </c>
      <c r="D18" s="57" t="s">
        <v>57</v>
      </c>
      <c r="E18" s="60">
        <v>341</v>
      </c>
      <c r="F18" s="11" t="s">
        <v>38</v>
      </c>
      <c r="G18" s="67">
        <v>170500</v>
      </c>
    </row>
    <row r="19" spans="1:9" s="9" customFormat="1" ht="59.25" customHeight="1" x14ac:dyDescent="0.3">
      <c r="A19" s="10">
        <v>13</v>
      </c>
      <c r="B19" s="20" t="s">
        <v>18</v>
      </c>
      <c r="C19" s="38">
        <v>50</v>
      </c>
      <c r="D19" s="57" t="s">
        <v>56</v>
      </c>
      <c r="E19" s="46">
        <v>3185</v>
      </c>
      <c r="F19" s="11" t="s">
        <v>37</v>
      </c>
      <c r="G19" s="12">
        <f t="shared" si="0"/>
        <v>159250</v>
      </c>
    </row>
    <row r="20" spans="1:9" s="9" customFormat="1" ht="95.25" customHeight="1" x14ac:dyDescent="0.3">
      <c r="A20" s="10">
        <v>14</v>
      </c>
      <c r="B20" s="20" t="s">
        <v>19</v>
      </c>
      <c r="C20" s="38">
        <v>250</v>
      </c>
      <c r="D20" s="57" t="s">
        <v>56</v>
      </c>
      <c r="E20" s="46">
        <v>70</v>
      </c>
      <c r="F20" s="11" t="s">
        <v>37</v>
      </c>
      <c r="G20" s="12">
        <f t="shared" si="0"/>
        <v>17500</v>
      </c>
    </row>
    <row r="21" spans="1:9" s="9" customFormat="1" ht="151.5" customHeight="1" x14ac:dyDescent="0.3">
      <c r="A21" s="10">
        <v>15</v>
      </c>
      <c r="B21" s="20" t="s">
        <v>74</v>
      </c>
      <c r="C21" s="38">
        <v>20</v>
      </c>
      <c r="D21" s="57" t="s">
        <v>56</v>
      </c>
      <c r="E21" s="46">
        <v>1590</v>
      </c>
      <c r="F21" s="11" t="s">
        <v>38</v>
      </c>
      <c r="G21" s="12">
        <f t="shared" si="0"/>
        <v>31800</v>
      </c>
    </row>
    <row r="22" spans="1:9" s="9" customFormat="1" ht="108" customHeight="1" x14ac:dyDescent="0.3">
      <c r="A22" s="87">
        <v>16</v>
      </c>
      <c r="B22" s="86" t="s">
        <v>20</v>
      </c>
      <c r="C22" s="89">
        <v>50</v>
      </c>
      <c r="D22" s="89" t="s">
        <v>56</v>
      </c>
      <c r="E22" s="89">
        <v>800</v>
      </c>
      <c r="F22" s="89" t="s">
        <v>37</v>
      </c>
      <c r="G22" s="84">
        <f t="shared" si="0"/>
        <v>40000</v>
      </c>
      <c r="I22" s="26">
        <f>SUM(G5:G22)</f>
        <v>1402836</v>
      </c>
    </row>
    <row r="23" spans="1:9" s="9" customFormat="1" ht="18.75" hidden="1" customHeight="1" x14ac:dyDescent="0.3">
      <c r="A23" s="87"/>
      <c r="B23" s="86"/>
      <c r="C23" s="89"/>
      <c r="D23" s="89"/>
      <c r="E23" s="89"/>
      <c r="F23" s="89"/>
      <c r="G23" s="84"/>
    </row>
    <row r="24" spans="1:9" s="9" customFormat="1" ht="18.75" x14ac:dyDescent="0.3">
      <c r="A24" s="87"/>
      <c r="B24" s="86"/>
      <c r="C24" s="85"/>
      <c r="D24" s="85"/>
      <c r="E24" s="85"/>
      <c r="F24" s="85"/>
      <c r="G24" s="64"/>
    </row>
    <row r="25" spans="1:9" s="9" customFormat="1" ht="75" x14ac:dyDescent="0.3">
      <c r="A25" s="62">
        <v>17</v>
      </c>
      <c r="B25" s="69" t="s">
        <v>75</v>
      </c>
      <c r="C25" s="71">
        <v>100</v>
      </c>
      <c r="D25" s="71" t="s">
        <v>57</v>
      </c>
      <c r="E25" s="71">
        <v>4722</v>
      </c>
      <c r="F25" s="71" t="s">
        <v>38</v>
      </c>
      <c r="G25" s="72">
        <v>472200</v>
      </c>
    </row>
    <row r="26" spans="1:9" s="9" customFormat="1" ht="37.5" x14ac:dyDescent="0.3">
      <c r="A26" s="62">
        <v>18</v>
      </c>
      <c r="B26" s="63" t="s">
        <v>76</v>
      </c>
      <c r="C26" s="71">
        <v>10</v>
      </c>
      <c r="D26" s="71" t="s">
        <v>56</v>
      </c>
      <c r="E26" s="71">
        <v>2791</v>
      </c>
      <c r="F26" s="71" t="s">
        <v>37</v>
      </c>
      <c r="G26" s="72">
        <v>27910</v>
      </c>
    </row>
    <row r="27" spans="1:9" s="9" customFormat="1" ht="243.75" x14ac:dyDescent="0.3">
      <c r="A27" s="62">
        <v>19</v>
      </c>
      <c r="B27" s="70" t="s">
        <v>77</v>
      </c>
      <c r="C27" s="73">
        <v>5</v>
      </c>
      <c r="D27" s="73" t="s">
        <v>56</v>
      </c>
      <c r="E27" s="73">
        <v>26956</v>
      </c>
      <c r="F27" s="73" t="s">
        <v>37</v>
      </c>
      <c r="G27" s="74">
        <v>134780</v>
      </c>
    </row>
    <row r="28" spans="1:9" s="9" customFormat="1" ht="206.25" x14ac:dyDescent="0.3">
      <c r="A28" s="62">
        <v>20</v>
      </c>
      <c r="B28" s="70" t="s">
        <v>78</v>
      </c>
      <c r="C28" s="73">
        <v>10</v>
      </c>
      <c r="D28" s="73" t="s">
        <v>56</v>
      </c>
      <c r="E28" s="73">
        <v>16100</v>
      </c>
      <c r="F28" s="73" t="s">
        <v>79</v>
      </c>
      <c r="G28" s="74">
        <v>161000</v>
      </c>
    </row>
    <row r="29" spans="1:9" s="9" customFormat="1" ht="18.75" x14ac:dyDescent="0.3">
      <c r="A29" s="62">
        <v>21</v>
      </c>
      <c r="B29" s="70" t="s">
        <v>80</v>
      </c>
      <c r="C29" s="73"/>
      <c r="D29" s="73"/>
      <c r="E29" s="73"/>
      <c r="F29" s="73"/>
      <c r="G29" s="74"/>
    </row>
    <row r="30" spans="1:9" s="9" customFormat="1" ht="18.75" x14ac:dyDescent="0.3">
      <c r="A30" s="15" t="s">
        <v>42</v>
      </c>
      <c r="B30" s="16" t="s">
        <v>21</v>
      </c>
      <c r="C30" s="39"/>
      <c r="D30" s="52"/>
      <c r="E30" s="47"/>
      <c r="F30" s="17"/>
      <c r="G30" s="4"/>
    </row>
    <row r="31" spans="1:9" s="9" customFormat="1" ht="37.5" x14ac:dyDescent="0.3">
      <c r="A31" s="10">
        <v>1</v>
      </c>
      <c r="B31" s="20" t="s">
        <v>22</v>
      </c>
      <c r="C31" s="38">
        <v>50</v>
      </c>
      <c r="D31" s="57" t="s">
        <v>56</v>
      </c>
      <c r="E31" s="46">
        <v>497</v>
      </c>
      <c r="F31" s="11" t="s">
        <v>39</v>
      </c>
      <c r="G31" s="21">
        <f>C31*E31</f>
        <v>24850</v>
      </c>
    </row>
    <row r="32" spans="1:9" s="9" customFormat="1" ht="75" x14ac:dyDescent="0.3">
      <c r="A32" s="10">
        <v>2</v>
      </c>
      <c r="B32" s="20" t="s">
        <v>23</v>
      </c>
      <c r="C32" s="38">
        <v>3</v>
      </c>
      <c r="D32" s="57" t="s">
        <v>58</v>
      </c>
      <c r="E32" s="48">
        <v>1426.33</v>
      </c>
      <c r="F32" s="11" t="s">
        <v>40</v>
      </c>
      <c r="G32" s="21">
        <f t="shared" ref="G32:G35" si="1">C32*E32</f>
        <v>4278.99</v>
      </c>
    </row>
    <row r="33" spans="1:9" s="9" customFormat="1" ht="75" x14ac:dyDescent="0.3">
      <c r="A33" s="10">
        <v>3</v>
      </c>
      <c r="B33" s="20" t="s">
        <v>24</v>
      </c>
      <c r="C33" s="38">
        <v>12</v>
      </c>
      <c r="D33" s="57" t="s">
        <v>56</v>
      </c>
      <c r="E33" s="49">
        <v>124.3</v>
      </c>
      <c r="F33" s="11" t="s">
        <v>39</v>
      </c>
      <c r="G33" s="12">
        <f t="shared" si="1"/>
        <v>1491.6</v>
      </c>
    </row>
    <row r="34" spans="1:9" s="9" customFormat="1" ht="75" x14ac:dyDescent="0.3">
      <c r="A34" s="10">
        <v>4</v>
      </c>
      <c r="B34" s="20" t="s">
        <v>25</v>
      </c>
      <c r="C34" s="38">
        <v>10</v>
      </c>
      <c r="D34" s="57" t="s">
        <v>56</v>
      </c>
      <c r="E34" s="46">
        <v>497</v>
      </c>
      <c r="F34" s="11" t="s">
        <v>39</v>
      </c>
      <c r="G34" s="21">
        <f t="shared" si="1"/>
        <v>4970</v>
      </c>
    </row>
    <row r="35" spans="1:9" s="9" customFormat="1" ht="131.25" customHeight="1" x14ac:dyDescent="0.3">
      <c r="A35" s="87">
        <v>5</v>
      </c>
      <c r="B35" s="86" t="s">
        <v>26</v>
      </c>
      <c r="C35" s="65">
        <v>1</v>
      </c>
      <c r="D35" s="21" t="s">
        <v>56</v>
      </c>
      <c r="E35" s="49">
        <v>3610</v>
      </c>
      <c r="F35" s="11" t="s">
        <v>39</v>
      </c>
      <c r="G35" s="21">
        <f t="shared" si="1"/>
        <v>3610</v>
      </c>
    </row>
    <row r="36" spans="1:9" ht="18.75" x14ac:dyDescent="0.3">
      <c r="A36" s="87"/>
      <c r="B36" s="86"/>
      <c r="C36" s="77" t="s">
        <v>64</v>
      </c>
      <c r="D36" s="77"/>
      <c r="E36" s="77"/>
      <c r="F36" s="77"/>
      <c r="G36" s="66">
        <f>SUM(G31:G35)</f>
        <v>39200.589999999997</v>
      </c>
      <c r="I36" s="26">
        <f>SUM(G31:G35)</f>
        <v>39200.589999999997</v>
      </c>
    </row>
    <row r="39" spans="1:9" ht="15.75" x14ac:dyDescent="0.25">
      <c r="A39" s="5"/>
      <c r="B39" s="6"/>
      <c r="C39" s="40"/>
      <c r="D39" s="43"/>
      <c r="E39" s="50"/>
      <c r="F39" s="7"/>
      <c r="G39" s="7"/>
    </row>
    <row r="40" spans="1:9" ht="15.75" x14ac:dyDescent="0.25">
      <c r="A40" s="78" t="s">
        <v>27</v>
      </c>
      <c r="B40" s="79"/>
      <c r="C40" s="79"/>
      <c r="D40" s="79"/>
      <c r="E40" s="79"/>
      <c r="F40" s="79"/>
      <c r="G40" s="79"/>
    </row>
    <row r="41" spans="1:9" ht="15.75" x14ac:dyDescent="0.25">
      <c r="A41" s="80" t="s">
        <v>28</v>
      </c>
      <c r="B41" s="80"/>
      <c r="C41" s="81">
        <f>I22</f>
        <v>1402836</v>
      </c>
      <c r="D41" s="81"/>
      <c r="E41" s="34"/>
      <c r="F41" s="23"/>
      <c r="G41" s="23"/>
    </row>
    <row r="42" spans="1:9" ht="15.75" x14ac:dyDescent="0.25">
      <c r="A42" s="80" t="s">
        <v>29</v>
      </c>
      <c r="B42" s="80"/>
      <c r="C42" s="82">
        <f>I36</f>
        <v>39200.589999999997</v>
      </c>
      <c r="D42" s="82"/>
      <c r="E42" s="34"/>
      <c r="F42" s="23"/>
      <c r="G42" s="23"/>
    </row>
    <row r="43" spans="1:9" ht="15.75" x14ac:dyDescent="0.25">
      <c r="A43" s="24"/>
      <c r="B43" s="25" t="s">
        <v>41</v>
      </c>
      <c r="C43" s="82">
        <f>C41+C42</f>
        <v>1442036.59</v>
      </c>
      <c r="D43" s="82"/>
      <c r="E43" s="34"/>
      <c r="F43" s="23"/>
      <c r="G43" s="23"/>
    </row>
    <row r="44" spans="1:9" ht="15.75" x14ac:dyDescent="0.25">
      <c r="A44" s="24"/>
      <c r="B44" s="25" t="s">
        <v>60</v>
      </c>
      <c r="C44" s="83">
        <v>300000</v>
      </c>
      <c r="D44" s="83"/>
      <c r="E44" s="34"/>
      <c r="F44" s="23"/>
      <c r="G44" s="23"/>
    </row>
    <row r="45" spans="1:9" ht="15.75" x14ac:dyDescent="0.25">
      <c r="A45" s="5"/>
      <c r="B45" s="6"/>
      <c r="C45" s="40"/>
      <c r="D45" s="43"/>
      <c r="E45" s="50"/>
      <c r="F45" s="7"/>
      <c r="G45" s="7"/>
    </row>
    <row r="46" spans="1:9" ht="15.75" x14ac:dyDescent="0.25">
      <c r="A46" s="5"/>
      <c r="B46" s="6"/>
      <c r="C46" s="40"/>
      <c r="D46" s="43"/>
      <c r="E46" s="50"/>
      <c r="F46" s="7"/>
      <c r="G46" s="7"/>
    </row>
    <row r="47" spans="1:9" ht="15.75" x14ac:dyDescent="0.25">
      <c r="A47" s="5"/>
      <c r="B47" s="6"/>
      <c r="C47" s="40"/>
      <c r="D47" s="43"/>
      <c r="E47" s="50"/>
      <c r="F47" s="7"/>
      <c r="G47" s="7"/>
    </row>
    <row r="48" spans="1:9" ht="15.75" x14ac:dyDescent="0.25">
      <c r="A48" s="5"/>
      <c r="B48" s="22" t="s">
        <v>30</v>
      </c>
      <c r="C48" s="76" t="s">
        <v>31</v>
      </c>
      <c r="D48" s="76"/>
      <c r="E48" s="76"/>
      <c r="F48" s="76"/>
      <c r="G48" s="76"/>
    </row>
    <row r="49" spans="1:7" ht="15.75" x14ac:dyDescent="0.25">
      <c r="A49" s="5"/>
      <c r="B49" s="22"/>
      <c r="C49" s="76" t="s">
        <v>32</v>
      </c>
      <c r="D49" s="76"/>
      <c r="E49" s="76"/>
      <c r="F49" s="76"/>
      <c r="G49" s="76"/>
    </row>
    <row r="50" spans="1:7" ht="15.75" x14ac:dyDescent="0.25">
      <c r="A50" s="5"/>
      <c r="B50" s="22"/>
      <c r="C50" s="76" t="s">
        <v>33</v>
      </c>
      <c r="D50" s="76"/>
      <c r="E50" s="76"/>
      <c r="F50" s="76"/>
      <c r="G50" s="76"/>
    </row>
    <row r="51" spans="1:7" ht="15.75" x14ac:dyDescent="0.25">
      <c r="A51" s="5"/>
      <c r="B51" s="6"/>
      <c r="C51" s="40"/>
      <c r="D51" s="43"/>
      <c r="E51" s="50"/>
      <c r="F51" s="7"/>
      <c r="G51" s="7"/>
    </row>
    <row r="52" spans="1:7" ht="15.75" x14ac:dyDescent="0.25">
      <c r="A52" s="5"/>
      <c r="B52" s="6"/>
      <c r="C52" s="40"/>
      <c r="D52" s="43"/>
      <c r="E52" s="50"/>
      <c r="F52" s="7"/>
      <c r="G52" s="7"/>
    </row>
  </sheetData>
  <mergeCells count="25">
    <mergeCell ref="A2:G2"/>
    <mergeCell ref="A22:A24"/>
    <mergeCell ref="C22:C23"/>
    <mergeCell ref="D22:D23"/>
    <mergeCell ref="E22:E23"/>
    <mergeCell ref="F22:F23"/>
    <mergeCell ref="B22:B24"/>
    <mergeCell ref="C3:D3"/>
    <mergeCell ref="C4:D4"/>
    <mergeCell ref="A1:G1"/>
    <mergeCell ref="C49:G49"/>
    <mergeCell ref="C50:G50"/>
    <mergeCell ref="C36:F36"/>
    <mergeCell ref="A40:G40"/>
    <mergeCell ref="A41:B41"/>
    <mergeCell ref="A42:B42"/>
    <mergeCell ref="C48:G48"/>
    <mergeCell ref="C41:D41"/>
    <mergeCell ref="C42:D42"/>
    <mergeCell ref="C43:D43"/>
    <mergeCell ref="C44:D44"/>
    <mergeCell ref="G22:G23"/>
    <mergeCell ref="C24:F24"/>
    <mergeCell ref="B35:B36"/>
    <mergeCell ref="A35:A36"/>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85" zoomScaleNormal="100" zoomScalePageLayoutView="85" workbookViewId="0">
      <selection sqref="A1:G1"/>
    </sheetView>
  </sheetViews>
  <sheetFormatPr defaultColWidth="25.42578125" defaultRowHeight="15" x14ac:dyDescent="0.25"/>
  <cols>
    <col min="1" max="1" width="6.28515625" style="36"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8" t="s">
        <v>59</v>
      </c>
      <c r="B1" s="88"/>
      <c r="C1" s="88"/>
      <c r="D1" s="88"/>
      <c r="E1" s="88"/>
      <c r="F1" s="88"/>
      <c r="G1" s="88"/>
    </row>
    <row r="2" spans="1:7" ht="15.75" x14ac:dyDescent="0.25">
      <c r="A2" s="27" t="s">
        <v>0</v>
      </c>
      <c r="B2" s="28" t="s">
        <v>1</v>
      </c>
      <c r="C2" s="90" t="s">
        <v>2</v>
      </c>
      <c r="D2" s="90"/>
      <c r="E2" s="29" t="s">
        <v>3</v>
      </c>
      <c r="F2" s="29" t="s">
        <v>4</v>
      </c>
      <c r="G2" s="29" t="s">
        <v>5</v>
      </c>
    </row>
    <row r="3" spans="1:7" s="9" customFormat="1" ht="18.75" x14ac:dyDescent="0.3">
      <c r="A3" s="19" t="s">
        <v>43</v>
      </c>
      <c r="B3" s="19" t="s">
        <v>6</v>
      </c>
      <c r="C3" s="91"/>
      <c r="D3" s="91"/>
      <c r="E3" s="37"/>
      <c r="F3" s="19"/>
      <c r="G3" s="19"/>
    </row>
    <row r="4" spans="1:7" s="9" customFormat="1" ht="93.75" x14ac:dyDescent="0.3">
      <c r="A4" s="10">
        <v>1</v>
      </c>
      <c r="B4" s="18" t="s">
        <v>34</v>
      </c>
      <c r="C4" s="55">
        <v>65</v>
      </c>
      <c r="D4" s="56" t="s">
        <v>56</v>
      </c>
      <c r="E4" s="46">
        <v>1130</v>
      </c>
      <c r="F4" s="11" t="s">
        <v>36</v>
      </c>
      <c r="G4" s="12">
        <f>C4*E4</f>
        <v>73450</v>
      </c>
    </row>
    <row r="5" spans="1:7" s="9" customFormat="1" ht="75" x14ac:dyDescent="0.3">
      <c r="A5" s="10">
        <v>2</v>
      </c>
      <c r="B5" s="20" t="s">
        <v>7</v>
      </c>
      <c r="C5" s="38">
        <v>10</v>
      </c>
      <c r="D5" s="57" t="s">
        <v>56</v>
      </c>
      <c r="E5" s="46">
        <v>985</v>
      </c>
      <c r="F5" s="11" t="s">
        <v>36</v>
      </c>
      <c r="G5" s="12">
        <f t="shared" ref="G5:G19" si="0">C5*E5</f>
        <v>9850</v>
      </c>
    </row>
    <row r="6" spans="1:7" s="9" customFormat="1" ht="56.25" x14ac:dyDescent="0.3">
      <c r="A6" s="10">
        <v>3</v>
      </c>
      <c r="B6" s="20" t="s">
        <v>8</v>
      </c>
      <c r="C6" s="38">
        <v>10</v>
      </c>
      <c r="D6" s="57" t="s">
        <v>56</v>
      </c>
      <c r="E6" s="46">
        <v>916</v>
      </c>
      <c r="F6" s="11" t="s">
        <v>37</v>
      </c>
      <c r="G6" s="12">
        <f t="shared" si="0"/>
        <v>9160</v>
      </c>
    </row>
    <row r="7" spans="1:7" s="9" customFormat="1" ht="75" x14ac:dyDescent="0.3">
      <c r="A7" s="10">
        <v>4</v>
      </c>
      <c r="B7" s="20" t="s">
        <v>9</v>
      </c>
      <c r="C7" s="38">
        <v>3</v>
      </c>
      <c r="D7" s="57" t="s">
        <v>56</v>
      </c>
      <c r="E7" s="46">
        <v>2456</v>
      </c>
      <c r="F7" s="11" t="s">
        <v>37</v>
      </c>
      <c r="G7" s="12">
        <f t="shared" si="0"/>
        <v>7368</v>
      </c>
    </row>
    <row r="8" spans="1:7" s="9" customFormat="1" ht="75" x14ac:dyDescent="0.3">
      <c r="A8" s="10">
        <v>5</v>
      </c>
      <c r="B8" s="20" t="s">
        <v>10</v>
      </c>
      <c r="C8" s="38">
        <v>1</v>
      </c>
      <c r="D8" s="57" t="s">
        <v>56</v>
      </c>
      <c r="E8" s="46">
        <v>9261</v>
      </c>
      <c r="F8" s="11" t="s">
        <v>37</v>
      </c>
      <c r="G8" s="12">
        <f t="shared" si="0"/>
        <v>9261</v>
      </c>
    </row>
    <row r="9" spans="1:7" s="9" customFormat="1" ht="37.5" x14ac:dyDescent="0.3">
      <c r="A9" s="10">
        <v>6</v>
      </c>
      <c r="B9" s="20" t="s">
        <v>11</v>
      </c>
      <c r="C9" s="53">
        <v>65</v>
      </c>
      <c r="D9" s="42" t="s">
        <v>56</v>
      </c>
      <c r="E9" s="46">
        <v>54</v>
      </c>
      <c r="F9" s="11" t="s">
        <v>37</v>
      </c>
      <c r="G9" s="12">
        <f t="shared" si="0"/>
        <v>3510</v>
      </c>
    </row>
    <row r="10" spans="1:7" s="9" customFormat="1" ht="56.25" x14ac:dyDescent="0.3">
      <c r="A10" s="10">
        <v>7</v>
      </c>
      <c r="B10" s="20" t="s">
        <v>12</v>
      </c>
      <c r="C10" s="54">
        <v>10</v>
      </c>
      <c r="D10" s="45" t="s">
        <v>56</v>
      </c>
      <c r="E10" s="46">
        <v>83</v>
      </c>
      <c r="F10" s="11" t="s">
        <v>37</v>
      </c>
      <c r="G10" s="12">
        <f t="shared" si="0"/>
        <v>830</v>
      </c>
    </row>
    <row r="11" spans="1:7" s="9" customFormat="1" ht="56.25" x14ac:dyDescent="0.3">
      <c r="A11" s="10">
        <v>8</v>
      </c>
      <c r="B11" s="20" t="s">
        <v>13</v>
      </c>
      <c r="C11" s="38">
        <v>10</v>
      </c>
      <c r="D11" s="57" t="s">
        <v>56</v>
      </c>
      <c r="E11" s="46">
        <v>162</v>
      </c>
      <c r="F11" s="11" t="s">
        <v>37</v>
      </c>
      <c r="G11" s="12">
        <f t="shared" si="0"/>
        <v>1620</v>
      </c>
    </row>
    <row r="12" spans="1:7" s="9" customFormat="1" ht="37.5" x14ac:dyDescent="0.3">
      <c r="A12" s="10">
        <v>9</v>
      </c>
      <c r="B12" s="20" t="s">
        <v>14</v>
      </c>
      <c r="C12" s="38">
        <v>12</v>
      </c>
      <c r="D12" s="57" t="s">
        <v>56</v>
      </c>
      <c r="E12" s="46">
        <v>72</v>
      </c>
      <c r="F12" s="11" t="s">
        <v>37</v>
      </c>
      <c r="G12" s="12">
        <f t="shared" si="0"/>
        <v>864</v>
      </c>
    </row>
    <row r="13" spans="1:7" s="9" customFormat="1" ht="93.75" x14ac:dyDescent="0.3">
      <c r="A13" s="10">
        <v>10</v>
      </c>
      <c r="B13" s="20" t="s">
        <v>15</v>
      </c>
      <c r="C13" s="38">
        <v>150</v>
      </c>
      <c r="D13" s="57" t="s">
        <v>57</v>
      </c>
      <c r="E13" s="46">
        <v>222</v>
      </c>
      <c r="F13" s="11" t="s">
        <v>38</v>
      </c>
      <c r="G13" s="12">
        <f t="shared" si="0"/>
        <v>33300</v>
      </c>
    </row>
    <row r="14" spans="1:7" s="9" customFormat="1" ht="156.75" customHeight="1" x14ac:dyDescent="0.3">
      <c r="A14" s="10">
        <v>11</v>
      </c>
      <c r="B14" s="20" t="s">
        <v>16</v>
      </c>
      <c r="C14" s="53">
        <v>25</v>
      </c>
      <c r="D14" s="42" t="s">
        <v>57</v>
      </c>
      <c r="E14" s="46">
        <v>341</v>
      </c>
      <c r="F14" s="11" t="s">
        <v>38</v>
      </c>
      <c r="G14" s="12">
        <f t="shared" si="0"/>
        <v>8525</v>
      </c>
    </row>
    <row r="15" spans="1:7" s="9" customFormat="1" ht="93" customHeight="1" x14ac:dyDescent="0.3">
      <c r="A15" s="10">
        <v>12</v>
      </c>
      <c r="B15" s="20" t="s">
        <v>17</v>
      </c>
      <c r="C15" s="38">
        <v>79</v>
      </c>
      <c r="D15" s="57" t="s">
        <v>57</v>
      </c>
      <c r="E15" s="46">
        <v>524</v>
      </c>
      <c r="F15" s="11" t="s">
        <v>38</v>
      </c>
      <c r="G15" s="12">
        <f t="shared" si="0"/>
        <v>41396</v>
      </c>
    </row>
    <row r="16" spans="1:7" s="9" customFormat="1" ht="59.25" customHeight="1" x14ac:dyDescent="0.3">
      <c r="A16" s="10">
        <v>13</v>
      </c>
      <c r="B16" s="20" t="s">
        <v>18</v>
      </c>
      <c r="C16" s="38">
        <v>12</v>
      </c>
      <c r="D16" s="57" t="s">
        <v>56</v>
      </c>
      <c r="E16" s="46">
        <v>3185</v>
      </c>
      <c r="F16" s="11" t="s">
        <v>37</v>
      </c>
      <c r="G16" s="12">
        <f t="shared" si="0"/>
        <v>38220</v>
      </c>
    </row>
    <row r="17" spans="1:9" s="9" customFormat="1" ht="95.25" customHeight="1" x14ac:dyDescent="0.3">
      <c r="A17" s="10">
        <v>14</v>
      </c>
      <c r="B17" s="20" t="s">
        <v>19</v>
      </c>
      <c r="C17" s="38">
        <v>50</v>
      </c>
      <c r="D17" s="57" t="s">
        <v>56</v>
      </c>
      <c r="E17" s="46">
        <v>70</v>
      </c>
      <c r="F17" s="11" t="s">
        <v>37</v>
      </c>
      <c r="G17" s="12">
        <f t="shared" si="0"/>
        <v>3500</v>
      </c>
    </row>
    <row r="18" spans="1:9" s="9" customFormat="1" ht="151.5" customHeight="1" x14ac:dyDescent="0.3">
      <c r="A18" s="10">
        <v>15</v>
      </c>
      <c r="B18" s="20" t="s">
        <v>35</v>
      </c>
      <c r="C18" s="38">
        <v>40</v>
      </c>
      <c r="D18" s="57" t="s">
        <v>57</v>
      </c>
      <c r="E18" s="46">
        <v>252</v>
      </c>
      <c r="F18" s="11" t="s">
        <v>38</v>
      </c>
      <c r="G18" s="12">
        <f t="shared" si="0"/>
        <v>10080</v>
      </c>
    </row>
    <row r="19" spans="1:9" s="9" customFormat="1" ht="129.75" customHeight="1" x14ac:dyDescent="0.3">
      <c r="A19" s="10">
        <v>16</v>
      </c>
      <c r="B19" s="20" t="s">
        <v>20</v>
      </c>
      <c r="C19" s="38">
        <v>12</v>
      </c>
      <c r="D19" s="57" t="s">
        <v>56</v>
      </c>
      <c r="E19" s="46">
        <v>800</v>
      </c>
      <c r="F19" s="11" t="s">
        <v>37</v>
      </c>
      <c r="G19" s="12">
        <f t="shared" si="0"/>
        <v>9600</v>
      </c>
      <c r="I19" s="26">
        <f>SUM(G4:G19)</f>
        <v>260534</v>
      </c>
    </row>
    <row r="20" spans="1:9" s="9" customFormat="1" ht="18.75" x14ac:dyDescent="0.3">
      <c r="A20" s="13"/>
      <c r="B20" s="14"/>
      <c r="C20" s="93"/>
      <c r="D20" s="93"/>
      <c r="E20" s="93"/>
      <c r="F20" s="93"/>
    </row>
    <row r="21" spans="1:9" s="9" customFormat="1" ht="18.75" x14ac:dyDescent="0.3">
      <c r="A21" s="13"/>
      <c r="B21" s="14"/>
      <c r="C21" s="59"/>
      <c r="D21" s="59"/>
      <c r="E21" s="59"/>
      <c r="F21" s="59"/>
    </row>
    <row r="22" spans="1:9" s="9" customFormat="1" ht="18.75" x14ac:dyDescent="0.3">
      <c r="A22" s="13"/>
      <c r="B22" s="14"/>
      <c r="C22" s="35"/>
      <c r="D22" s="35"/>
      <c r="E22" s="35"/>
      <c r="F22" s="35"/>
    </row>
    <row r="23" spans="1:9" s="9" customFormat="1" ht="18.75" x14ac:dyDescent="0.3">
      <c r="A23" s="15" t="s">
        <v>42</v>
      </c>
      <c r="B23" s="16" t="s">
        <v>21</v>
      </c>
      <c r="C23" s="39"/>
      <c r="D23" s="52"/>
      <c r="E23" s="47"/>
      <c r="F23" s="17"/>
      <c r="G23" s="4"/>
    </row>
    <row r="24" spans="1:9" s="9" customFormat="1" ht="37.5" x14ac:dyDescent="0.3">
      <c r="A24" s="10">
        <v>1</v>
      </c>
      <c r="B24" s="20" t="s">
        <v>22</v>
      </c>
      <c r="C24" s="38">
        <v>50</v>
      </c>
      <c r="D24" s="57" t="s">
        <v>56</v>
      </c>
      <c r="E24" s="46">
        <v>497</v>
      </c>
      <c r="F24" s="11" t="s">
        <v>39</v>
      </c>
      <c r="G24" s="21">
        <f>C24*E24</f>
        <v>24850</v>
      </c>
    </row>
    <row r="25" spans="1:9" s="9" customFormat="1" ht="75" x14ac:dyDescent="0.3">
      <c r="A25" s="10">
        <v>2</v>
      </c>
      <c r="B25" s="20" t="s">
        <v>23</v>
      </c>
      <c r="C25" s="38">
        <v>3</v>
      </c>
      <c r="D25" s="57" t="s">
        <v>58</v>
      </c>
      <c r="E25" s="48">
        <v>1426.33</v>
      </c>
      <c r="F25" s="11" t="s">
        <v>40</v>
      </c>
      <c r="G25" s="21">
        <f t="shared" ref="G25:G28" si="1">C25*E25</f>
        <v>4278.99</v>
      </c>
    </row>
    <row r="26" spans="1:9" s="9" customFormat="1" ht="75" x14ac:dyDescent="0.3">
      <c r="A26" s="10">
        <v>3</v>
      </c>
      <c r="B26" s="20" t="s">
        <v>24</v>
      </c>
      <c r="C26" s="38">
        <v>12</v>
      </c>
      <c r="D26" s="57" t="s">
        <v>56</v>
      </c>
      <c r="E26" s="49">
        <v>124.3</v>
      </c>
      <c r="F26" s="11" t="s">
        <v>39</v>
      </c>
      <c r="G26" s="12">
        <f t="shared" si="1"/>
        <v>1491.6</v>
      </c>
    </row>
    <row r="27" spans="1:9" s="9" customFormat="1" ht="75" x14ac:dyDescent="0.3">
      <c r="A27" s="10">
        <v>4</v>
      </c>
      <c r="B27" s="20" t="s">
        <v>25</v>
      </c>
      <c r="C27" s="38">
        <v>10</v>
      </c>
      <c r="D27" s="57" t="s">
        <v>56</v>
      </c>
      <c r="E27" s="46">
        <v>497</v>
      </c>
      <c r="F27" s="11" t="s">
        <v>39</v>
      </c>
      <c r="G27" s="21">
        <f t="shared" si="1"/>
        <v>4970</v>
      </c>
    </row>
    <row r="28" spans="1:9" s="9" customFormat="1" ht="131.25" x14ac:dyDescent="0.3">
      <c r="A28" s="10">
        <v>5</v>
      </c>
      <c r="B28" s="20" t="s">
        <v>26</v>
      </c>
      <c r="C28" s="38">
        <v>1</v>
      </c>
      <c r="D28" s="57" t="s">
        <v>56</v>
      </c>
      <c r="E28" s="49">
        <v>3610</v>
      </c>
      <c r="F28" s="11" t="s">
        <v>39</v>
      </c>
      <c r="G28" s="21">
        <f t="shared" si="1"/>
        <v>3610</v>
      </c>
    </row>
    <row r="29" spans="1:9" ht="18.75" x14ac:dyDescent="0.3">
      <c r="A29" s="94" t="s">
        <v>62</v>
      </c>
      <c r="B29" s="94"/>
      <c r="C29" s="94"/>
      <c r="D29" s="94"/>
      <c r="E29" s="94"/>
      <c r="F29" s="94"/>
      <c r="G29" s="94"/>
      <c r="I29" s="26">
        <f>SUM(G24:G28)</f>
        <v>39200.589999999997</v>
      </c>
    </row>
    <row r="30" spans="1:9" x14ac:dyDescent="0.25">
      <c r="A30" s="92" t="s">
        <v>63</v>
      </c>
      <c r="B30" s="92"/>
      <c r="C30" s="92"/>
      <c r="D30" s="92"/>
      <c r="E30" s="92"/>
      <c r="F30" s="92"/>
      <c r="G30" s="92"/>
    </row>
    <row r="31" spans="1:9" x14ac:dyDescent="0.25">
      <c r="A31" s="92"/>
      <c r="B31" s="92"/>
      <c r="C31" s="92"/>
      <c r="D31" s="92"/>
      <c r="E31" s="92"/>
      <c r="F31" s="92"/>
      <c r="G31" s="92"/>
    </row>
    <row r="32" spans="1:9" ht="15.75" x14ac:dyDescent="0.25">
      <c r="A32" s="5"/>
      <c r="B32" s="6"/>
      <c r="C32" s="40"/>
      <c r="D32" s="43"/>
      <c r="E32" s="50"/>
      <c r="F32" s="7"/>
      <c r="G32" s="7"/>
    </row>
    <row r="33" spans="1:7" ht="15.75" x14ac:dyDescent="0.25">
      <c r="A33" s="78" t="s">
        <v>27</v>
      </c>
      <c r="B33" s="79"/>
      <c r="C33" s="79"/>
      <c r="D33" s="79"/>
      <c r="E33" s="79"/>
      <c r="F33" s="79"/>
      <c r="G33" s="79"/>
    </row>
    <row r="34" spans="1:7" ht="15.75" x14ac:dyDescent="0.25">
      <c r="A34" s="80" t="s">
        <v>28</v>
      </c>
      <c r="B34" s="80"/>
      <c r="C34" s="81">
        <f>I19</f>
        <v>260534</v>
      </c>
      <c r="D34" s="81"/>
      <c r="E34" s="34"/>
      <c r="F34" s="23"/>
      <c r="G34" s="23"/>
    </row>
    <row r="35" spans="1:7" ht="15.75" x14ac:dyDescent="0.25">
      <c r="A35" s="80" t="s">
        <v>29</v>
      </c>
      <c r="B35" s="80"/>
      <c r="C35" s="82">
        <f>I29</f>
        <v>39200.589999999997</v>
      </c>
      <c r="D35" s="82"/>
      <c r="E35" s="34"/>
      <c r="F35" s="23"/>
      <c r="G35" s="23"/>
    </row>
    <row r="36" spans="1:7" ht="15.75" x14ac:dyDescent="0.25">
      <c r="A36" s="33"/>
      <c r="B36" s="25" t="s">
        <v>41</v>
      </c>
      <c r="C36" s="82">
        <f>C34+C35</f>
        <v>299734.58999999997</v>
      </c>
      <c r="D36" s="82"/>
      <c r="E36" s="34"/>
      <c r="F36" s="23"/>
      <c r="G36" s="23"/>
    </row>
    <row r="37" spans="1:7" ht="15.75" x14ac:dyDescent="0.25">
      <c r="A37" s="33"/>
      <c r="B37" s="25" t="s">
        <v>60</v>
      </c>
      <c r="C37" s="83">
        <v>300000</v>
      </c>
      <c r="D37" s="83"/>
      <c r="E37" s="34"/>
      <c r="F37" s="23"/>
      <c r="G37" s="23"/>
    </row>
    <row r="38" spans="1:7" ht="15.75" x14ac:dyDescent="0.25">
      <c r="A38" s="5"/>
      <c r="B38" s="6"/>
      <c r="C38" s="40"/>
      <c r="D38" s="43"/>
      <c r="E38" s="50"/>
      <c r="F38" s="7"/>
      <c r="G38" s="7"/>
    </row>
    <row r="39" spans="1:7" ht="15.75" x14ac:dyDescent="0.25">
      <c r="A39" s="5"/>
      <c r="B39" s="6"/>
      <c r="C39" s="40"/>
      <c r="D39" s="43"/>
      <c r="E39" s="50"/>
      <c r="F39" s="7"/>
      <c r="G39" s="7"/>
    </row>
    <row r="40" spans="1:7" ht="15.75" x14ac:dyDescent="0.25">
      <c r="A40" s="5"/>
      <c r="B40" s="6"/>
      <c r="C40" s="40"/>
      <c r="D40" s="43"/>
      <c r="E40" s="50"/>
      <c r="F40" s="7"/>
      <c r="G40" s="7"/>
    </row>
    <row r="41" spans="1:7" ht="15.75" x14ac:dyDescent="0.25">
      <c r="A41" s="5"/>
      <c r="B41" s="22"/>
      <c r="C41" s="76" t="s">
        <v>53</v>
      </c>
      <c r="D41" s="76"/>
      <c r="E41" s="76"/>
      <c r="F41" s="76"/>
      <c r="G41" s="76"/>
    </row>
    <row r="42" spans="1:7" ht="15.75" x14ac:dyDescent="0.25">
      <c r="A42" s="5"/>
      <c r="B42" s="22"/>
      <c r="C42" s="76" t="s">
        <v>54</v>
      </c>
      <c r="D42" s="76"/>
      <c r="E42" s="76"/>
      <c r="F42" s="76"/>
      <c r="G42" s="76"/>
    </row>
    <row r="43" spans="1:7" ht="15.75" x14ac:dyDescent="0.25">
      <c r="A43" s="5"/>
      <c r="B43" s="22"/>
      <c r="C43" s="76" t="s">
        <v>33</v>
      </c>
      <c r="D43" s="76"/>
      <c r="E43" s="76"/>
      <c r="F43" s="76"/>
      <c r="G43" s="76"/>
    </row>
    <row r="44" spans="1:7" ht="15.75" x14ac:dyDescent="0.25">
      <c r="A44" s="5"/>
      <c r="B44" s="6"/>
      <c r="C44" s="40"/>
      <c r="D44" s="43"/>
      <c r="E44" s="50"/>
      <c r="F44" s="7"/>
      <c r="G44" s="7"/>
    </row>
    <row r="45" spans="1:7" ht="15.75" x14ac:dyDescent="0.25">
      <c r="A45" s="5"/>
      <c r="B45" s="6"/>
      <c r="C45" s="40"/>
      <c r="D45" s="43"/>
      <c r="E45" s="50"/>
      <c r="F45" s="7"/>
      <c r="G45" s="7"/>
    </row>
  </sheetData>
  <mergeCells count="16">
    <mergeCell ref="A1:G1"/>
    <mergeCell ref="C2:D2"/>
    <mergeCell ref="C3:D3"/>
    <mergeCell ref="C20:F20"/>
    <mergeCell ref="A29:G29"/>
    <mergeCell ref="A30:G31"/>
    <mergeCell ref="C42:G42"/>
    <mergeCell ref="C43:G43"/>
    <mergeCell ref="C35:D35"/>
    <mergeCell ref="C36:D36"/>
    <mergeCell ref="C37:D37"/>
    <mergeCell ref="A33:G33"/>
    <mergeCell ref="A34:B34"/>
    <mergeCell ref="C34:D34"/>
    <mergeCell ref="A35:B35"/>
    <mergeCell ref="C41:G41"/>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E22" sqref="E22"/>
    </sheetView>
  </sheetViews>
  <sheetFormatPr defaultRowHeight="15" x14ac:dyDescent="0.25"/>
  <cols>
    <col min="8" max="8" width="10.5703125" bestFit="1" customWidth="1"/>
  </cols>
  <sheetData>
    <row r="1" spans="1:10" ht="22.5" customHeight="1" x14ac:dyDescent="0.3">
      <c r="A1" s="95" t="s">
        <v>51</v>
      </c>
      <c r="B1" s="96"/>
      <c r="C1" s="96"/>
      <c r="D1" s="96"/>
      <c r="E1" s="96"/>
      <c r="F1" s="96"/>
      <c r="G1" s="96"/>
      <c r="H1" s="96"/>
      <c r="I1" s="96"/>
    </row>
    <row r="4" spans="1:10" ht="18.75" x14ac:dyDescent="0.3">
      <c r="A4" s="30" t="s">
        <v>44</v>
      </c>
      <c r="B4" s="30"/>
      <c r="C4" s="30"/>
      <c r="D4" s="30"/>
      <c r="E4" s="30"/>
      <c r="F4" s="30"/>
      <c r="G4" s="30"/>
      <c r="H4" s="30"/>
      <c r="I4" s="30"/>
    </row>
    <row r="5" spans="1:10" ht="18.75" x14ac:dyDescent="0.3">
      <c r="A5" s="30"/>
      <c r="B5" s="30"/>
      <c r="C5" s="30"/>
      <c r="D5" s="30"/>
      <c r="E5" s="30"/>
      <c r="F5" s="30"/>
      <c r="G5" s="30"/>
      <c r="H5" s="30"/>
      <c r="I5" s="30"/>
    </row>
    <row r="6" spans="1:10" ht="18.75" x14ac:dyDescent="0.3">
      <c r="A6" s="30" t="s">
        <v>45</v>
      </c>
      <c r="B6" s="30"/>
      <c r="C6" s="30"/>
      <c r="D6" s="30"/>
      <c r="E6" s="30"/>
      <c r="F6" s="30"/>
      <c r="G6" s="30"/>
      <c r="H6" s="30"/>
      <c r="I6" s="30"/>
    </row>
    <row r="7" spans="1:10" ht="18.75" x14ac:dyDescent="0.3">
      <c r="A7" s="30"/>
      <c r="B7" s="30"/>
      <c r="C7" s="30"/>
      <c r="D7" s="30"/>
      <c r="E7" s="30"/>
      <c r="F7" s="30"/>
      <c r="G7" s="30"/>
      <c r="H7" s="30"/>
      <c r="I7" s="30"/>
    </row>
    <row r="8" spans="1:10" ht="18.75" customHeight="1" x14ac:dyDescent="0.3">
      <c r="A8" s="30" t="s">
        <v>46</v>
      </c>
      <c r="B8" s="30"/>
      <c r="C8" s="30"/>
      <c r="D8" s="98" t="s">
        <v>55</v>
      </c>
      <c r="E8" s="98"/>
      <c r="F8" s="98"/>
      <c r="G8" s="98"/>
      <c r="H8" s="98"/>
      <c r="I8" s="98"/>
      <c r="J8" s="98"/>
    </row>
    <row r="9" spans="1:10" ht="18.75" x14ac:dyDescent="0.3">
      <c r="A9" s="30"/>
      <c r="B9" s="30"/>
      <c r="C9" s="30"/>
      <c r="D9" s="98"/>
      <c r="E9" s="98"/>
      <c r="F9" s="98"/>
      <c r="G9" s="98"/>
      <c r="H9" s="98"/>
      <c r="I9" s="98"/>
      <c r="J9" s="98"/>
    </row>
    <row r="10" spans="1:10" ht="18.75" x14ac:dyDescent="0.3">
      <c r="A10" s="30"/>
      <c r="B10" s="30"/>
      <c r="C10" s="30"/>
      <c r="D10" s="98"/>
      <c r="E10" s="98"/>
      <c r="F10" s="98"/>
      <c r="G10" s="98"/>
      <c r="H10" s="98"/>
      <c r="I10" s="98"/>
      <c r="J10" s="98"/>
    </row>
    <row r="11" spans="1:10" ht="18.75" x14ac:dyDescent="0.3">
      <c r="A11" s="30" t="s">
        <v>48</v>
      </c>
      <c r="B11" s="30"/>
      <c r="C11" s="30"/>
      <c r="D11" s="30"/>
      <c r="E11" s="30"/>
      <c r="F11" s="30"/>
      <c r="G11" s="30"/>
      <c r="H11" s="30"/>
      <c r="I11" s="30"/>
    </row>
    <row r="12" spans="1:10" ht="18.75" x14ac:dyDescent="0.3">
      <c r="A12" s="30"/>
      <c r="B12" s="30"/>
      <c r="C12" s="30"/>
      <c r="D12" s="30"/>
      <c r="E12" s="30"/>
      <c r="F12" s="30"/>
      <c r="G12" s="30"/>
      <c r="H12" s="30"/>
      <c r="I12" s="30"/>
    </row>
    <row r="13" spans="1:10" ht="18.75" x14ac:dyDescent="0.3">
      <c r="A13" s="30" t="s">
        <v>47</v>
      </c>
      <c r="B13" s="30"/>
      <c r="C13" s="30"/>
      <c r="D13" s="30"/>
      <c r="E13" s="30"/>
      <c r="F13" s="30"/>
      <c r="G13" s="30"/>
      <c r="H13" s="30"/>
      <c r="I13" s="30"/>
    </row>
    <row r="14" spans="1:10" ht="18.75" x14ac:dyDescent="0.3">
      <c r="A14" s="30"/>
      <c r="B14" s="30"/>
      <c r="C14" s="30"/>
      <c r="D14" s="30"/>
      <c r="E14" s="30"/>
      <c r="F14" s="30"/>
      <c r="G14" s="30"/>
      <c r="H14" s="30"/>
      <c r="I14" s="30"/>
    </row>
    <row r="15" spans="1:10" ht="18.75" x14ac:dyDescent="0.3">
      <c r="A15" s="30"/>
      <c r="B15" s="30"/>
      <c r="C15" s="30"/>
      <c r="D15" s="30"/>
      <c r="E15" s="30"/>
      <c r="F15" s="30"/>
      <c r="G15" s="30"/>
      <c r="H15" s="30"/>
      <c r="I15" s="30"/>
    </row>
    <row r="16" spans="1:10" ht="18.75" x14ac:dyDescent="0.3">
      <c r="A16" s="30"/>
      <c r="B16" s="30"/>
      <c r="C16" s="30"/>
      <c r="D16" s="30"/>
      <c r="E16" s="30"/>
      <c r="F16" s="30"/>
      <c r="G16" s="30"/>
      <c r="H16" s="30"/>
      <c r="I16" s="30"/>
    </row>
    <row r="17" spans="1:10" ht="18.75" x14ac:dyDescent="0.3">
      <c r="A17" s="30"/>
      <c r="B17" s="30"/>
      <c r="C17" s="30"/>
      <c r="D17" s="30"/>
      <c r="E17" s="30"/>
      <c r="F17" s="30"/>
      <c r="G17" s="30"/>
      <c r="H17" s="30"/>
      <c r="I17" s="30"/>
    </row>
    <row r="18" spans="1:10" s="8" customFormat="1" ht="15.75" x14ac:dyDescent="0.25">
      <c r="A18" s="31"/>
      <c r="B18" s="80" t="s">
        <v>49</v>
      </c>
      <c r="C18" s="80"/>
      <c r="D18" s="80"/>
      <c r="E18" s="80"/>
      <c r="F18" s="80"/>
      <c r="G18" s="80"/>
      <c r="H18" s="80"/>
      <c r="I18" s="80"/>
      <c r="J18" s="80"/>
    </row>
    <row r="19" spans="1:10" s="8" customFormat="1" ht="15.75" x14ac:dyDescent="0.25">
      <c r="A19" s="97" t="s">
        <v>50</v>
      </c>
      <c r="B19" s="97"/>
      <c r="C19" s="97"/>
      <c r="D19" s="97"/>
      <c r="E19" s="97"/>
      <c r="F19" s="97"/>
      <c r="G19" s="97"/>
      <c r="H19" s="97"/>
      <c r="I19" s="97"/>
      <c r="J19" s="97"/>
    </row>
    <row r="20" spans="1:10" s="8" customFormat="1" ht="15.75" x14ac:dyDescent="0.25">
      <c r="A20" s="32"/>
      <c r="B20" s="32"/>
      <c r="C20" s="32"/>
      <c r="D20" s="32"/>
      <c r="E20" s="32"/>
      <c r="F20" s="32"/>
      <c r="G20" s="32"/>
      <c r="H20" s="32"/>
      <c r="I20" s="32"/>
      <c r="J20" s="32"/>
    </row>
    <row r="21" spans="1:10" s="8" customFormat="1" ht="15.75" x14ac:dyDescent="0.25">
      <c r="A21" s="32"/>
      <c r="B21" s="32"/>
      <c r="C21" s="32"/>
      <c r="D21" s="32"/>
      <c r="E21" s="32"/>
      <c r="F21" s="32"/>
      <c r="G21" s="32"/>
      <c r="H21" s="32"/>
      <c r="I21" s="32"/>
      <c r="J21" s="32"/>
    </row>
    <row r="22" spans="1:10" ht="18.75" x14ac:dyDescent="0.3">
      <c r="A22" s="30"/>
      <c r="B22" s="30"/>
      <c r="C22" s="30"/>
      <c r="D22" s="30"/>
      <c r="E22" s="30"/>
      <c r="F22" s="30"/>
      <c r="G22" s="30"/>
      <c r="H22" s="30"/>
      <c r="I22" s="30"/>
    </row>
    <row r="23" spans="1:10" ht="18.75" x14ac:dyDescent="0.3">
      <c r="A23" s="30"/>
      <c r="B23" s="30"/>
      <c r="C23" s="30"/>
      <c r="D23" s="30"/>
      <c r="E23" s="30"/>
      <c r="F23" s="30"/>
      <c r="G23" s="30"/>
      <c r="H23" s="30"/>
      <c r="I23" s="30"/>
    </row>
    <row r="24" spans="1:10" ht="18.75" x14ac:dyDescent="0.3">
      <c r="A24" s="30"/>
      <c r="B24" s="30"/>
      <c r="C24" s="30"/>
      <c r="D24" s="30"/>
      <c r="E24" s="30"/>
      <c r="F24" s="30" t="s">
        <v>61</v>
      </c>
      <c r="G24" s="30"/>
      <c r="H24" s="58">
        <v>300000</v>
      </c>
      <c r="I24" s="30"/>
    </row>
    <row r="30" spans="1:10" x14ac:dyDescent="0.25">
      <c r="E30" t="s">
        <v>52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2016-03-14T14:49:25Z</cp:lastPrinted>
  <dcterms:created xsi:type="dcterms:W3CDTF">2016-03-07T08:54:42Z</dcterms:created>
  <dcterms:modified xsi:type="dcterms:W3CDTF">2016-12-20T08:54:20Z</dcterms:modified>
</cp:coreProperties>
</file>