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Sheet2" sheetId="2" r:id="rId2"/>
  </sheets>
  <definedNames>
    <definedName name="_xlnm.Print_Titles" localSheetId="0">'01'!$2:$2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H24" i="2"/>
  <c r="G25" i="1" l="1"/>
  <c r="G26" i="1"/>
  <c r="G27" i="1"/>
  <c r="G28" i="1"/>
  <c r="G24" i="1"/>
  <c r="G14" i="1"/>
  <c r="G15" i="1"/>
  <c r="G16" i="1"/>
  <c r="G17" i="1"/>
  <c r="G18" i="1"/>
  <c r="G19" i="1"/>
  <c r="G5" i="1"/>
  <c r="G6" i="1"/>
  <c r="G7" i="1"/>
  <c r="G8" i="1"/>
  <c r="G9" i="1"/>
  <c r="G10" i="1"/>
  <c r="G11" i="1"/>
  <c r="G12" i="1"/>
  <c r="G13" i="1"/>
  <c r="G4" i="1"/>
  <c r="I29" i="1" l="1"/>
  <c r="C35" i="1" s="1"/>
  <c r="I19" i="1"/>
  <c r="C34" i="1" s="1"/>
  <c r="C36" i="1" l="1"/>
</calcChain>
</file>

<file path=xl/sharedStrings.xml><?xml version="1.0" encoding="utf-8"?>
<sst xmlns="http://schemas.openxmlformats.org/spreadsheetml/2006/main" count="93" uniqueCount="59">
  <si>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</si>
  <si>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</si>
  <si>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</si>
  <si>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</si>
  <si>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</si>
  <si>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</si>
  <si>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</si>
  <si>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</si>
  <si>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</si>
  <si>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</si>
  <si>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</si>
  <si>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</si>
  <si>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</si>
  <si>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</si>
  <si>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</si>
  <si>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</si>
  <si>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</si>
  <si>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</si>
  <si>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</si>
  <si>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</si>
  <si>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</si>
  <si>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</si>
  <si>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</si>
  <si>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</si>
  <si>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</si>
  <si>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</si>
  <si>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</si>
  <si>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</si>
  <si>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</si>
  <si>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</si>
  <si>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</si>
  <si>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</si>
  <si>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</si>
  <si>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</si>
  <si>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</si>
  <si>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</si>
  <si>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</si>
  <si>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</si>
  <si>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</si>
  <si>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</si>
  <si>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</si>
  <si>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</si>
  <si>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</si>
  <si>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</si>
  <si>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</si>
  <si>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</si>
  <si>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</si>
  <si>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</si>
  <si>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</si>
  <si>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</si>
  <si>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</si>
  <si>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</si>
  <si>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</si>
  <si>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</si>
  <si>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</si>
  <si>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</si>
  <si>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</si>
  <si>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</si>
  <si>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ESTIMATE FOR CONSTRUCTION OF HANDI CRAFT CENTER FOR DISABLE PERSON TALUKA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</si>
</sst>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33982</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207575</a:t>
          </a:r>
          <a:r>
            <a:rPr lang="en-US"/>
            <a:t> </a:t>
          </a:r>
          <a:r>
            <a:rPr lang="en-US" sz="1400"/>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85" zoomScaleNormal="100" zoomScalePageLayoutView="85" workbookViewId="0">
      <selection activeCell="C16" sqref="C16"/>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2" t="s">
        <v>58</v>
      </c>
      <c r="B1" s="62"/>
      <c r="C1" s="62"/>
      <c r="D1" s="62"/>
      <c r="E1" s="62"/>
      <c r="F1" s="62"/>
      <c r="G1" s="62"/>
    </row>
    <row r="2" spans="1:7" ht="15.75" x14ac:dyDescent="0.25">
      <c r="A2" s="29" t="s">
        <v>0</v>
      </c>
      <c r="B2" s="30" t="s">
        <v>1</v>
      </c>
      <c r="C2" s="66" t="s">
        <v>2</v>
      </c>
      <c r="D2" s="66"/>
      <c r="E2" s="31" t="s">
        <v>3</v>
      </c>
      <c r="F2" s="31" t="s">
        <v>4</v>
      </c>
      <c r="G2" s="31" t="s">
        <v>5</v>
      </c>
    </row>
    <row r="3" spans="1:7" s="11" customFormat="1" ht="18.75" x14ac:dyDescent="0.3">
      <c r="A3" s="21" t="s">
        <v>37</v>
      </c>
      <c r="B3" s="21" t="s">
        <v>6</v>
      </c>
      <c r="C3" s="67"/>
      <c r="D3" s="67"/>
      <c r="E3" s="37"/>
      <c r="F3" s="21"/>
      <c r="G3" s="21"/>
    </row>
    <row r="4" spans="1:7" s="11" customFormat="1" ht="93.75" x14ac:dyDescent="0.3">
      <c r="A4" s="12">
        <v>1</v>
      </c>
      <c r="B4" s="20" t="s">
        <v>29</v>
      </c>
      <c r="C4" s="55">
        <v>135</v>
      </c>
      <c r="D4" s="56" t="s">
        <v>47</v>
      </c>
      <c r="E4" s="46">
        <v>1130</v>
      </c>
      <c r="F4" s="13" t="s">
        <v>30</v>
      </c>
      <c r="G4" s="14">
        <f>C4*E4</f>
        <v>152550</v>
      </c>
    </row>
    <row r="5" spans="1:7" s="11" customFormat="1" ht="75" x14ac:dyDescent="0.3">
      <c r="A5" s="12">
        <v>2</v>
      </c>
      <c r="B5" s="22" t="s">
        <v>52</v>
      </c>
      <c r="C5" s="38">
        <v>21</v>
      </c>
      <c r="D5" s="57" t="s">
        <v>47</v>
      </c>
      <c r="E5" s="46">
        <v>985</v>
      </c>
      <c r="F5" s="13" t="s">
        <v>30</v>
      </c>
      <c r="G5" s="14">
        <f t="shared" ref="G5:G19" si="0">C5*E5</f>
        <v>20685</v>
      </c>
    </row>
    <row r="6" spans="1:7" s="11" customFormat="1" ht="56.25" x14ac:dyDescent="0.3">
      <c r="A6" s="12">
        <v>3</v>
      </c>
      <c r="B6" s="22" t="s">
        <v>7</v>
      </c>
      <c r="C6" s="38">
        <v>26</v>
      </c>
      <c r="D6" s="57" t="s">
        <v>47</v>
      </c>
      <c r="E6" s="46">
        <v>916</v>
      </c>
      <c r="F6" s="13" t="s">
        <v>31</v>
      </c>
      <c r="G6" s="14">
        <f t="shared" si="0"/>
        <v>23816</v>
      </c>
    </row>
    <row r="7" spans="1:7" s="11" customFormat="1" ht="75" x14ac:dyDescent="0.3">
      <c r="A7" s="12">
        <v>4</v>
      </c>
      <c r="B7" s="22" t="s">
        <v>8</v>
      </c>
      <c r="C7" s="38">
        <v>4</v>
      </c>
      <c r="D7" s="57" t="s">
        <v>47</v>
      </c>
      <c r="E7" s="46">
        <v>2456</v>
      </c>
      <c r="F7" s="13" t="s">
        <v>31</v>
      </c>
      <c r="G7" s="14">
        <f t="shared" si="0"/>
        <v>9824</v>
      </c>
    </row>
    <row r="8" spans="1:7" s="11" customFormat="1" ht="75" x14ac:dyDescent="0.3">
      <c r="A8" s="12">
        <v>5</v>
      </c>
      <c r="B8" s="22" t="s">
        <v>9</v>
      </c>
      <c r="C8" s="38">
        <v>2</v>
      </c>
      <c r="D8" s="57" t="s">
        <v>47</v>
      </c>
      <c r="E8" s="46">
        <v>9261</v>
      </c>
      <c r="F8" s="13" t="s">
        <v>31</v>
      </c>
      <c r="G8" s="14">
        <f t="shared" si="0"/>
        <v>18522</v>
      </c>
    </row>
    <row r="9" spans="1:7" s="11" customFormat="1" ht="37.5" x14ac:dyDescent="0.3">
      <c r="A9" s="12">
        <v>6</v>
      </c>
      <c r="B9" s="22" t="s">
        <v>10</v>
      </c>
      <c r="C9" s="53">
        <v>135</v>
      </c>
      <c r="D9" s="42" t="s">
        <v>47</v>
      </c>
      <c r="E9" s="46">
        <v>54</v>
      </c>
      <c r="F9" s="13" t="s">
        <v>31</v>
      </c>
      <c r="G9" s="14">
        <f t="shared" si="0"/>
        <v>7290</v>
      </c>
    </row>
    <row r="10" spans="1:7" s="11" customFormat="1" ht="56.25" x14ac:dyDescent="0.3">
      <c r="A10" s="12">
        <v>7</v>
      </c>
      <c r="B10" s="22" t="s">
        <v>11</v>
      </c>
      <c r="C10" s="54">
        <v>21</v>
      </c>
      <c r="D10" s="45" t="s">
        <v>47</v>
      </c>
      <c r="E10" s="46">
        <v>83</v>
      </c>
      <c r="F10" s="13" t="s">
        <v>31</v>
      </c>
      <c r="G10" s="14">
        <f t="shared" si="0"/>
        <v>1743</v>
      </c>
    </row>
    <row r="11" spans="1:7" s="11" customFormat="1" ht="56.25" x14ac:dyDescent="0.3">
      <c r="A11" s="12">
        <v>8</v>
      </c>
      <c r="B11" s="22" t="s">
        <v>51</v>
      </c>
      <c r="C11" s="38">
        <v>12</v>
      </c>
      <c r="D11" s="57" t="s">
        <v>47</v>
      </c>
      <c r="E11" s="46">
        <v>162</v>
      </c>
      <c r="F11" s="13" t="s">
        <v>31</v>
      </c>
      <c r="G11" s="14">
        <f t="shared" si="0"/>
        <v>1944</v>
      </c>
    </row>
    <row r="12" spans="1:7" s="11" customFormat="1" ht="37.5" x14ac:dyDescent="0.3">
      <c r="A12" s="12">
        <v>9</v>
      </c>
      <c r="B12" s="22" t="s">
        <v>12</v>
      </c>
      <c r="C12" s="38">
        <v>16</v>
      </c>
      <c r="D12" s="57" t="s">
        <v>47</v>
      </c>
      <c r="E12" s="46">
        <v>72</v>
      </c>
      <c r="F12" s="13" t="s">
        <v>31</v>
      </c>
      <c r="G12" s="14">
        <f t="shared" si="0"/>
        <v>1152</v>
      </c>
    </row>
    <row r="13" spans="1:7" s="11" customFormat="1" ht="93.75" x14ac:dyDescent="0.3">
      <c r="A13" s="12">
        <v>10</v>
      </c>
      <c r="B13" s="22" t="s">
        <v>53</v>
      </c>
      <c r="C13" s="38">
        <v>283</v>
      </c>
      <c r="D13" s="57" t="s">
        <v>48</v>
      </c>
      <c r="E13" s="46">
        <v>222</v>
      </c>
      <c r="F13" s="13" t="s">
        <v>32</v>
      </c>
      <c r="G13" s="14">
        <f t="shared" si="0"/>
        <v>62826</v>
      </c>
    </row>
    <row r="14" spans="1:7" s="11" customFormat="1" ht="156.75" customHeight="1" x14ac:dyDescent="0.3">
      <c r="A14" s="12">
        <v>11</v>
      </c>
      <c r="B14" s="22" t="s">
        <v>54</v>
      </c>
      <c r="C14" s="53">
        <v>20</v>
      </c>
      <c r="D14" s="42" t="s">
        <v>48</v>
      </c>
      <c r="E14" s="46">
        <v>341</v>
      </c>
      <c r="F14" s="13" t="s">
        <v>32</v>
      </c>
      <c r="G14" s="14">
        <f t="shared" si="0"/>
        <v>6820</v>
      </c>
    </row>
    <row r="15" spans="1:7" s="11" customFormat="1" ht="93" customHeight="1" x14ac:dyDescent="0.3">
      <c r="A15" s="12">
        <v>12</v>
      </c>
      <c r="B15" s="22" t="s">
        <v>13</v>
      </c>
      <c r="C15" s="38">
        <v>111</v>
      </c>
      <c r="D15" s="57" t="s">
        <v>48</v>
      </c>
      <c r="E15" s="46">
        <v>524</v>
      </c>
      <c r="F15" s="13" t="s">
        <v>32</v>
      </c>
      <c r="G15" s="14">
        <f t="shared" si="0"/>
        <v>58164</v>
      </c>
    </row>
    <row r="16" spans="1:7" s="11" customFormat="1" ht="59.25" customHeight="1" x14ac:dyDescent="0.3">
      <c r="A16" s="12">
        <v>13</v>
      </c>
      <c r="B16" s="22" t="s">
        <v>14</v>
      </c>
      <c r="C16" s="38">
        <v>16</v>
      </c>
      <c r="D16" s="57" t="s">
        <v>47</v>
      </c>
      <c r="E16" s="46">
        <v>3185</v>
      </c>
      <c r="F16" s="13" t="s">
        <v>31</v>
      </c>
      <c r="G16" s="14">
        <f t="shared" si="0"/>
        <v>50960</v>
      </c>
    </row>
    <row r="17" spans="1:9" s="11" customFormat="1" ht="95.25" customHeight="1" x14ac:dyDescent="0.3">
      <c r="A17" s="12">
        <v>14</v>
      </c>
      <c r="B17" s="22" t="s">
        <v>15</v>
      </c>
      <c r="C17" s="38">
        <v>90</v>
      </c>
      <c r="D17" s="57" t="s">
        <v>47</v>
      </c>
      <c r="E17" s="46">
        <v>70</v>
      </c>
      <c r="F17" s="13" t="s">
        <v>31</v>
      </c>
      <c r="G17" s="14">
        <f t="shared" si="0"/>
        <v>6300</v>
      </c>
    </row>
    <row r="18" spans="1:9" s="11" customFormat="1" ht="151.5" customHeight="1" x14ac:dyDescent="0.3">
      <c r="A18" s="12">
        <v>15</v>
      </c>
      <c r="B18" s="22" t="s">
        <v>55</v>
      </c>
      <c r="C18" s="38">
        <v>3</v>
      </c>
      <c r="D18" s="57" t="s">
        <v>48</v>
      </c>
      <c r="E18" s="46">
        <v>252</v>
      </c>
      <c r="F18" s="13" t="s">
        <v>32</v>
      </c>
      <c r="G18" s="14">
        <f t="shared" si="0"/>
        <v>756</v>
      </c>
    </row>
    <row r="19" spans="1:9" s="11" customFormat="1" ht="129.75" customHeight="1" x14ac:dyDescent="0.3">
      <c r="A19" s="12">
        <v>16</v>
      </c>
      <c r="B19" s="22" t="s">
        <v>16</v>
      </c>
      <c r="C19" s="38">
        <v>10</v>
      </c>
      <c r="D19" s="57" t="s">
        <v>47</v>
      </c>
      <c r="E19" s="46">
        <v>800</v>
      </c>
      <c r="F19" s="13" t="s">
        <v>31</v>
      </c>
      <c r="G19" s="14">
        <f t="shared" si="0"/>
        <v>8000</v>
      </c>
      <c r="I19" s="28">
        <f>SUM(G4:G19)</f>
        <v>431352</v>
      </c>
    </row>
    <row r="20" spans="1:9" s="11" customFormat="1" ht="18.75" x14ac:dyDescent="0.3">
      <c r="A20" s="15"/>
      <c r="B20" s="16"/>
      <c r="C20" s="61"/>
      <c r="D20" s="61"/>
      <c r="E20" s="61"/>
      <c r="F20" s="61"/>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36</v>
      </c>
      <c r="B23" s="18" t="s">
        <v>17</v>
      </c>
      <c r="C23" s="39"/>
      <c r="D23" s="52"/>
      <c r="E23" s="47"/>
      <c r="F23" s="19"/>
      <c r="G23" s="6"/>
    </row>
    <row r="24" spans="1:9" s="11" customFormat="1" ht="37.5" x14ac:dyDescent="0.3">
      <c r="A24" s="12">
        <v>1</v>
      </c>
      <c r="B24" s="22" t="s">
        <v>18</v>
      </c>
      <c r="C24" s="38">
        <v>40</v>
      </c>
      <c r="D24" s="57" t="s">
        <v>47</v>
      </c>
      <c r="E24" s="46">
        <v>497</v>
      </c>
      <c r="F24" s="13" t="s">
        <v>33</v>
      </c>
      <c r="G24" s="23">
        <f>C24*E24</f>
        <v>19880</v>
      </c>
    </row>
    <row r="25" spans="1:9" s="11" customFormat="1" ht="75" x14ac:dyDescent="0.3">
      <c r="A25" s="12">
        <v>2</v>
      </c>
      <c r="B25" s="22" t="s">
        <v>19</v>
      </c>
      <c r="C25" s="38">
        <v>3</v>
      </c>
      <c r="D25" s="57" t="s">
        <v>49</v>
      </c>
      <c r="E25" s="48">
        <v>1426.33</v>
      </c>
      <c r="F25" s="13" t="s">
        <v>34</v>
      </c>
      <c r="G25" s="23">
        <f t="shared" ref="G25:G28" si="1">C25*E25</f>
        <v>4278.99</v>
      </c>
    </row>
    <row r="26" spans="1:9" s="11" customFormat="1" ht="75" x14ac:dyDescent="0.3">
      <c r="A26" s="12">
        <v>3</v>
      </c>
      <c r="B26" s="22" t="s">
        <v>56</v>
      </c>
      <c r="C26" s="38">
        <v>10</v>
      </c>
      <c r="D26" s="57" t="s">
        <v>47</v>
      </c>
      <c r="E26" s="49">
        <v>124.3</v>
      </c>
      <c r="F26" s="13" t="s">
        <v>33</v>
      </c>
      <c r="G26" s="14">
        <f t="shared" si="1"/>
        <v>1243</v>
      </c>
    </row>
    <row r="27" spans="1:9" s="11" customFormat="1" ht="75" x14ac:dyDescent="0.3">
      <c r="A27" s="12">
        <v>4</v>
      </c>
      <c r="B27" s="22" t="s">
        <v>20</v>
      </c>
      <c r="C27" s="38">
        <v>10</v>
      </c>
      <c r="D27" s="57" t="s">
        <v>47</v>
      </c>
      <c r="E27" s="46">
        <v>497</v>
      </c>
      <c r="F27" s="13" t="s">
        <v>33</v>
      </c>
      <c r="G27" s="23">
        <f t="shared" si="1"/>
        <v>4970</v>
      </c>
    </row>
    <row r="28" spans="1:9" s="11" customFormat="1" ht="131.25" x14ac:dyDescent="0.3">
      <c r="A28" s="12">
        <v>5</v>
      </c>
      <c r="B28" s="22" t="s">
        <v>21</v>
      </c>
      <c r="C28" s="38">
        <v>1</v>
      </c>
      <c r="D28" s="57" t="s">
        <v>47</v>
      </c>
      <c r="E28" s="49">
        <v>3610</v>
      </c>
      <c r="F28" s="13" t="s">
        <v>33</v>
      </c>
      <c r="G28" s="23">
        <f t="shared" si="1"/>
        <v>3610</v>
      </c>
    </row>
    <row r="29" spans="1:9" ht="18.75" x14ac:dyDescent="0.3">
      <c r="A29" s="4"/>
      <c r="B29" s="5"/>
      <c r="C29" s="61"/>
      <c r="D29" s="61"/>
      <c r="E29" s="61"/>
      <c r="F29" s="61"/>
      <c r="I29" s="28">
        <f>SUM(G24:G28)</f>
        <v>33981.99</v>
      </c>
    </row>
    <row r="32" spans="1:9" ht="15.75" x14ac:dyDescent="0.25">
      <c r="A32" s="7"/>
      <c r="B32" s="8"/>
      <c r="C32" s="40"/>
      <c r="D32" s="43"/>
      <c r="E32" s="50"/>
      <c r="F32" s="9"/>
      <c r="G32" s="9"/>
    </row>
    <row r="33" spans="1:7" ht="15.75" x14ac:dyDescent="0.25">
      <c r="A33" s="63" t="s">
        <v>22</v>
      </c>
      <c r="B33" s="64"/>
      <c r="C33" s="64"/>
      <c r="D33" s="64"/>
      <c r="E33" s="64"/>
      <c r="F33" s="64"/>
      <c r="G33" s="64"/>
    </row>
    <row r="34" spans="1:7" ht="15.75" x14ac:dyDescent="0.25">
      <c r="A34" s="65" t="s">
        <v>23</v>
      </c>
      <c r="B34" s="65"/>
      <c r="C34" s="68">
        <f>I19</f>
        <v>431352</v>
      </c>
      <c r="D34" s="68"/>
      <c r="E34" s="35"/>
      <c r="F34" s="25"/>
      <c r="G34" s="25"/>
    </row>
    <row r="35" spans="1:7" ht="15.75" x14ac:dyDescent="0.25">
      <c r="A35" s="65" t="s">
        <v>24</v>
      </c>
      <c r="B35" s="65"/>
      <c r="C35" s="69">
        <f>I29</f>
        <v>33981.99</v>
      </c>
      <c r="D35" s="69"/>
      <c r="E35" s="35"/>
      <c r="F35" s="25"/>
      <c r="G35" s="25"/>
    </row>
    <row r="36" spans="1:7" ht="15.75" x14ac:dyDescent="0.25">
      <c r="A36" s="26"/>
      <c r="B36" s="27" t="s">
        <v>35</v>
      </c>
      <c r="C36" s="69">
        <f>C34+C35</f>
        <v>465333.99</v>
      </c>
      <c r="D36" s="69"/>
      <c r="E36" s="35"/>
      <c r="F36" s="25"/>
      <c r="G36" s="25"/>
    </row>
    <row r="37" spans="1:7" ht="15.75" x14ac:dyDescent="0.25">
      <c r="A37" s="26"/>
      <c r="B37" s="27" t="s">
        <v>50</v>
      </c>
      <c r="C37" s="70">
        <v>250000</v>
      </c>
      <c r="D37" s="70"/>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t="s">
        <v>25</v>
      </c>
      <c r="C41" s="60" t="s">
        <v>26</v>
      </c>
      <c r="D41" s="60"/>
      <c r="E41" s="60"/>
      <c r="F41" s="60"/>
      <c r="G41" s="60"/>
    </row>
    <row r="42" spans="1:7" ht="15.75" x14ac:dyDescent="0.25">
      <c r="A42" s="7"/>
      <c r="B42" s="24"/>
      <c r="C42" s="60" t="s">
        <v>27</v>
      </c>
      <c r="D42" s="60"/>
      <c r="E42" s="60"/>
      <c r="F42" s="60"/>
      <c r="G42" s="60"/>
    </row>
    <row r="43" spans="1:7" ht="15.75" x14ac:dyDescent="0.25">
      <c r="A43" s="7"/>
      <c r="B43" s="24"/>
      <c r="C43" s="60" t="s">
        <v>28</v>
      </c>
      <c r="D43" s="60"/>
      <c r="E43" s="60"/>
      <c r="F43" s="60"/>
      <c r="G43" s="60"/>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B18" sqref="B18:J18"/>
    </sheetView>
  </sheetViews>
  <sheetFormatPr defaultRowHeight="15" x14ac:dyDescent="0.25"/>
  <cols>
    <col min="8" max="8" width="10.85546875" bestFit="1" customWidth="1"/>
  </cols>
  <sheetData>
    <row r="1" spans="1:10" ht="22.5" customHeight="1" x14ac:dyDescent="0.3">
      <c r="A1" s="73" t="s">
        <v>45</v>
      </c>
      <c r="B1" s="73"/>
      <c r="C1" s="73"/>
      <c r="D1" s="73"/>
      <c r="E1" s="73"/>
      <c r="F1" s="73"/>
      <c r="G1" s="73"/>
      <c r="H1" s="73"/>
      <c r="I1" s="73"/>
      <c r="J1" s="73"/>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2" t="str">
        <f>'01'!$A$1</f>
        <v>ESTIMATE FOR CONSTRUCTION OF HANDI CRAFT CENTER FOR DISABLE PERSON TALUKA KHAIRPUR (ELECTRICFICATION)</v>
      </c>
      <c r="E8" s="72"/>
      <c r="F8" s="72"/>
      <c r="G8" s="72"/>
      <c r="H8" s="72"/>
      <c r="I8" s="72"/>
      <c r="J8" s="72"/>
    </row>
    <row r="9" spans="1:10" ht="18.75" x14ac:dyDescent="0.3">
      <c r="A9" s="32"/>
      <c r="B9" s="32"/>
      <c r="C9" s="32"/>
      <c r="D9" s="72"/>
      <c r="E9" s="72"/>
      <c r="F9" s="72"/>
      <c r="G9" s="72"/>
      <c r="H9" s="72"/>
      <c r="I9" s="72"/>
      <c r="J9" s="72"/>
    </row>
    <row r="10" spans="1:10" ht="18.75" x14ac:dyDescent="0.3">
      <c r="A10" s="32"/>
      <c r="B10" s="32"/>
      <c r="C10" s="32"/>
      <c r="D10" s="72"/>
      <c r="E10" s="72"/>
      <c r="F10" s="72"/>
      <c r="G10" s="72"/>
      <c r="H10" s="72"/>
      <c r="I10" s="72"/>
      <c r="J10" s="72"/>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5" t="s">
        <v>43</v>
      </c>
      <c r="C18" s="65"/>
      <c r="D18" s="65"/>
      <c r="E18" s="65"/>
      <c r="F18" s="65"/>
      <c r="G18" s="65"/>
      <c r="H18" s="65"/>
      <c r="I18" s="65"/>
      <c r="J18" s="65"/>
    </row>
    <row r="19" spans="1:10" s="10" customFormat="1" ht="15.75" x14ac:dyDescent="0.25">
      <c r="A19" s="71" t="s">
        <v>44</v>
      </c>
      <c r="B19" s="71"/>
      <c r="C19" s="71"/>
      <c r="D19" s="71"/>
      <c r="E19" s="71"/>
      <c r="F19" s="71"/>
      <c r="G19" s="71"/>
      <c r="H19" s="71"/>
      <c r="I19" s="71"/>
      <c r="J19" s="71"/>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59" t="e">
        <f>#REF!</f>
        <v>#REF!</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01</vt:lpstr>
      <vt:lpstr>Sheet2</vt:lpstr>
      <vt:lpstr>'01'!Print_Titles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2016-03-14T13:54:45Z</cp:lastPrinted>
  <dcterms:created xsi:type="dcterms:W3CDTF">2016-03-07T08:54:42Z</dcterms:created>
  <dcterms:modified xsi:type="dcterms:W3CDTF">2016-03-14T15:04:10Z</dcterms:modified>
</cp:coreProperties>
</file>