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360" yWindow="180" windowWidth="8730" windowHeight="4200" tabRatio="650"/>
  </bookViews>
  <sheets>
    <sheet name="Schedule B" sheetId="61" r:id="rId1"/>
  </sheets>
  <definedNames>
    <definedName name="AB">#REF!</definedName>
    <definedName name="_xlnm.Print_Area" localSheetId="0">'Schedule B'!$A$1:$K$139</definedName>
    <definedName name="_xlnm.Print_Titles" localSheetId="0">'Schedule B'!$5:$5</definedName>
    <definedName name="Z_5096C17F_4B72_4439_B201_B103E6167857_.wvu.PrintTitles" localSheetId="0" hidden="1">'Schedule B'!$5:$5</definedName>
  </definedNames>
  <calcPr calcId="124519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J71" i="61"/>
  <c r="J67"/>
  <c r="J64"/>
  <c r="J58"/>
  <c r="J54"/>
  <c r="J51"/>
  <c r="J48"/>
  <c r="J44"/>
  <c r="J40"/>
  <c r="J27"/>
  <c r="J18"/>
  <c r="J14"/>
  <c r="J11"/>
  <c r="J19" l="1"/>
  <c r="J72"/>
</calcChain>
</file>

<file path=xl/sharedStrings.xml><?xml version="1.0" encoding="utf-8"?>
<sst xmlns="http://schemas.openxmlformats.org/spreadsheetml/2006/main" count="202" uniqueCount="124">
  <si>
    <t>ASSISTANT ENGINEER</t>
  </si>
  <si>
    <t>Karachi.</t>
  </si>
  <si>
    <t>%Sft</t>
  </si>
  <si>
    <t>Nos</t>
  </si>
  <si>
    <t>Each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</si>
  <si>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</si>
  <si>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</si>
  <si>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</si>
  <si>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</si>
  <si>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</si>
  <si>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</si>
  <si>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</si>
  <si>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</si>
  <si>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</si>
  <si>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</si>
  <si>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</si>
  <si>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No</t>
  </si>
  <si>
    <t>(S.I.No. 4-a+b+b P-68).</t>
  </si>
  <si>
    <t xml:space="preserve">S/Fixing long bib- cock of superir quality </t>
  </si>
  <si>
    <t>with c.p head 1/2" dia. (S.I.No. 13-a P-19)</t>
  </si>
  <si>
    <t>(S.I.No. 17 P-19)</t>
  </si>
  <si>
    <t xml:space="preserve">Supplying &amp; fixing  sink mixture cock of superior </t>
  </si>
  <si>
    <t>quality with c.p head etc complete.</t>
  </si>
  <si>
    <t xml:space="preserve">Providing &amp; fixing 24" x 18" lavatory basin in </t>
  </si>
  <si>
    <t xml:space="preserve">white glazed earthen ware complete with &amp; </t>
  </si>
  <si>
    <t xml:space="preserve">I/c the cost of W.I or C.I  cantilever brackets </t>
  </si>
  <si>
    <t xml:space="preserve">6 inches built into wall, painted white in two </t>
  </si>
  <si>
    <t xml:space="preserve">coast after a primary coat of red lead paint, a </t>
  </si>
  <si>
    <t xml:space="preserve">pair of 1/2" dia rubber plug &amp; chrome plate </t>
  </si>
  <si>
    <t xml:space="preserve">brass chain 1-1/4" dia malloable iron or c.P </t>
  </si>
  <si>
    <t xml:space="preserve">brass traps malloable iron or brass unions and </t>
  </si>
  <si>
    <t xml:space="preserve">making requisite number of holes in walls, </t>
  </si>
  <si>
    <t xml:space="preserve">plinth &amp; floor for pipe connection and making </t>
  </si>
  <si>
    <t>good in cement concrete 1: 2: 4 (Standard pattern).</t>
  </si>
  <si>
    <t>(S.I.No. 8 P-3)</t>
  </si>
  <si>
    <t>deodar wood (1-1/2”x2”) pasted with classic</t>
  </si>
  <si>
    <t>formica sheet also making in approved shade &amp;</t>
  </si>
  <si>
    <t>design including necessary fitting i.e. Catcher,</t>
  </si>
  <si>
    <t xml:space="preserve">handles, skirting wheel / channels in doors with </t>
  </si>
  <si>
    <t>fitting nails / screws etc. complete as per directed</t>
  </si>
  <si>
    <t>by the Engineer Incharge.</t>
  </si>
  <si>
    <t>Part "B" Sanitary Works.</t>
  </si>
  <si>
    <t>PART "A" (Civil Works)</t>
  </si>
  <si>
    <t>Rft</t>
  </si>
  <si>
    <t>P.Rft</t>
  </si>
  <si>
    <t>(i) Schedule Item</t>
  </si>
  <si>
    <t>(ii) Non Schedule Item</t>
  </si>
  <si>
    <t>Part A(i)Total</t>
  </si>
  <si>
    <t>Part "A-ii" NSI)Total</t>
  </si>
  <si>
    <t>CONDITINS.</t>
  </si>
  <si>
    <t>No Cartage will be paid on any items of works.</t>
  </si>
  <si>
    <t>No premium shall be paid on Non-Schedule items.</t>
  </si>
  <si>
    <t>CONTRACTOR</t>
  </si>
  <si>
    <t>EXECUTIVE ENGINEER</t>
  </si>
  <si>
    <t>Provincial Buildings Division No.III</t>
  </si>
  <si>
    <t xml:space="preserve">Providing and fixing approved quality mortice </t>
  </si>
  <si>
    <t>lock.(S.I N0.21 P-60)</t>
  </si>
  <si>
    <t>Total W/S &amp; S/F</t>
  </si>
  <si>
    <t>P/Fixing european white glazed earthen</t>
  </si>
  <si>
    <t xml:space="preserve">ware wash down w.c pan complete </t>
  </si>
  <si>
    <t>with &amp; i/c the cost of white/black plastic</t>
  </si>
  <si>
    <t xml:space="preserve">seat and lid with c.p brass hinges </t>
  </si>
  <si>
    <t>(S.I.No.5/P-2)</t>
  </si>
  <si>
    <t>S/F Concealed Tee Stop Cock of superior quality</t>
  </si>
  <si>
    <t>with c.p head 1/2" dia(S.I.11-a)</t>
  </si>
  <si>
    <t xml:space="preserve">S/F C.P bath tub mixture of superior quality </t>
  </si>
  <si>
    <t>with c.p head approved quality.</t>
  </si>
  <si>
    <t>(a)C.P Head (S.I.No18-a/P-19)</t>
  </si>
  <si>
    <t>Making and Fixing Ward Robe Upto 24" depth</t>
  </si>
  <si>
    <t xml:space="preserve">with Shutter of 3/4" thick lasani sheet and frame </t>
  </si>
  <si>
    <t xml:space="preserve">Supplying &amp; fixing Bath room accessories </t>
  </si>
  <si>
    <t>set (7 pieces i/c towel rod, brush holder, soap</t>
  </si>
  <si>
    <t xml:space="preserve"> tray, shelf of approved design i/c cost of </t>
  </si>
  <si>
    <t>screws nuts etc complete</t>
  </si>
  <si>
    <t xml:space="preserve"> (Master Brand) (S.I.23/19)</t>
  </si>
  <si>
    <t xml:space="preserve">Painting old surfaces, Painting to doors and </t>
  </si>
  <si>
    <t>windows any type two coats.</t>
  </si>
  <si>
    <t>of earthen ware pedestals white or coloured</t>
  </si>
  <si>
    <t xml:space="preserve">Add extra for labour for Providing and fixing  </t>
  </si>
  <si>
    <t xml:space="preserve">(forign or equipvelent)(S.I.No.9 P-3) </t>
  </si>
  <si>
    <t xml:space="preserve">Providing &amp; fixing Soil &amp; Vent pipe </t>
  </si>
  <si>
    <t>dia i/c cutting making jointing with</t>
  </si>
  <si>
    <t>switch pest with special approved</t>
  </si>
  <si>
    <t>quality i/c all cost of labour etc</t>
  </si>
  <si>
    <t>complete.</t>
  </si>
  <si>
    <t>M&amp;R TO HUMAYOON HOUSE GARDEN WEST KARACHI                      DAY TO DAY COMPLAINTS.</t>
  </si>
  <si>
    <t xml:space="preserve">Providing and laying 1" thick topping cement </t>
  </si>
  <si>
    <t xml:space="preserve">concrete (1:2:4 ) including Surface finishing </t>
  </si>
  <si>
    <t xml:space="preserve">and dividiing into panels: </t>
  </si>
  <si>
    <t>(a) 2" thick.(S.I.No. 16-c/P.42)</t>
  </si>
  <si>
    <t>% Sft</t>
  </si>
  <si>
    <t>Supplying and fixing in position brass bib cocks</t>
  </si>
  <si>
    <t xml:space="preserve"> (b)  1/2" dia brass bib cock , Standard </t>
  </si>
  <si>
    <t>Supplying &amp; Fixing Jet Shower with Rod of</t>
  </si>
  <si>
    <t>superior quality single C.P Head 1/2" dia.</t>
  </si>
  <si>
    <t>(S.I.No.15/P-19)</t>
  </si>
  <si>
    <t xml:space="preserve">Bearing, Shaft S.S screws with labour </t>
  </si>
  <si>
    <t>charges tools connection i/c cost of</t>
  </si>
  <si>
    <t>removing &amp; refixing of Motor &amp; Pump</t>
  </si>
  <si>
    <t>etc complete as directed by the E Incharge</t>
  </si>
  <si>
    <t>Repairing of 10 H.P Motor Including</t>
  </si>
  <si>
    <t>Repairing of 10 H.P Pump Including</t>
  </si>
  <si>
    <t>Supplying and fixing water heater (Geyser)</t>
  </si>
  <si>
    <t>3" dia</t>
  </si>
  <si>
    <t>Providing &amp; fixing UPVC Fitting 3" dia</t>
  </si>
  <si>
    <t>3" dia UPVC Tee</t>
  </si>
  <si>
    <t>3" dia UPVC Bend</t>
  </si>
  <si>
    <t>directed by the Engineer Incharge</t>
  </si>
  <si>
    <t>P/F Brass Gate Valve  2" dia as</t>
  </si>
  <si>
    <t xml:space="preserve"> 35-Gallons capacity best quality singer or  </t>
  </si>
  <si>
    <t>equivalent as directed by the Engineer Incharge.</t>
  </si>
  <si>
    <t>' SCHEDULE " B'</t>
  </si>
  <si>
    <t>Above Or Below</t>
  </si>
  <si>
    <t>SUMMARY OF COST</t>
  </si>
  <si>
    <t>Civil Work Schedule Item</t>
  </si>
  <si>
    <t>Rs.</t>
  </si>
  <si>
    <t>Civil Work Non Schedule Item</t>
  </si>
  <si>
    <t>W/S &amp; S/F Schedule Item</t>
  </si>
  <si>
    <t>Grand Total</t>
  </si>
  <si>
    <t xml:space="preserve">Any typographical error in the rates of subject of the correction according to the Schedule of Rates </t>
  </si>
  <si>
    <t>(General)Volume-III, Part-III, &amp; Schedule of Rates Water Supply and S/F for finished items</t>
  </si>
  <si>
    <t xml:space="preserve"> inforced  from 12th July, 2012 approved by SRC Sindh.</t>
  </si>
  <si>
    <t>Provincial Building Sub Division-II</t>
  </si>
  <si>
    <t>sd/-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</si>
</sst>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00"/>
  </numFmts>
  <fonts count="11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sz val="12"/>
      <name val="Times New Roman"/>
      <family val="1"/>
    </font>
    <font>
      <b/>
      <u/>
      <sz val="14"/>
      <name val="Times New Roman"/>
      <family val="1"/>
    </font>
    <font>
      <b/>
      <i/>
      <u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</cellStyleXfs>
  <cellXfs count="77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0" xfId="0" quotePrefix="1" applyFont="1" applyAlignment="1">
      <alignment horizontal="left"/>
    </xf>
    <xf numFmtId="0" fontId="4" fillId="0" borderId="1" xfId="0" applyFont="1" applyBorder="1" applyAlignment="1">
      <alignment horizontal="center"/>
    </xf>
    <xf numFmtId="0" fontId="2" fillId="0" borderId="2" xfId="0" applyFont="1" applyBorder="1"/>
    <xf numFmtId="0" fontId="4" fillId="0" borderId="1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0" fontId="3" fillId="0" borderId="0" xfId="0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4" fillId="0" borderId="0" xfId="0" quotePrefix="1" applyFont="1" applyBorder="1" applyAlignment="1">
      <alignment horizontal="left"/>
    </xf>
    <xf numFmtId="0" fontId="4" fillId="0" borderId="5" xfId="0" quotePrefix="1" applyFont="1" applyBorder="1" applyAlignment="1">
      <alignment horizontal="left"/>
    </xf>
    <xf numFmtId="164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" fontId="4" fillId="0" borderId="0" xfId="0" applyNumberFormat="1" applyFont="1" applyBorder="1" applyAlignment="1">
      <alignment wrapText="1"/>
    </xf>
    <xf numFmtId="0" fontId="2" fillId="0" borderId="1" xfId="0" applyFont="1" applyBorder="1" applyAlignment="1">
      <alignment horizontal="left"/>
    </xf>
    <xf numFmtId="165" fontId="2" fillId="0" borderId="0" xfId="0" applyNumberFormat="1" applyFont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6" fillId="0" borderId="0" xfId="0" applyFont="1"/>
    <xf numFmtId="0" fontId="7" fillId="0" borderId="0" xfId="0" applyFont="1"/>
    <xf numFmtId="0" fontId="2" fillId="0" borderId="0" xfId="0" applyFont="1" applyFill="1"/>
    <xf numFmtId="2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quotePrefix="1" applyFont="1" applyFill="1" applyAlignment="1">
      <alignment horizontal="center"/>
    </xf>
    <xf numFmtId="165" fontId="2" fillId="0" borderId="0" xfId="0" quotePrefix="1" applyNumberFormat="1" applyFont="1" applyFill="1" applyAlignment="1">
      <alignment horizontal="left"/>
    </xf>
    <xf numFmtId="164" fontId="2" fillId="0" borderId="0" xfId="1" quotePrefix="1" applyNumberFormat="1" applyFont="1" applyFill="1" applyAlignment="1">
      <alignment horizontal="right" vertical="top"/>
    </xf>
    <xf numFmtId="0" fontId="2" fillId="0" borderId="0" xfId="0" quotePrefix="1" applyFont="1" applyFill="1" applyAlignment="1">
      <alignment horizontal="left"/>
    </xf>
    <xf numFmtId="164" fontId="4" fillId="0" borderId="6" xfId="0" applyNumberFormat="1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164" fontId="2" fillId="0" borderId="0" xfId="1" quotePrefix="1" applyNumberFormat="1" applyFont="1" applyBorder="1" applyAlignment="1">
      <alignment horizontal="right" wrapText="1"/>
    </xf>
    <xf numFmtId="0" fontId="8" fillId="0" borderId="0" xfId="0" applyFont="1" applyAlignment="1">
      <alignment horizontal="center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right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4" fillId="0" borderId="0" xfId="0" applyFont="1" applyAlignment="1">
      <alignment horizontal="left" wrapText="1"/>
    </xf>
    <xf numFmtId="164" fontId="4" fillId="0" borderId="3" xfId="0" applyNumberFormat="1" applyFont="1" applyBorder="1" applyAlignment="1">
      <alignment horizontal="center"/>
    </xf>
    <xf numFmtId="2" fontId="10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vertical="top"/>
    </xf>
    <xf numFmtId="0" fontId="4" fillId="0" borderId="0" xfId="0" applyFont="1" applyFill="1" applyBorder="1" applyAlignment="1"/>
    <xf numFmtId="0" fontId="2" fillId="0" borderId="0" xfId="0" applyFont="1" applyFill="1" applyAlignment="1">
      <alignment vertical="top"/>
    </xf>
    <xf numFmtId="0" fontId="2" fillId="0" borderId="0" xfId="0" quotePrefix="1" applyFont="1" applyFill="1"/>
    <xf numFmtId="164" fontId="2" fillId="0" borderId="0" xfId="2" quotePrefix="1" applyNumberFormat="1" applyFont="1" applyBorder="1" applyAlignment="1">
      <alignment horizontal="right" wrapText="1"/>
    </xf>
    <xf numFmtId="2" fontId="4" fillId="0" borderId="0" xfId="0" applyNumberFormat="1" applyFont="1" applyFill="1" applyBorder="1" applyAlignment="1">
      <alignment horizontal="right"/>
    </xf>
    <xf numFmtId="2" fontId="8" fillId="0" borderId="0" xfId="0" applyNumberFormat="1" applyFont="1" applyFill="1" applyAlignment="1">
      <alignment horizontal="right"/>
    </xf>
    <xf numFmtId="0" fontId="6" fillId="0" borderId="0" xfId="0" applyFont="1" applyAlignment="1">
      <alignment horizontal="left"/>
    </xf>
    <xf numFmtId="0" fontId="6" fillId="0" borderId="0" xfId="0" quotePrefix="1" applyFont="1" applyAlignment="1">
      <alignment horizontal="center"/>
    </xf>
    <xf numFmtId="165" fontId="6" fillId="0" borderId="0" xfId="0" applyNumberFormat="1" applyFont="1" applyAlignment="1">
      <alignment horizontal="left"/>
    </xf>
    <xf numFmtId="164" fontId="6" fillId="0" borderId="0" xfId="1" quotePrefix="1" applyNumberFormat="1" applyFont="1" applyAlignment="1">
      <alignment horizontal="right" vertical="top"/>
    </xf>
    <xf numFmtId="0" fontId="6" fillId="0" borderId="0" xfId="0" quotePrefix="1" applyFont="1" applyAlignment="1">
      <alignment horizontal="left"/>
    </xf>
    <xf numFmtId="2" fontId="8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0" fontId="3" fillId="0" borderId="0" xfId="0" quotePrefix="1" applyFont="1" applyAlignment="1">
      <alignment horizontal="center"/>
    </xf>
    <xf numFmtId="0" fontId="4" fillId="0" borderId="0" xfId="0" applyFont="1" applyFill="1"/>
    <xf numFmtId="165" fontId="2" fillId="0" borderId="0" xfId="0" applyNumberFormat="1" applyFont="1" applyFill="1" applyAlignment="1">
      <alignment horizontal="left"/>
    </xf>
    <xf numFmtId="2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12" fontId="4" fillId="0" borderId="0" xfId="0" applyNumberFormat="1" applyFont="1" applyAlignment="1">
      <alignment horizontal="justify" vertical="top" wrapText="1"/>
    </xf>
  </cellXfs>
  <cellStyles count="5">
    <cellStyle name="Comma" xfId="1" builtinId="3"/>
    <cellStyle name="Comma 2" xfId="2"/>
    <cellStyle name="Normal" xfId="0" builtinId="0"/>
    <cellStyle name="Normal 2" xfId="3"/>
    <cellStyle name="Normal 2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24"/>
  <sheetViews>
    <sheetView tabSelected="1" view="pageBreakPreview" workbookViewId="0">
      <selection activeCell="C1" sqref="C1:K2"/>
    </sheetView>
  </sheetViews>
  <sheetFormatPr defaultRowHeight="15"/>
  <cols>
    <col min="1" max="1" width="5.7109375" style="13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3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13" t="s">
        <v>7</v>
      </c>
      <c r="B1" s="13"/>
      <c r="C1" s="76" t="s">
        <v>85</v>
      </c>
      <c r="D1" s="76"/>
      <c r="E1" s="76"/>
      <c r="F1" s="76"/>
      <c r="G1" s="76"/>
      <c r="H1" s="76"/>
      <c r="I1" s="76"/>
      <c r="J1" s="76"/>
      <c r="K1" s="76"/>
    </row>
    <row r="2" spans="1:11" ht="18" customHeight="1">
      <c r="C2" s="76"/>
      <c r="D2" s="76"/>
      <c r="E2" s="76"/>
      <c r="F2" s="76"/>
      <c r="G2" s="76"/>
      <c r="H2" s="76"/>
      <c r="I2" s="76"/>
      <c r="J2" s="76"/>
      <c r="K2" s="76"/>
    </row>
    <row r="3" spans="1:11" ht="15" customHeight="1">
      <c r="C3" s="13"/>
      <c r="D3" s="70" t="s">
        <v>111</v>
      </c>
      <c r="E3" s="4"/>
      <c r="F3" s="4"/>
      <c r="G3" s="5"/>
      <c r="H3" s="35"/>
    </row>
    <row r="4" spans="1:11" ht="15" customHeight="1" thickBot="1">
      <c r="D4" s="5"/>
      <c r="E4" s="4"/>
      <c r="F4" s="4"/>
      <c r="G4" s="5"/>
      <c r="H4" s="18"/>
      <c r="I4" s="2"/>
      <c r="J4" s="2"/>
    </row>
    <row r="5" spans="1:11" ht="15" customHeight="1" thickBot="1">
      <c r="A5" s="15" t="s">
        <v>6</v>
      </c>
      <c r="B5" s="16" t="s">
        <v>15</v>
      </c>
      <c r="C5" s="8"/>
      <c r="D5" s="17" t="s">
        <v>14</v>
      </c>
      <c r="E5" s="8"/>
      <c r="F5" s="8" t="s">
        <v>13</v>
      </c>
      <c r="G5" s="17"/>
      <c r="H5" s="31"/>
      <c r="I5" s="10" t="s">
        <v>11</v>
      </c>
      <c r="J5" s="8" t="s">
        <v>12</v>
      </c>
      <c r="K5" s="9"/>
    </row>
    <row r="6" spans="1:11" ht="18" customHeight="1">
      <c r="A6" s="14"/>
      <c r="B6" s="45" t="s">
        <v>42</v>
      </c>
      <c r="D6" s="14"/>
      <c r="E6" s="14"/>
      <c r="F6" s="14"/>
      <c r="G6" s="14"/>
      <c r="H6" s="12"/>
      <c r="I6" s="14"/>
      <c r="J6" s="14"/>
      <c r="K6" s="14"/>
    </row>
    <row r="7" spans="1:11" ht="14.1" customHeight="1">
      <c r="A7" s="14"/>
      <c r="B7" s="45" t="s">
        <v>45</v>
      </c>
      <c r="D7" s="14"/>
      <c r="E7" s="14"/>
      <c r="F7" s="14"/>
      <c r="G7" s="14"/>
      <c r="H7" s="12"/>
      <c r="I7" s="14"/>
      <c r="J7" s="14"/>
      <c r="K7" s="14"/>
    </row>
    <row r="8" spans="1:11" ht="14.1" customHeight="1">
      <c r="A8" s="47">
        <v>1</v>
      </c>
      <c r="B8" s="34" t="s">
        <v>86</v>
      </c>
      <c r="C8" s="34"/>
      <c r="D8" s="62"/>
      <c r="E8" s="63"/>
      <c r="F8" s="49"/>
      <c r="G8" s="64"/>
      <c r="H8" s="65"/>
      <c r="I8" s="69"/>
      <c r="J8" s="66"/>
      <c r="K8" s="67"/>
    </row>
    <row r="9" spans="1:11" ht="14.1" customHeight="1">
      <c r="A9" s="47"/>
      <c r="B9" s="34" t="s">
        <v>87</v>
      </c>
      <c r="C9" s="34"/>
      <c r="D9" s="62"/>
      <c r="E9" s="63"/>
      <c r="F9" s="49"/>
      <c r="G9" s="64"/>
      <c r="H9" s="65"/>
      <c r="I9" s="69"/>
      <c r="J9" s="66"/>
      <c r="K9" s="67"/>
    </row>
    <row r="10" spans="1:11" ht="14.1" customHeight="1">
      <c r="A10" s="47"/>
      <c r="B10" s="34" t="s">
        <v>88</v>
      </c>
      <c r="C10" s="34"/>
      <c r="D10" s="62"/>
      <c r="E10" s="63"/>
      <c r="F10" s="49"/>
      <c r="G10" s="64"/>
      <c r="H10" s="65"/>
      <c r="I10" s="69"/>
      <c r="J10" s="66"/>
      <c r="K10" s="67"/>
    </row>
    <row r="11" spans="1:11" ht="14.1" customHeight="1">
      <c r="A11" s="47"/>
      <c r="B11" s="34" t="s">
        <v>89</v>
      </c>
      <c r="C11" s="34"/>
      <c r="D11" s="68">
        <v>1786.3</v>
      </c>
      <c r="E11" s="63" t="s">
        <v>9</v>
      </c>
      <c r="F11" s="49">
        <v>3275</v>
      </c>
      <c r="G11" s="64" t="s">
        <v>8</v>
      </c>
      <c r="H11" s="63">
        <v>50</v>
      </c>
      <c r="I11" s="69" t="s">
        <v>90</v>
      </c>
      <c r="J11" s="66">
        <f>IF(MID(I11,1,2)=("P."),(ROUND(D11*((F11)+(H11/100)),)),IF(MID(I11,1,2)=("%o"),(ROUND(D11*(((F11)+(H11/100))/1000),)),IF(MID(I11,1,2)=("Ea"),(ROUND(D11*((F11)+(H11/100)),)),ROUND(D11*(((F11)+(H11/100))/100),))))</f>
        <v>58510</v>
      </c>
      <c r="K11" s="67" t="s">
        <v>10</v>
      </c>
    </row>
    <row r="12" spans="1:11" ht="14.1" customHeight="1">
      <c r="A12" s="47"/>
      <c r="B12" s="34"/>
      <c r="C12" s="34"/>
      <c r="D12" s="68"/>
      <c r="E12" s="63"/>
      <c r="F12" s="49"/>
      <c r="G12" s="64"/>
      <c r="H12" s="63"/>
      <c r="I12" s="69"/>
      <c r="J12" s="66"/>
      <c r="K12" s="67"/>
    </row>
    <row r="13" spans="1:11" ht="14.1" customHeight="1">
      <c r="A13" s="50">
        <v>2</v>
      </c>
      <c r="B13" s="36" t="s">
        <v>55</v>
      </c>
      <c r="C13" s="36"/>
      <c r="D13" s="36"/>
      <c r="E13" s="36"/>
      <c r="F13" s="36"/>
      <c r="G13" s="36"/>
      <c r="H13" s="36"/>
      <c r="I13" s="36"/>
      <c r="J13" s="36"/>
      <c r="K13" s="36"/>
    </row>
    <row r="14" spans="1:11" ht="14.1" customHeight="1">
      <c r="A14" s="50"/>
      <c r="B14" s="36" t="s">
        <v>56</v>
      </c>
      <c r="C14" s="36"/>
      <c r="D14" s="30">
        <v>4</v>
      </c>
      <c r="E14" s="53" t="s">
        <v>3</v>
      </c>
      <c r="F14" s="27">
        <v>1786</v>
      </c>
      <c r="G14" s="28" t="s">
        <v>8</v>
      </c>
      <c r="H14" s="32">
        <v>13</v>
      </c>
      <c r="I14" s="29" t="s">
        <v>4</v>
      </c>
      <c r="J14" s="24">
        <f>IF(MID(I14,1,2)=("P."),(ROUND(D14*((F14)+(H14/100)),)),IF(MID(I14,1,2)=("%o"),(ROUND(D14*(((F14)+(H14/100))/1000),)),IF(MID(I14,1,2)=("Ea"),(ROUND(D14*((F14)+(H14/100)),)),ROUND(D14*(((F14)+(H14/100))/100),))))</f>
        <v>7145</v>
      </c>
      <c r="K14" s="7" t="s">
        <v>10</v>
      </c>
    </row>
    <row r="15" spans="1:11" ht="14.1" customHeight="1"/>
    <row r="16" spans="1:11" ht="14.1" customHeight="1">
      <c r="A16" s="14">
        <v>3</v>
      </c>
      <c r="B16" s="19" t="s">
        <v>75</v>
      </c>
      <c r="C16" s="19"/>
      <c r="D16" s="14"/>
      <c r="E16" s="14"/>
      <c r="F16" s="14"/>
      <c r="G16" s="14"/>
      <c r="H16" s="12"/>
      <c r="I16" s="14"/>
      <c r="J16" s="14"/>
      <c r="K16" s="14"/>
    </row>
    <row r="17" spans="1:11" ht="14.1" customHeight="1">
      <c r="A17" s="14"/>
      <c r="B17" s="19" t="s">
        <v>76</v>
      </c>
      <c r="C17" s="19"/>
    </row>
    <row r="18" spans="1:11" ht="14.1" customHeight="1">
      <c r="A18" s="14"/>
      <c r="B18" s="18" t="s">
        <v>17</v>
      </c>
      <c r="C18" s="14"/>
      <c r="D18" s="25">
        <v>192</v>
      </c>
      <c r="E18" s="26" t="s">
        <v>9</v>
      </c>
      <c r="F18" s="27">
        <v>1160</v>
      </c>
      <c r="G18" s="28" t="s">
        <v>8</v>
      </c>
      <c r="H18" s="32">
        <v>60</v>
      </c>
      <c r="I18" s="29" t="s">
        <v>2</v>
      </c>
      <c r="J18" s="24">
        <f>IF(MID(I18,1,2)=("P."),(ROUND(D18*((F18)+(H18/100)),)),IF(MID(I18,1,2)=("%o"),(ROUND(D18*(((F18)+(H18/100))/1000),)),IF(MID(I18,1,2)=("Ea"),(ROUND(D18*((F18)+(H18/100)),)),ROUND(D18*(((F18)+(H18/100))/100),))))</f>
        <v>2228</v>
      </c>
      <c r="K18" s="7" t="s">
        <v>10</v>
      </c>
    </row>
    <row r="19" spans="1:11" ht="14.1" customHeight="1">
      <c r="A19" s="14"/>
      <c r="B19" s="18"/>
      <c r="C19" s="11"/>
      <c r="D19" s="11"/>
      <c r="E19" s="11"/>
      <c r="F19" s="11"/>
      <c r="G19" s="11"/>
      <c r="H19" s="32"/>
      <c r="I19" s="6" t="s">
        <v>47</v>
      </c>
      <c r="J19" s="54">
        <f>ROUND(SUM(J11:J18),)</f>
        <v>67883</v>
      </c>
      <c r="K19" s="23" t="s">
        <v>10</v>
      </c>
    </row>
    <row r="20" spans="1:11" ht="14.1" customHeight="1">
      <c r="A20" s="14"/>
      <c r="B20" s="18"/>
      <c r="C20" s="11"/>
      <c r="D20" s="11"/>
      <c r="E20" s="11" t="s">
        <v>112</v>
      </c>
      <c r="F20" s="11"/>
      <c r="G20" s="11"/>
      <c r="H20" s="32"/>
      <c r="I20" s="6"/>
      <c r="J20" s="21"/>
      <c r="K20" s="22"/>
    </row>
    <row r="21" spans="1:11" ht="14.1" customHeight="1">
      <c r="A21" s="14"/>
      <c r="B21" s="18"/>
      <c r="C21" s="11"/>
      <c r="D21" s="11"/>
      <c r="E21" s="11"/>
      <c r="F21" s="11"/>
      <c r="G21" s="11"/>
      <c r="H21" s="32"/>
      <c r="I21" s="6" t="s">
        <v>47</v>
      </c>
      <c r="J21" s="54"/>
      <c r="K21" s="23" t="s">
        <v>10</v>
      </c>
    </row>
    <row r="22" spans="1:11" ht="18" customHeight="1">
      <c r="A22" s="14"/>
      <c r="B22" s="45" t="s">
        <v>41</v>
      </c>
      <c r="C22" s="11"/>
      <c r="D22" s="11"/>
      <c r="E22" s="11"/>
      <c r="F22" s="11"/>
      <c r="G22" s="11"/>
      <c r="H22" s="32"/>
      <c r="I22" s="6"/>
      <c r="J22" s="21"/>
      <c r="K22" s="22"/>
    </row>
    <row r="23" spans="1:11" ht="14.1" customHeight="1">
      <c r="A23" s="50">
        <v>1</v>
      </c>
      <c r="B23" s="36" t="s">
        <v>58</v>
      </c>
      <c r="C23" s="36"/>
      <c r="D23" s="30"/>
      <c r="E23" s="3"/>
      <c r="F23" s="27"/>
      <c r="G23" s="28"/>
      <c r="H23" s="32"/>
      <c r="I23" s="29"/>
      <c r="J23" s="60"/>
    </row>
    <row r="24" spans="1:11" ht="14.1" customHeight="1">
      <c r="A24" s="50"/>
      <c r="B24" s="36" t="s">
        <v>59</v>
      </c>
      <c r="C24" s="36"/>
      <c r="D24" s="30"/>
      <c r="E24" s="3"/>
      <c r="F24" s="27"/>
      <c r="G24" s="28"/>
      <c r="H24" s="32"/>
      <c r="I24" s="29"/>
      <c r="J24" s="60"/>
      <c r="K24" s="33"/>
    </row>
    <row r="25" spans="1:11" ht="14.1" customHeight="1">
      <c r="A25" s="50"/>
      <c r="B25" s="36" t="s">
        <v>60</v>
      </c>
      <c r="C25" s="36"/>
      <c r="D25" s="30"/>
      <c r="E25" s="3"/>
      <c r="F25" s="27"/>
      <c r="G25" s="28"/>
      <c r="H25" s="32"/>
      <c r="I25" s="29"/>
      <c r="J25" s="60"/>
      <c r="K25" s="14"/>
    </row>
    <row r="26" spans="1:11" ht="14.1" customHeight="1">
      <c r="A26" s="50"/>
      <c r="B26" s="36" t="s">
        <v>61</v>
      </c>
      <c r="C26" s="36"/>
      <c r="D26" s="30"/>
      <c r="E26" s="3"/>
      <c r="F26" s="27"/>
      <c r="G26" s="28"/>
      <c r="H26" s="32"/>
      <c r="I26" s="29"/>
      <c r="J26" s="60"/>
      <c r="K26" s="7"/>
    </row>
    <row r="27" spans="1:11" ht="14.1" customHeight="1">
      <c r="A27" s="50"/>
      <c r="B27" s="36" t="s">
        <v>62</v>
      </c>
      <c r="C27" s="36"/>
      <c r="D27" s="30">
        <v>1</v>
      </c>
      <c r="E27" s="3" t="s">
        <v>16</v>
      </c>
      <c r="F27" s="27">
        <v>11477</v>
      </c>
      <c r="G27" s="28" t="s">
        <v>8</v>
      </c>
      <c r="H27" s="32">
        <v>40</v>
      </c>
      <c r="I27" s="29" t="s">
        <v>4</v>
      </c>
      <c r="J27" s="60">
        <f>IF(MID(I27,1,2)=("P."),(ROUND(D27*((F27)+(H27/100)),)),IF(MID(I27,1,2)=("%o"),(ROUND(D27*(((F27)+(H27/100))/1000),)),IF(MID(I27,1,2)=("Ea"),(ROUND(D27*((F27)+(H27/100)),)),ROUND(D27*(((F27)+(H27/100))/100),))))</f>
        <v>11477</v>
      </c>
      <c r="K27" s="33" t="s">
        <v>10</v>
      </c>
    </row>
    <row r="28" spans="1:11" ht="14.1" customHeight="1">
      <c r="A28" s="50"/>
      <c r="B28" s="36"/>
      <c r="C28" s="36"/>
      <c r="D28" s="30"/>
      <c r="E28" s="3"/>
      <c r="F28" s="27"/>
      <c r="G28" s="28"/>
      <c r="H28" s="32"/>
      <c r="I28" s="29"/>
      <c r="J28" s="60"/>
      <c r="K28" s="33"/>
    </row>
    <row r="29" spans="1:11" ht="14.1" customHeight="1">
      <c r="A29" s="14">
        <v>2</v>
      </c>
      <c r="B29" s="18" t="s">
        <v>23</v>
      </c>
      <c r="C29" s="14"/>
      <c r="D29" s="14"/>
      <c r="E29" s="14"/>
      <c r="F29" s="14"/>
      <c r="G29" s="14"/>
      <c r="H29" s="12"/>
      <c r="I29" s="14"/>
      <c r="J29" s="14"/>
      <c r="K29" s="14"/>
    </row>
    <row r="30" spans="1:11" ht="14.1" customHeight="1">
      <c r="A30" s="14"/>
      <c r="B30" s="18" t="s">
        <v>24</v>
      </c>
      <c r="C30" s="14"/>
      <c r="D30" s="14"/>
      <c r="E30" s="14"/>
      <c r="F30" s="14"/>
      <c r="G30" s="14"/>
      <c r="H30" s="12"/>
      <c r="I30" s="14"/>
      <c r="J30" s="14"/>
      <c r="K30" s="14"/>
    </row>
    <row r="31" spans="1:11" ht="14.1" customHeight="1">
      <c r="A31" s="14"/>
      <c r="B31" s="18" t="s">
        <v>25</v>
      </c>
      <c r="C31" s="14"/>
      <c r="D31" s="14"/>
      <c r="E31" s="14"/>
      <c r="F31" s="14"/>
      <c r="G31" s="14"/>
      <c r="H31" s="12"/>
      <c r="I31" s="14"/>
      <c r="J31" s="14"/>
      <c r="K31" s="14"/>
    </row>
    <row r="32" spans="1:11" ht="14.25" customHeight="1">
      <c r="A32" s="14"/>
      <c r="B32" s="18" t="s">
        <v>26</v>
      </c>
      <c r="C32" s="14"/>
      <c r="D32" s="14"/>
      <c r="E32" s="14"/>
      <c r="F32" s="14"/>
      <c r="G32" s="14"/>
      <c r="H32" s="12"/>
      <c r="I32" s="14"/>
      <c r="J32" s="14"/>
      <c r="K32" s="14"/>
    </row>
    <row r="33" spans="1:11" ht="15" customHeight="1">
      <c r="A33" s="14"/>
      <c r="B33" s="18" t="s">
        <v>27</v>
      </c>
      <c r="C33" s="14"/>
      <c r="D33" s="14"/>
      <c r="E33" s="14"/>
      <c r="F33" s="14"/>
      <c r="G33" s="14"/>
      <c r="H33" s="12"/>
      <c r="I33" s="14"/>
      <c r="J33" s="14"/>
      <c r="K33" s="14"/>
    </row>
    <row r="34" spans="1:11" ht="14.1" customHeight="1">
      <c r="A34" s="14"/>
      <c r="B34" s="18" t="s">
        <v>28</v>
      </c>
      <c r="C34" s="14"/>
      <c r="D34" s="14"/>
      <c r="E34" s="14"/>
      <c r="F34" s="14"/>
      <c r="G34" s="14"/>
      <c r="H34" s="12"/>
      <c r="I34" s="14"/>
      <c r="J34" s="14"/>
    </row>
    <row r="35" spans="1:11" ht="14.1" customHeight="1">
      <c r="A35" s="14"/>
      <c r="B35" s="18" t="s">
        <v>29</v>
      </c>
      <c r="C35" s="14"/>
      <c r="D35" s="14"/>
      <c r="E35" s="14"/>
      <c r="F35" s="14"/>
      <c r="G35" s="14"/>
      <c r="H35" s="12"/>
      <c r="I35" s="14"/>
      <c r="J35" s="14"/>
      <c r="K35" s="33"/>
    </row>
    <row r="36" spans="1:11" ht="14.1" customHeight="1">
      <c r="A36" s="14"/>
      <c r="B36" s="18" t="s">
        <v>30</v>
      </c>
      <c r="C36" s="14"/>
      <c r="D36" s="14"/>
      <c r="E36" s="14"/>
      <c r="F36" s="14"/>
      <c r="G36" s="14"/>
      <c r="H36" s="12"/>
      <c r="I36" s="14"/>
      <c r="J36" s="14"/>
    </row>
    <row r="37" spans="1:11" ht="14.1" customHeight="1">
      <c r="A37" s="14"/>
      <c r="B37" s="18" t="s">
        <v>31</v>
      </c>
      <c r="C37" s="14"/>
      <c r="D37" s="14"/>
      <c r="E37" s="14"/>
      <c r="F37" s="14"/>
      <c r="G37" s="14"/>
      <c r="H37" s="12"/>
      <c r="I37" s="14"/>
      <c r="J37" s="14"/>
      <c r="K37" s="7"/>
    </row>
    <row r="38" spans="1:11" ht="14.1" customHeight="1">
      <c r="A38" s="14"/>
      <c r="B38" s="18" t="s">
        <v>32</v>
      </c>
      <c r="C38" s="14"/>
      <c r="D38" s="14"/>
      <c r="E38" s="14"/>
      <c r="F38" s="14"/>
      <c r="G38" s="14"/>
      <c r="H38" s="12"/>
      <c r="K38" s="33"/>
    </row>
    <row r="39" spans="1:11" ht="14.25" customHeight="1">
      <c r="A39" s="14"/>
      <c r="B39" s="18" t="s">
        <v>33</v>
      </c>
      <c r="C39" s="14"/>
      <c r="D39" s="14"/>
      <c r="E39" s="14"/>
      <c r="F39" s="14"/>
      <c r="G39" s="14"/>
      <c r="H39" s="12"/>
      <c r="I39" s="29"/>
      <c r="J39" s="46"/>
    </row>
    <row r="40" spans="1:11" ht="14.25" customHeight="1">
      <c r="A40" s="14"/>
      <c r="B40" s="18" t="s">
        <v>34</v>
      </c>
      <c r="C40" s="14"/>
      <c r="D40" s="30">
        <v>2</v>
      </c>
      <c r="E40" s="3" t="s">
        <v>16</v>
      </c>
      <c r="F40" s="27">
        <v>4253</v>
      </c>
      <c r="G40" s="28" t="s">
        <v>8</v>
      </c>
      <c r="H40" s="32">
        <v>70</v>
      </c>
      <c r="I40" s="29" t="s">
        <v>4</v>
      </c>
      <c r="J40" s="46">
        <f>IF(MID(I40,1,2)=("P."),(ROUND(D40*((F40)+(H40/100)),)),IF(MID(I40,1,2)=("%o"),(ROUND(D40*(((F40)+(H40/100))/1000),)),IF(MID(I40,1,2)=("Ea"),(ROUND(D40*((F40)+(H40/100)),)),ROUND(D40*(((F40)+(H40/100))/100),))))</f>
        <v>8507</v>
      </c>
      <c r="K40" s="33" t="s">
        <v>10</v>
      </c>
    </row>
    <row r="41" spans="1:11" ht="14.25" customHeight="1">
      <c r="A41" s="14"/>
      <c r="B41" s="18"/>
      <c r="C41" s="14"/>
      <c r="D41" s="30"/>
      <c r="E41" s="3"/>
      <c r="F41" s="27"/>
      <c r="G41" s="28"/>
      <c r="H41" s="32"/>
      <c r="I41" s="29"/>
      <c r="J41" s="24"/>
      <c r="K41" s="33"/>
    </row>
    <row r="42" spans="1:11" ht="14.25" customHeight="1">
      <c r="A42" s="14">
        <v>3</v>
      </c>
      <c r="B42" s="19" t="s">
        <v>78</v>
      </c>
      <c r="C42" s="19"/>
      <c r="D42" s="19"/>
      <c r="E42" s="3"/>
      <c r="F42" s="27"/>
      <c r="G42" s="28"/>
      <c r="H42" s="32"/>
      <c r="I42" s="29"/>
      <c r="J42" s="46"/>
      <c r="K42" s="7"/>
    </row>
    <row r="43" spans="1:11" ht="14.1" customHeight="1">
      <c r="A43" s="14"/>
      <c r="B43" s="19" t="s">
        <v>77</v>
      </c>
      <c r="C43" s="19"/>
      <c r="D43" s="19"/>
      <c r="E43" s="3"/>
      <c r="F43" s="27"/>
      <c r="G43" s="28"/>
      <c r="H43" s="32"/>
      <c r="K43" s="14"/>
    </row>
    <row r="44" spans="1:11" ht="14.1" customHeight="1">
      <c r="A44" s="14"/>
      <c r="B44" s="19" t="s">
        <v>79</v>
      </c>
      <c r="C44" s="19"/>
      <c r="D44" s="30">
        <v>2</v>
      </c>
      <c r="E44" s="3" t="s">
        <v>16</v>
      </c>
      <c r="F44" s="27">
        <v>938</v>
      </c>
      <c r="G44" s="28" t="s">
        <v>8</v>
      </c>
      <c r="H44" s="32">
        <v>47</v>
      </c>
      <c r="I44" s="29" t="s">
        <v>4</v>
      </c>
      <c r="J44" s="46">
        <f>IF(MID(I44,1,2)=("P."),(ROUND(D44*((F44)+(H44/100)),)),IF(MID(I44,1,2)=("%o"),(ROUND(D44*(((F44)+(H44/100))/1000),)),IF(MID(I44,1,2)=("Ea"),(ROUND(D44*((F44)+(H44/100)),)),ROUND(D44*(((F44)+(H44/100))/100),))))</f>
        <v>1877</v>
      </c>
      <c r="K44" s="7" t="s">
        <v>10</v>
      </c>
    </row>
    <row r="45" spans="1:11" ht="14.1" customHeight="1">
      <c r="A45" s="14"/>
      <c r="B45" s="18"/>
      <c r="C45" s="14"/>
    </row>
    <row r="46" spans="1:11" ht="14.1" customHeight="1">
      <c r="A46" s="14">
        <v>4</v>
      </c>
      <c r="B46" s="18" t="s">
        <v>21</v>
      </c>
      <c r="C46" s="14"/>
      <c r="D46" s="14"/>
      <c r="E46" s="14"/>
      <c r="F46" s="14"/>
      <c r="G46" s="14"/>
      <c r="H46" s="12"/>
      <c r="I46" s="29"/>
      <c r="J46" s="24"/>
    </row>
    <row r="47" spans="1:11" ht="14.1" customHeight="1">
      <c r="A47" s="14"/>
      <c r="B47" s="18" t="s">
        <v>22</v>
      </c>
      <c r="C47" s="14"/>
      <c r="D47" s="14"/>
      <c r="E47" s="14"/>
      <c r="F47" s="14"/>
      <c r="G47" s="14"/>
      <c r="H47" s="12"/>
      <c r="I47" s="14"/>
      <c r="J47" s="14"/>
    </row>
    <row r="48" spans="1:11" ht="14.1" customHeight="1">
      <c r="A48" s="14"/>
      <c r="B48" s="18" t="s">
        <v>20</v>
      </c>
      <c r="C48" s="14"/>
      <c r="D48" s="30">
        <v>4</v>
      </c>
      <c r="E48" s="3" t="s">
        <v>16</v>
      </c>
      <c r="F48" s="27">
        <v>2745</v>
      </c>
      <c r="G48" s="28" t="s">
        <v>8</v>
      </c>
      <c r="H48" s="32">
        <v>60</v>
      </c>
      <c r="I48" s="29" t="s">
        <v>4</v>
      </c>
      <c r="J48" s="24">
        <f>IF(MID(I48,1,2)=("P."),(ROUND(D48*((F48)+(H48/100)),)),IF(MID(I48,1,2)=("%o"),(ROUND(D48*(((F48)+(H48/100))/1000),)),IF(MID(I48,1,2)=("Ea"),(ROUND(D48*((F48)+(H48/100)),)),ROUND(D48*(((F48)+(H48/100))/100),))))</f>
        <v>10982</v>
      </c>
      <c r="K48" s="7" t="s">
        <v>10</v>
      </c>
    </row>
    <row r="49" spans="1:11" ht="14.1" customHeight="1">
      <c r="A49" s="14"/>
      <c r="B49" s="18"/>
      <c r="C49" s="14"/>
      <c r="D49" s="30"/>
      <c r="E49" s="3"/>
      <c r="F49" s="27"/>
      <c r="G49" s="28"/>
      <c r="H49" s="32"/>
      <c r="I49" s="29"/>
      <c r="J49" s="24"/>
      <c r="K49" s="7"/>
    </row>
    <row r="50" spans="1:11" ht="15" customHeight="1">
      <c r="A50" s="14">
        <v>5</v>
      </c>
      <c r="B50" s="18" t="s">
        <v>63</v>
      </c>
      <c r="C50" s="14"/>
      <c r="K50" s="7"/>
    </row>
    <row r="51" spans="1:11" ht="15" customHeight="1">
      <c r="A51" s="14"/>
      <c r="B51" s="18" t="s">
        <v>64</v>
      </c>
      <c r="C51" s="14"/>
      <c r="D51" s="30">
        <v>4</v>
      </c>
      <c r="E51" s="3" t="s">
        <v>16</v>
      </c>
      <c r="F51" s="27">
        <v>478</v>
      </c>
      <c r="G51" s="28" t="s">
        <v>8</v>
      </c>
      <c r="H51" s="32">
        <v>28</v>
      </c>
      <c r="I51" s="29" t="s">
        <v>4</v>
      </c>
      <c r="J51" s="24">
        <f>IF(MID(I51,1,2)=("P."),(ROUND(D51*((F51)+(H51/100)),)),IF(MID(I51,1,2)=("%o"),(ROUND(D51*(((F51)+(H51/100))/1000),)),IF(MID(I51,1,2)=("Ea"),(ROUND(D51*((F51)+(H51/100)),)),ROUND(D51*(((F51)+(H51/100))/100),))))</f>
        <v>1913</v>
      </c>
      <c r="K51" s="7" t="s">
        <v>10</v>
      </c>
    </row>
    <row r="52" spans="1:11" ht="14.1" customHeight="1">
      <c r="A52" s="14"/>
      <c r="B52" s="18"/>
      <c r="C52" s="14"/>
      <c r="D52" s="30"/>
      <c r="E52" s="3"/>
      <c r="F52" s="27"/>
      <c r="G52" s="28"/>
      <c r="H52" s="32"/>
      <c r="I52" s="29"/>
      <c r="J52" s="24"/>
      <c r="K52" s="7"/>
    </row>
    <row r="53" spans="1:11" ht="14.1" customHeight="1">
      <c r="A53" s="14">
        <v>6</v>
      </c>
      <c r="B53" s="18" t="s">
        <v>18</v>
      </c>
      <c r="C53" s="14"/>
      <c r="D53" s="14"/>
      <c r="E53" s="14"/>
      <c r="F53" s="14"/>
      <c r="G53" s="14"/>
      <c r="H53" s="12"/>
      <c r="I53" s="14"/>
      <c r="J53" s="14"/>
      <c r="K53" s="14"/>
    </row>
    <row r="54" spans="1:11" ht="14.1" customHeight="1">
      <c r="A54" s="14"/>
      <c r="B54" s="18" t="s">
        <v>19</v>
      </c>
      <c r="C54" s="14"/>
      <c r="D54" s="30">
        <v>2</v>
      </c>
      <c r="E54" s="3" t="s">
        <v>3</v>
      </c>
      <c r="F54" s="27">
        <v>1109</v>
      </c>
      <c r="G54" s="28" t="s">
        <v>8</v>
      </c>
      <c r="H54" s="32">
        <v>46</v>
      </c>
      <c r="I54" s="29" t="s">
        <v>4</v>
      </c>
      <c r="J54" s="24">
        <f>IF(MID(I54,1,2)=("P."),(ROUND(D54*((F54)+(H54/100)),)),IF(MID(I54,1,2)=("%o"),(ROUND(D54*(((F54)+(H54/100))/1000),)),IF(MID(I54,1,2)=("Ea"),(ROUND(D54*((F54)+(H54/100)),)),ROUND(D54*(((F54)+(H54/100))/100),))))</f>
        <v>2219</v>
      </c>
      <c r="K54" s="33" t="s">
        <v>10</v>
      </c>
    </row>
    <row r="55" spans="1:11" ht="14.1" customHeight="1">
      <c r="A55" s="14"/>
      <c r="B55" s="18"/>
      <c r="C55" s="14"/>
      <c r="D55" s="30"/>
      <c r="E55" s="3"/>
      <c r="F55" s="27"/>
      <c r="G55" s="28"/>
      <c r="H55" s="32"/>
      <c r="I55" s="29"/>
      <c r="J55" s="24"/>
      <c r="K55" s="14"/>
    </row>
    <row r="56" spans="1:11" ht="14.1" customHeight="1">
      <c r="A56" s="14">
        <v>7</v>
      </c>
      <c r="B56" s="18" t="s">
        <v>65</v>
      </c>
      <c r="C56" s="14"/>
      <c r="D56" s="14"/>
      <c r="E56" s="14"/>
      <c r="F56" s="14"/>
      <c r="G56" s="14"/>
      <c r="H56" s="12"/>
      <c r="I56" s="14"/>
      <c r="J56" s="14"/>
      <c r="K56" s="14"/>
    </row>
    <row r="57" spans="1:11" ht="14.1" customHeight="1">
      <c r="A57" s="14"/>
      <c r="B57" s="18" t="s">
        <v>66</v>
      </c>
      <c r="C57" s="14"/>
      <c r="D57" s="14"/>
      <c r="E57" s="14"/>
      <c r="F57" s="14"/>
      <c r="G57" s="14"/>
      <c r="H57" s="12"/>
      <c r="K57" s="14"/>
    </row>
    <row r="58" spans="1:11" ht="12.75" customHeight="1">
      <c r="A58" s="14"/>
      <c r="B58" s="18" t="s">
        <v>67</v>
      </c>
      <c r="C58" s="14"/>
      <c r="D58" s="30">
        <v>1</v>
      </c>
      <c r="E58" s="3" t="s">
        <v>16</v>
      </c>
      <c r="F58" s="27">
        <v>4048</v>
      </c>
      <c r="G58" s="28" t="s">
        <v>8</v>
      </c>
      <c r="H58" s="32">
        <v>0</v>
      </c>
      <c r="I58" s="29" t="s">
        <v>4</v>
      </c>
      <c r="J58" s="24">
        <f>IF(MID(I58,1,2)=("P."),(ROUND(D58*((F58)+(H58/100)),)),IF(MID(I58,1,2)=("%o"),(ROUND(D58*(((F58)+(H58/100))/1000),)),IF(MID(I58,1,2)=("Ea"),(ROUND(D58*((F58)+(H58/100)),)),ROUND(D58*(((F58)+(H58/100))/100),))))</f>
        <v>4048</v>
      </c>
      <c r="K58" s="7" t="s">
        <v>10</v>
      </c>
    </row>
    <row r="59" spans="1:11" ht="12.75" customHeight="1">
      <c r="A59" s="14"/>
      <c r="B59" s="18"/>
      <c r="C59" s="14"/>
      <c r="D59" s="30"/>
      <c r="E59" s="3"/>
      <c r="F59" s="27"/>
      <c r="G59" s="28"/>
      <c r="H59" s="32"/>
      <c r="I59" s="29"/>
      <c r="J59" s="24"/>
      <c r="K59" s="7"/>
    </row>
    <row r="60" spans="1:11" ht="14.1" customHeight="1">
      <c r="A60" s="50">
        <v>8</v>
      </c>
      <c r="B60" s="1" t="s">
        <v>70</v>
      </c>
      <c r="C60" s="36"/>
      <c r="D60" s="30"/>
      <c r="E60" s="3"/>
      <c r="F60" s="27"/>
      <c r="G60" s="28"/>
      <c r="H60" s="32"/>
      <c r="I60" s="29"/>
      <c r="J60" s="24"/>
      <c r="K60" s="7"/>
    </row>
    <row r="61" spans="1:11" ht="14.1" customHeight="1">
      <c r="A61" s="50"/>
      <c r="B61" s="1" t="s">
        <v>71</v>
      </c>
      <c r="C61" s="36"/>
      <c r="D61" s="30"/>
      <c r="E61" s="3"/>
      <c r="F61" s="27"/>
      <c r="G61" s="28"/>
      <c r="H61" s="32"/>
      <c r="I61" s="29"/>
      <c r="J61" s="24"/>
      <c r="K61" s="7"/>
    </row>
    <row r="62" spans="1:11" ht="14.1" customHeight="1">
      <c r="A62" s="50"/>
      <c r="B62" s="1" t="s">
        <v>72</v>
      </c>
      <c r="C62" s="36"/>
      <c r="D62" s="30"/>
      <c r="E62" s="3"/>
      <c r="F62" s="27"/>
      <c r="G62" s="28"/>
      <c r="H62" s="32"/>
      <c r="I62" s="29"/>
      <c r="J62" s="24"/>
      <c r="K62" s="7"/>
    </row>
    <row r="63" spans="1:11" ht="14.1" customHeight="1">
      <c r="A63" s="50"/>
      <c r="B63" s="36" t="s">
        <v>73</v>
      </c>
      <c r="C63" s="36"/>
      <c r="D63" s="30"/>
      <c r="E63" s="3"/>
      <c r="F63" s="27"/>
      <c r="G63" s="28"/>
      <c r="H63" s="32"/>
      <c r="I63" s="29"/>
      <c r="J63" s="24"/>
      <c r="K63" s="7"/>
    </row>
    <row r="64" spans="1:11" ht="14.1" customHeight="1">
      <c r="A64" s="50"/>
      <c r="B64" s="1" t="s">
        <v>74</v>
      </c>
      <c r="C64" s="36"/>
      <c r="D64" s="30">
        <v>2</v>
      </c>
      <c r="E64" s="3" t="s">
        <v>16</v>
      </c>
      <c r="F64" s="27">
        <v>10322</v>
      </c>
      <c r="G64" s="28" t="s">
        <v>8</v>
      </c>
      <c r="H64" s="32">
        <v>40</v>
      </c>
      <c r="I64" s="29" t="s">
        <v>4</v>
      </c>
      <c r="J64" s="24">
        <f>IF(MID(I64,1,2)=("P."),(ROUND(D64*((F64)+(H64/100)),)),IF(MID(I64,1,2)=("%o"),(ROUND(D64*(((F64)+(H64/100))/1000),)),IF(MID(I64,1,2)=("Ea"),(ROUND(D64*((F64)+(H64/100)),)),ROUND(D64*(((F64)+(H64/100))/100),))))</f>
        <v>20645</v>
      </c>
      <c r="K64" s="7" t="s">
        <v>10</v>
      </c>
    </row>
    <row r="65" spans="1:11" ht="14.1" customHeight="1">
      <c r="A65" s="50"/>
      <c r="C65" s="36"/>
      <c r="D65" s="30"/>
      <c r="E65" s="3"/>
      <c r="F65" s="27"/>
      <c r="G65" s="28"/>
      <c r="H65" s="32"/>
      <c r="I65" s="29"/>
      <c r="J65" s="24"/>
      <c r="K65" s="7"/>
    </row>
    <row r="66" spans="1:11" ht="14.1" customHeight="1">
      <c r="A66" s="50">
        <v>9</v>
      </c>
      <c r="B66" s="36" t="s">
        <v>91</v>
      </c>
      <c r="C66" s="36"/>
      <c r="D66" s="30"/>
      <c r="E66" s="3"/>
      <c r="F66" s="27"/>
      <c r="G66" s="28"/>
      <c r="H66" s="32"/>
      <c r="I66" s="29"/>
      <c r="J66" s="60"/>
      <c r="K66" s="33"/>
    </row>
    <row r="67" spans="1:11" ht="14.1" customHeight="1">
      <c r="A67" s="50"/>
      <c r="B67" s="36" t="s">
        <v>92</v>
      </c>
      <c r="C67" s="36"/>
      <c r="D67" s="30">
        <v>4</v>
      </c>
      <c r="E67" s="3" t="s">
        <v>16</v>
      </c>
      <c r="F67" s="27">
        <v>337</v>
      </c>
      <c r="G67" s="28" t="s">
        <v>8</v>
      </c>
      <c r="H67" s="32">
        <v>92</v>
      </c>
      <c r="I67" s="29" t="s">
        <v>4</v>
      </c>
      <c r="J67" s="60">
        <f>IF(MID(I67,1,2)=("P."),(ROUND(D67*((F67)+(H67/100)),)),IF(MID(I67,1,2)=("%o"),(ROUND(D67*(((F67)+(H67/100))/1000),)),IF(MID(I67,1,2)=("Ea"),(ROUND(D67*((F67)+(H67/100)),)),ROUND(D67*(((F67)+(H67/100))/100),))))</f>
        <v>1352</v>
      </c>
      <c r="K67" s="33" t="s">
        <v>10</v>
      </c>
    </row>
    <row r="68" spans="1:11" ht="14.1" customHeight="1">
      <c r="A68" s="50"/>
      <c r="B68" s="36"/>
      <c r="C68" s="36"/>
      <c r="D68" s="30"/>
      <c r="E68" s="3"/>
      <c r="F68" s="27"/>
      <c r="G68" s="28"/>
      <c r="H68" s="32"/>
      <c r="I68" s="29"/>
      <c r="J68" s="60"/>
      <c r="K68" s="33"/>
    </row>
    <row r="69" spans="1:11" ht="15.75" customHeight="1">
      <c r="A69" s="14">
        <v>10</v>
      </c>
      <c r="B69" s="18" t="s">
        <v>93</v>
      </c>
      <c r="C69" s="14"/>
      <c r="D69" s="30"/>
      <c r="E69" s="3"/>
      <c r="F69" s="27"/>
      <c r="G69" s="28"/>
      <c r="H69" s="32"/>
      <c r="I69" s="29"/>
      <c r="J69" s="46"/>
      <c r="K69" s="33"/>
    </row>
    <row r="70" spans="1:11" ht="15.75" customHeight="1">
      <c r="A70" s="14"/>
      <c r="B70" s="18" t="s">
        <v>94</v>
      </c>
      <c r="C70" s="14"/>
      <c r="D70" s="30"/>
      <c r="E70" s="3"/>
      <c r="F70" s="27"/>
      <c r="G70" s="28"/>
      <c r="H70" s="32"/>
      <c r="I70" s="29"/>
      <c r="J70" s="46"/>
      <c r="K70" s="33"/>
    </row>
    <row r="71" spans="1:11" ht="14.25" customHeight="1">
      <c r="A71" s="14"/>
      <c r="B71" s="18" t="s">
        <v>95</v>
      </c>
      <c r="C71" s="14"/>
      <c r="D71" s="30">
        <v>6</v>
      </c>
      <c r="E71" s="3" t="s">
        <v>16</v>
      </c>
      <c r="F71" s="27">
        <v>1142</v>
      </c>
      <c r="G71" s="28" t="s">
        <v>8</v>
      </c>
      <c r="H71" s="32">
        <v>24</v>
      </c>
      <c r="I71" s="29" t="s">
        <v>4</v>
      </c>
      <c r="J71" s="46">
        <f>3*1142.24</f>
        <v>3426.7200000000003</v>
      </c>
      <c r="K71" s="33" t="s">
        <v>10</v>
      </c>
    </row>
    <row r="72" spans="1:11" ht="15" customHeight="1">
      <c r="A72" s="14"/>
      <c r="B72" s="18"/>
      <c r="C72" s="14"/>
      <c r="D72" s="14"/>
      <c r="E72" s="14"/>
      <c r="F72" s="14"/>
      <c r="G72" s="14"/>
      <c r="H72" s="12"/>
      <c r="I72" s="6" t="s">
        <v>57</v>
      </c>
      <c r="J72" s="54">
        <f>SUM(J27:J71)</f>
        <v>66446.720000000001</v>
      </c>
      <c r="K72" s="33" t="s">
        <v>10</v>
      </c>
    </row>
    <row r="73" spans="1:11" ht="14.1" customHeight="1">
      <c r="A73" s="14"/>
      <c r="B73" s="18"/>
      <c r="C73" s="14"/>
      <c r="D73" s="14"/>
      <c r="E73" s="14"/>
      <c r="F73" s="14" t="s">
        <v>112</v>
      </c>
      <c r="G73" s="14"/>
      <c r="H73" s="12"/>
      <c r="I73" s="6"/>
      <c r="J73" s="21"/>
      <c r="K73" s="33" t="s">
        <v>10</v>
      </c>
    </row>
    <row r="74" spans="1:11" ht="14.1" customHeight="1">
      <c r="A74" s="14"/>
      <c r="B74" s="18"/>
      <c r="C74" s="14"/>
      <c r="D74" s="14"/>
      <c r="E74" s="14"/>
      <c r="F74" s="14"/>
      <c r="G74" s="14"/>
      <c r="H74" s="12"/>
      <c r="I74" s="6" t="s">
        <v>57</v>
      </c>
      <c r="J74" s="54"/>
      <c r="K74" s="33" t="s">
        <v>10</v>
      </c>
    </row>
    <row r="75" spans="1:11" ht="14.1" customHeight="1">
      <c r="A75" s="14"/>
      <c r="B75" s="45" t="s">
        <v>46</v>
      </c>
      <c r="C75" s="14"/>
      <c r="D75" s="14"/>
      <c r="E75" s="14"/>
      <c r="F75" s="14"/>
      <c r="G75" s="14"/>
      <c r="H75" s="12"/>
      <c r="I75" s="14"/>
      <c r="J75" s="14"/>
      <c r="K75" s="14"/>
    </row>
    <row r="76" spans="1:11" ht="14.1" customHeight="1">
      <c r="A76" s="14">
        <v>1</v>
      </c>
      <c r="B76" s="36" t="s">
        <v>100</v>
      </c>
      <c r="C76" s="11"/>
      <c r="D76" s="11"/>
      <c r="E76" s="11"/>
      <c r="F76" s="11"/>
      <c r="G76" s="11"/>
      <c r="H76" s="32"/>
      <c r="I76" s="6"/>
      <c r="J76" s="21"/>
      <c r="K76" s="22"/>
    </row>
    <row r="77" spans="1:11" ht="14.1" customHeight="1">
      <c r="A77" s="14"/>
      <c r="B77" s="36" t="s">
        <v>96</v>
      </c>
      <c r="C77" s="11"/>
      <c r="D77" s="11"/>
      <c r="E77" s="11"/>
      <c r="F77" s="11"/>
      <c r="G77" s="11"/>
      <c r="H77" s="32"/>
      <c r="I77" s="6"/>
      <c r="J77" s="21"/>
      <c r="K77" s="22"/>
    </row>
    <row r="78" spans="1:11" ht="14.1" customHeight="1">
      <c r="A78" s="14"/>
      <c r="B78" s="18" t="s">
        <v>97</v>
      </c>
      <c r="C78" s="11"/>
      <c r="D78" s="25"/>
      <c r="E78" s="26"/>
      <c r="F78" s="27"/>
      <c r="G78" s="28"/>
      <c r="H78" s="32"/>
      <c r="I78" s="29"/>
      <c r="J78" s="24"/>
      <c r="K78" s="7"/>
    </row>
    <row r="79" spans="1:11" ht="14.1" customHeight="1">
      <c r="A79" s="14"/>
      <c r="B79" s="18" t="s">
        <v>98</v>
      </c>
      <c r="C79" s="11"/>
      <c r="D79" s="25"/>
      <c r="E79" s="26"/>
      <c r="F79" s="27"/>
      <c r="G79" s="28"/>
      <c r="H79" s="32"/>
      <c r="I79" s="29"/>
      <c r="J79" s="24"/>
      <c r="K79" s="7"/>
    </row>
    <row r="80" spans="1:11" ht="14.1" customHeight="1">
      <c r="A80" s="14"/>
      <c r="B80" s="18" t="s">
        <v>99</v>
      </c>
      <c r="C80" s="11"/>
      <c r="D80" s="30">
        <v>1</v>
      </c>
      <c r="E80" s="3" t="s">
        <v>16</v>
      </c>
      <c r="F80" s="27"/>
      <c r="G80" s="28"/>
      <c r="H80" s="32"/>
      <c r="I80" s="29" t="s">
        <v>4</v>
      </c>
      <c r="J80" s="24"/>
      <c r="K80" s="7"/>
    </row>
    <row r="81" spans="1:11" ht="14.1" customHeight="1">
      <c r="A81" s="14"/>
      <c r="B81" s="18"/>
      <c r="C81" s="11"/>
      <c r="D81" s="30"/>
      <c r="E81" s="3"/>
      <c r="F81" s="27"/>
      <c r="G81" s="28"/>
      <c r="H81" s="32"/>
      <c r="I81" s="29"/>
      <c r="J81" s="24"/>
      <c r="K81" s="7"/>
    </row>
    <row r="82" spans="1:11" ht="14.1" customHeight="1">
      <c r="A82" s="14">
        <v>2</v>
      </c>
      <c r="B82" s="36" t="s">
        <v>101</v>
      </c>
      <c r="C82" s="11"/>
      <c r="D82" s="11"/>
      <c r="E82" s="11"/>
      <c r="F82" s="11"/>
      <c r="G82" s="11"/>
      <c r="H82" s="32"/>
      <c r="I82" s="6"/>
      <c r="J82" s="21"/>
      <c r="K82" s="22"/>
    </row>
    <row r="83" spans="1:11" ht="14.1" customHeight="1">
      <c r="A83" s="14"/>
      <c r="B83" s="36" t="s">
        <v>96</v>
      </c>
      <c r="C83" s="11"/>
      <c r="D83" s="11"/>
      <c r="E83" s="11"/>
      <c r="F83" s="11"/>
      <c r="G83" s="11"/>
      <c r="H83" s="32"/>
      <c r="I83" s="6"/>
      <c r="J83" s="21"/>
      <c r="K83" s="22"/>
    </row>
    <row r="84" spans="1:11" ht="14.1" customHeight="1">
      <c r="A84" s="14"/>
      <c r="B84" s="18" t="s">
        <v>97</v>
      </c>
      <c r="C84" s="11"/>
      <c r="D84" s="25"/>
      <c r="E84" s="26"/>
      <c r="F84" s="27"/>
      <c r="G84" s="28"/>
      <c r="H84" s="32"/>
      <c r="I84" s="29"/>
      <c r="J84" s="24"/>
      <c r="K84" s="7"/>
    </row>
    <row r="85" spans="1:11" ht="14.1" customHeight="1">
      <c r="A85" s="14"/>
      <c r="B85" s="18" t="s">
        <v>98</v>
      </c>
      <c r="C85" s="11"/>
      <c r="D85" s="25"/>
      <c r="E85" s="26"/>
      <c r="F85" s="27"/>
      <c r="G85" s="28"/>
      <c r="H85" s="32"/>
      <c r="I85" s="29"/>
      <c r="J85" s="24"/>
      <c r="K85" s="7"/>
    </row>
    <row r="86" spans="1:11" ht="14.1" customHeight="1">
      <c r="A86" s="14"/>
      <c r="B86" s="18" t="s">
        <v>99</v>
      </c>
      <c r="C86" s="11"/>
      <c r="D86" s="30">
        <v>1</v>
      </c>
      <c r="E86" s="3" t="s">
        <v>16</v>
      </c>
      <c r="F86" s="27"/>
      <c r="G86" s="28"/>
      <c r="H86" s="32"/>
      <c r="I86" s="29" t="s">
        <v>4</v>
      </c>
      <c r="J86" s="24"/>
      <c r="K86" s="7"/>
    </row>
    <row r="87" spans="1:11" ht="14.1" customHeight="1">
      <c r="A87" s="14"/>
      <c r="B87" s="18"/>
      <c r="C87" s="11"/>
      <c r="D87" s="30"/>
      <c r="E87" s="3"/>
      <c r="F87" s="27"/>
      <c r="G87" s="28"/>
      <c r="H87" s="32"/>
      <c r="I87" s="29"/>
      <c r="J87" s="24"/>
      <c r="K87" s="7"/>
    </row>
    <row r="88" spans="1:11" ht="14.1" customHeight="1">
      <c r="A88" s="14">
        <v>3</v>
      </c>
      <c r="B88" s="1" t="s">
        <v>68</v>
      </c>
      <c r="C88" s="36"/>
      <c r="D88" s="37"/>
      <c r="E88" s="3"/>
      <c r="F88" s="27"/>
      <c r="G88" s="28"/>
      <c r="H88" s="32"/>
      <c r="I88" s="29"/>
      <c r="J88" s="24"/>
      <c r="K88" s="7"/>
    </row>
    <row r="89" spans="1:11" ht="14.1" customHeight="1">
      <c r="A89" s="14"/>
      <c r="B89" s="38" t="s">
        <v>69</v>
      </c>
      <c r="C89" s="36"/>
      <c r="D89" s="37"/>
      <c r="E89" s="3"/>
      <c r="F89" s="27"/>
      <c r="G89" s="28"/>
      <c r="H89" s="32"/>
      <c r="I89" s="29"/>
      <c r="J89" s="24"/>
      <c r="K89" s="7"/>
    </row>
    <row r="90" spans="1:11" ht="14.1" customHeight="1">
      <c r="A90" s="14"/>
      <c r="B90" s="36" t="s">
        <v>35</v>
      </c>
      <c r="C90" s="36"/>
      <c r="D90" s="37"/>
      <c r="E90" s="3"/>
      <c r="F90" s="27"/>
      <c r="G90" s="28"/>
      <c r="H90" s="32"/>
      <c r="I90" s="29"/>
      <c r="J90" s="24"/>
      <c r="K90" s="7"/>
    </row>
    <row r="91" spans="1:11" ht="14.1" customHeight="1">
      <c r="A91" s="14"/>
      <c r="B91" s="36" t="s">
        <v>36</v>
      </c>
      <c r="C91" s="36"/>
      <c r="D91" s="37"/>
      <c r="E91" s="3"/>
      <c r="F91" s="27"/>
      <c r="G91" s="28"/>
      <c r="H91" s="32"/>
      <c r="I91" s="29"/>
      <c r="J91" s="24"/>
      <c r="K91" s="7"/>
    </row>
    <row r="92" spans="1:11" ht="14.1" customHeight="1">
      <c r="A92" s="14"/>
      <c r="B92" s="36" t="s">
        <v>37</v>
      </c>
      <c r="C92" s="36"/>
      <c r="D92" s="37"/>
      <c r="E92" s="3"/>
      <c r="F92" s="27"/>
      <c r="G92" s="28"/>
      <c r="H92" s="32"/>
      <c r="I92" s="29"/>
      <c r="J92" s="24"/>
      <c r="K92" s="7"/>
    </row>
    <row r="93" spans="1:11" ht="14.1" customHeight="1">
      <c r="A93" s="14"/>
      <c r="B93" s="36" t="s">
        <v>38</v>
      </c>
      <c r="C93" s="36"/>
      <c r="D93" s="37"/>
      <c r="E93" s="3"/>
      <c r="F93" s="27"/>
      <c r="G93" s="28"/>
      <c r="H93" s="32"/>
      <c r="I93" s="29"/>
      <c r="J93" s="24"/>
      <c r="K93" s="7"/>
    </row>
    <row r="94" spans="1:11" ht="14.1" customHeight="1">
      <c r="A94" s="14"/>
      <c r="B94" s="36" t="s">
        <v>39</v>
      </c>
      <c r="C94" s="36"/>
      <c r="D94" s="37"/>
      <c r="E94" s="3"/>
      <c r="F94" s="27"/>
      <c r="G94" s="28"/>
      <c r="H94" s="32"/>
      <c r="I94" s="29"/>
      <c r="J94" s="24"/>
      <c r="K94" s="7"/>
    </row>
    <row r="95" spans="1:11" ht="14.1" customHeight="1">
      <c r="A95" s="14"/>
      <c r="B95" s="36" t="s">
        <v>40</v>
      </c>
      <c r="C95" s="36"/>
      <c r="D95" s="25">
        <v>108</v>
      </c>
      <c r="E95" s="3" t="s">
        <v>9</v>
      </c>
      <c r="F95" s="27"/>
      <c r="G95" s="28"/>
      <c r="H95" s="32"/>
      <c r="I95" s="29" t="s">
        <v>5</v>
      </c>
      <c r="J95" s="24"/>
      <c r="K95" s="7"/>
    </row>
    <row r="96" spans="1:11" ht="14.1" customHeight="1">
      <c r="A96" s="14"/>
      <c r="B96" s="36"/>
      <c r="C96" s="36"/>
      <c r="D96" s="25"/>
      <c r="E96" s="3"/>
      <c r="F96" s="27"/>
      <c r="G96" s="28"/>
      <c r="H96" s="32"/>
      <c r="I96" s="29"/>
      <c r="J96" s="24"/>
      <c r="K96" s="7"/>
    </row>
    <row r="97" spans="1:11" ht="14.1" customHeight="1">
      <c r="A97" s="14">
        <v>4</v>
      </c>
      <c r="B97" s="1" t="s">
        <v>102</v>
      </c>
      <c r="C97" s="36"/>
      <c r="D97" s="37"/>
      <c r="E97" s="3"/>
      <c r="F97" s="27"/>
      <c r="G97" s="28"/>
      <c r="H97" s="32"/>
      <c r="I97" s="29"/>
      <c r="J97" s="24"/>
      <c r="K97" s="7"/>
    </row>
    <row r="98" spans="1:11" ht="14.1" customHeight="1">
      <c r="A98" s="14"/>
      <c r="B98" s="38" t="s">
        <v>109</v>
      </c>
      <c r="C98" s="36"/>
      <c r="D98" s="37"/>
      <c r="E98" s="3"/>
      <c r="F98" s="27"/>
      <c r="G98" s="28"/>
      <c r="H98" s="32"/>
      <c r="I98" s="29"/>
      <c r="J98" s="24"/>
      <c r="K98" s="7"/>
    </row>
    <row r="99" spans="1:11" ht="14.1" customHeight="1">
      <c r="A99" s="14"/>
      <c r="B99" s="36" t="s">
        <v>110</v>
      </c>
      <c r="C99" s="36"/>
      <c r="D99" s="25">
        <v>4</v>
      </c>
      <c r="E99" s="3" t="s">
        <v>3</v>
      </c>
      <c r="F99" s="27"/>
      <c r="G99" s="28"/>
      <c r="H99" s="32"/>
      <c r="I99" s="29" t="s">
        <v>4</v>
      </c>
      <c r="J99" s="24"/>
      <c r="K99" s="7"/>
    </row>
    <row r="100" spans="1:11" ht="14.1" customHeight="1">
      <c r="A100" s="14"/>
      <c r="B100" s="36"/>
      <c r="C100" s="36"/>
      <c r="D100" s="37"/>
      <c r="E100" s="3"/>
      <c r="F100" s="27"/>
      <c r="G100" s="28"/>
      <c r="H100" s="32"/>
      <c r="I100" s="29"/>
      <c r="J100" s="24"/>
      <c r="K100" s="7"/>
    </row>
    <row r="101" spans="1:11" ht="14.1" customHeight="1">
      <c r="A101" s="50">
        <v>5</v>
      </c>
      <c r="B101" s="36" t="s">
        <v>80</v>
      </c>
      <c r="C101" s="36"/>
      <c r="D101" s="37"/>
      <c r="E101" s="51"/>
      <c r="F101" s="39"/>
      <c r="G101" s="59"/>
      <c r="H101" s="41"/>
      <c r="I101" s="52"/>
      <c r="J101" s="42"/>
      <c r="K101" s="7"/>
    </row>
    <row r="102" spans="1:11" ht="14.1" customHeight="1">
      <c r="A102" s="36"/>
      <c r="B102" s="36" t="s">
        <v>81</v>
      </c>
      <c r="C102" s="36"/>
      <c r="D102" s="37"/>
      <c r="E102" s="51"/>
      <c r="F102" s="39"/>
      <c r="G102" s="59"/>
      <c r="H102" s="41"/>
      <c r="I102" s="52"/>
      <c r="J102" s="42"/>
      <c r="K102" s="7"/>
    </row>
    <row r="103" spans="1:11" ht="14.1" customHeight="1">
      <c r="A103" s="36"/>
      <c r="B103" s="36" t="s">
        <v>82</v>
      </c>
      <c r="C103" s="36"/>
      <c r="D103" s="37"/>
      <c r="E103" s="51"/>
      <c r="F103" s="39"/>
      <c r="G103" s="59"/>
      <c r="H103" s="41"/>
      <c r="I103" s="52"/>
      <c r="J103" s="42"/>
      <c r="K103" s="7"/>
    </row>
    <row r="104" spans="1:11" ht="14.1" customHeight="1">
      <c r="A104" s="36"/>
      <c r="B104" s="36" t="s">
        <v>83</v>
      </c>
      <c r="C104" s="36"/>
      <c r="D104" s="37"/>
      <c r="E104" s="36"/>
      <c r="F104" s="36"/>
      <c r="G104" s="36"/>
      <c r="H104" s="36"/>
      <c r="I104" s="36"/>
      <c r="J104" s="36"/>
      <c r="K104" s="7"/>
    </row>
    <row r="105" spans="1:11" ht="14.1" customHeight="1">
      <c r="A105" s="50"/>
      <c r="B105" s="36" t="s">
        <v>84</v>
      </c>
      <c r="C105" s="36"/>
      <c r="D105" s="36"/>
      <c r="K105" s="7"/>
    </row>
    <row r="106" spans="1:11" ht="14.1" customHeight="1">
      <c r="A106" s="50"/>
      <c r="B106" s="36" t="s">
        <v>103</v>
      </c>
      <c r="C106" s="36"/>
      <c r="D106" s="25">
        <v>30</v>
      </c>
      <c r="E106" s="3" t="s">
        <v>43</v>
      </c>
      <c r="F106" s="27"/>
      <c r="G106" s="28"/>
      <c r="H106" s="32"/>
      <c r="I106" s="29" t="s">
        <v>44</v>
      </c>
      <c r="J106" s="24"/>
      <c r="K106" s="7"/>
    </row>
    <row r="107" spans="1:11" ht="14.1" customHeight="1">
      <c r="A107" s="14"/>
      <c r="B107" s="36"/>
      <c r="C107" s="36"/>
      <c r="D107" s="37"/>
      <c r="E107" s="3"/>
      <c r="F107" s="27"/>
      <c r="G107" s="28"/>
      <c r="H107" s="32"/>
      <c r="I107" s="29"/>
      <c r="J107" s="24"/>
      <c r="K107" s="7"/>
    </row>
    <row r="108" spans="1:11" ht="14.1" customHeight="1">
      <c r="A108" s="50">
        <v>6</v>
      </c>
      <c r="B108" s="36" t="s">
        <v>104</v>
      </c>
      <c r="C108" s="36"/>
      <c r="D108" s="37"/>
      <c r="E108" s="51"/>
      <c r="F108" s="39"/>
      <c r="G108" s="59"/>
      <c r="H108" s="41"/>
      <c r="I108" s="52"/>
      <c r="J108" s="42"/>
      <c r="K108" s="7"/>
    </row>
    <row r="109" spans="1:11" ht="14.1" customHeight="1">
      <c r="A109" s="36"/>
      <c r="B109" s="36" t="s">
        <v>81</v>
      </c>
      <c r="C109" s="36"/>
      <c r="D109" s="37"/>
      <c r="E109" s="51"/>
      <c r="F109" s="39"/>
      <c r="G109" s="59"/>
      <c r="H109" s="41"/>
      <c r="I109" s="52"/>
      <c r="J109" s="42"/>
      <c r="K109" s="7"/>
    </row>
    <row r="110" spans="1:11" ht="14.1" customHeight="1">
      <c r="A110" s="36"/>
      <c r="B110" s="36" t="s">
        <v>82</v>
      </c>
      <c r="C110" s="36"/>
      <c r="D110" s="37"/>
      <c r="E110" s="51"/>
      <c r="F110" s="39"/>
      <c r="G110" s="59"/>
      <c r="H110" s="41"/>
      <c r="I110" s="52"/>
      <c r="J110" s="42"/>
      <c r="K110" s="7"/>
    </row>
    <row r="111" spans="1:11" ht="14.1" customHeight="1">
      <c r="A111" s="36"/>
      <c r="B111" s="36" t="s">
        <v>83</v>
      </c>
      <c r="C111" s="36"/>
      <c r="D111" s="37"/>
      <c r="E111" s="36"/>
      <c r="F111" s="36"/>
      <c r="G111" s="36"/>
      <c r="H111" s="36"/>
      <c r="I111" s="36"/>
      <c r="J111" s="36"/>
      <c r="K111" s="7"/>
    </row>
    <row r="112" spans="1:11" ht="14.1" customHeight="1">
      <c r="A112" s="50"/>
      <c r="B112" s="36" t="s">
        <v>84</v>
      </c>
      <c r="C112" s="36"/>
      <c r="D112" s="36"/>
      <c r="K112" s="7"/>
    </row>
    <row r="113" spans="1:11" ht="15" customHeight="1">
      <c r="A113" s="50"/>
      <c r="B113" s="36" t="s">
        <v>105</v>
      </c>
      <c r="C113" s="36"/>
      <c r="D113" s="25">
        <v>1</v>
      </c>
      <c r="E113" s="3" t="s">
        <v>16</v>
      </c>
      <c r="F113" s="27"/>
      <c r="G113" s="28"/>
      <c r="H113" s="32"/>
      <c r="I113" s="29" t="s">
        <v>4</v>
      </c>
      <c r="J113" s="24"/>
      <c r="K113" s="7"/>
    </row>
    <row r="114" spans="1:11" ht="15.75" customHeight="1">
      <c r="A114" s="50"/>
      <c r="B114" s="36" t="s">
        <v>106</v>
      </c>
      <c r="C114" s="36"/>
      <c r="D114" s="25">
        <v>1</v>
      </c>
      <c r="E114" s="3" t="s">
        <v>16</v>
      </c>
      <c r="F114" s="27"/>
      <c r="G114" s="28"/>
      <c r="H114" s="32"/>
      <c r="I114" s="29" t="s">
        <v>4</v>
      </c>
      <c r="J114" s="24"/>
      <c r="K114" s="7"/>
    </row>
    <row r="115" spans="1:11" ht="14.1" customHeight="1">
      <c r="A115" s="14"/>
      <c r="B115" s="36"/>
      <c r="C115" s="36"/>
      <c r="D115" s="37"/>
      <c r="E115" s="3"/>
      <c r="F115" s="27"/>
      <c r="G115" s="28"/>
      <c r="H115" s="32"/>
      <c r="I115" s="29"/>
      <c r="J115" s="24"/>
      <c r="K115" s="7"/>
    </row>
    <row r="116" spans="1:11" ht="17.25" customHeight="1">
      <c r="A116" s="14">
        <v>7</v>
      </c>
      <c r="B116" s="58" t="s">
        <v>108</v>
      </c>
      <c r="C116" s="58"/>
      <c r="D116" s="61"/>
      <c r="E116" s="57"/>
      <c r="F116" s="39"/>
      <c r="G116" s="40"/>
      <c r="H116" s="41"/>
      <c r="I116" s="52"/>
      <c r="J116" s="42"/>
      <c r="K116" s="43"/>
    </row>
    <row r="117" spans="1:11" ht="14.25" customHeight="1">
      <c r="A117" s="50"/>
      <c r="B117" s="36" t="s">
        <v>107</v>
      </c>
      <c r="C117" s="36"/>
      <c r="D117" s="30">
        <v>4</v>
      </c>
      <c r="E117" s="3" t="s">
        <v>3</v>
      </c>
      <c r="F117" s="27"/>
      <c r="G117" s="28"/>
      <c r="H117" s="32"/>
      <c r="I117" s="29" t="s">
        <v>4</v>
      </c>
      <c r="J117" s="24"/>
      <c r="K117" s="7"/>
    </row>
    <row r="118" spans="1:11" ht="14.25" customHeight="1">
      <c r="A118" s="14"/>
      <c r="B118" s="36"/>
      <c r="C118" s="36"/>
      <c r="D118" s="37"/>
      <c r="E118" s="3"/>
      <c r="F118" s="27"/>
      <c r="G118" s="28"/>
      <c r="H118" s="32"/>
      <c r="I118" s="29"/>
      <c r="J118" s="24"/>
      <c r="K118" s="7"/>
    </row>
    <row r="119" spans="1:11" ht="14.25" customHeight="1" thickBot="1">
      <c r="A119" s="14"/>
      <c r="B119" s="18"/>
      <c r="C119" s="11"/>
      <c r="D119" s="25"/>
      <c r="E119" s="3"/>
      <c r="F119" s="11"/>
      <c r="G119" s="11"/>
      <c r="H119" s="32"/>
      <c r="I119" s="6" t="s">
        <v>48</v>
      </c>
      <c r="J119" s="44"/>
      <c r="K119" s="7"/>
    </row>
    <row r="120" spans="1:11" ht="13.5" customHeight="1">
      <c r="A120" s="14"/>
      <c r="B120" s="18"/>
      <c r="C120" s="11"/>
      <c r="D120" s="25"/>
      <c r="E120" s="3"/>
      <c r="F120" s="11"/>
      <c r="G120" s="11"/>
      <c r="H120" s="32"/>
      <c r="I120" s="6"/>
      <c r="J120" s="21"/>
      <c r="K120" s="7"/>
    </row>
    <row r="121" spans="1:11" ht="14.1" customHeight="1">
      <c r="A121" s="14"/>
      <c r="B121" s="18"/>
      <c r="C121" s="14"/>
      <c r="D121" s="14"/>
      <c r="E121" s="14"/>
      <c r="F121" s="14"/>
      <c r="G121" s="14"/>
      <c r="H121" s="12"/>
      <c r="I121" s="6"/>
      <c r="J121" s="21"/>
      <c r="K121" s="7"/>
    </row>
    <row r="122" spans="1:11" ht="14.1" customHeight="1">
      <c r="A122" s="14"/>
      <c r="B122" s="36"/>
      <c r="C122" s="71" t="s">
        <v>113</v>
      </c>
      <c r="D122" s="61"/>
      <c r="E122" s="57"/>
      <c r="F122" s="39"/>
      <c r="G122" s="40"/>
      <c r="H122" s="41"/>
      <c r="I122" s="52"/>
      <c r="J122" s="42"/>
      <c r="K122" s="43"/>
    </row>
    <row r="123" spans="1:11" ht="14.1" customHeight="1">
      <c r="A123" s="14"/>
      <c r="B123" s="36" t="s">
        <v>114</v>
      </c>
      <c r="C123" s="36"/>
      <c r="D123" s="61"/>
      <c r="E123" s="57"/>
      <c r="F123" s="39"/>
      <c r="G123" s="40"/>
      <c r="H123" s="72" t="s">
        <v>115</v>
      </c>
      <c r="I123" s="52"/>
      <c r="J123" s="42"/>
      <c r="K123" s="43"/>
    </row>
    <row r="124" spans="1:11">
      <c r="A124" s="14"/>
      <c r="B124" s="36" t="s">
        <v>116</v>
      </c>
      <c r="C124" s="36"/>
      <c r="D124" s="61"/>
      <c r="E124" s="57"/>
      <c r="F124" s="39"/>
      <c r="G124" s="40"/>
      <c r="H124" s="72" t="s">
        <v>115</v>
      </c>
      <c r="I124" s="52"/>
      <c r="J124" s="42"/>
      <c r="K124" s="43"/>
    </row>
    <row r="125" spans="1:11">
      <c r="A125" s="50"/>
      <c r="B125" s="36" t="s">
        <v>117</v>
      </c>
      <c r="C125" s="36"/>
      <c r="D125" s="55"/>
      <c r="E125" s="51"/>
      <c r="F125" s="39"/>
      <c r="G125" s="52"/>
      <c r="H125" s="51" t="s">
        <v>115</v>
      </c>
      <c r="I125" s="52"/>
      <c r="J125" s="39"/>
      <c r="K125" s="51"/>
    </row>
    <row r="126" spans="1:11">
      <c r="A126" s="50"/>
      <c r="B126" s="36"/>
      <c r="C126" s="36"/>
      <c r="D126" s="73" t="s">
        <v>118</v>
      </c>
      <c r="E126" s="74"/>
      <c r="F126" s="75"/>
      <c r="G126" s="50"/>
      <c r="H126" s="74" t="s">
        <v>115</v>
      </c>
      <c r="I126" s="52"/>
      <c r="J126" s="39"/>
      <c r="K126" s="51"/>
    </row>
    <row r="127" spans="1:11">
      <c r="A127" s="14"/>
      <c r="B127" s="20" t="s">
        <v>49</v>
      </c>
      <c r="C127" s="14"/>
      <c r="D127" s="14"/>
      <c r="E127" s="14"/>
      <c r="F127" s="14"/>
      <c r="G127" s="14"/>
      <c r="H127" s="12"/>
      <c r="I127" s="14"/>
      <c r="J127" s="14"/>
      <c r="K127" s="14"/>
    </row>
    <row r="128" spans="1:11" ht="15.75">
      <c r="A128" s="14">
        <v>1</v>
      </c>
      <c r="B128" s="48" t="s">
        <v>119</v>
      </c>
      <c r="C128" s="48"/>
      <c r="D128" s="48"/>
      <c r="E128" s="48"/>
      <c r="F128" s="48"/>
      <c r="G128" s="48"/>
      <c r="H128" s="48"/>
      <c r="I128" s="48"/>
      <c r="J128" s="48"/>
      <c r="K128" s="14"/>
    </row>
    <row r="129" spans="1:11" ht="15.75">
      <c r="A129" s="14"/>
      <c r="B129" s="48" t="s">
        <v>120</v>
      </c>
      <c r="C129" s="48"/>
      <c r="D129" s="48"/>
      <c r="E129" s="48"/>
      <c r="F129" s="48"/>
      <c r="G129" s="48"/>
      <c r="H129" s="48"/>
      <c r="I129" s="48"/>
      <c r="J129" s="48"/>
      <c r="K129" s="14"/>
    </row>
    <row r="130" spans="1:11" ht="15.75">
      <c r="A130" s="14"/>
      <c r="B130" s="48" t="s">
        <v>121</v>
      </c>
      <c r="C130" s="48"/>
      <c r="D130" s="48"/>
      <c r="E130" s="48"/>
      <c r="F130" s="48"/>
      <c r="G130" s="48"/>
      <c r="H130" s="48"/>
      <c r="I130" s="48"/>
      <c r="J130" s="48"/>
      <c r="K130" s="14"/>
    </row>
    <row r="131" spans="1:11" ht="15.75">
      <c r="A131" s="14">
        <v>2</v>
      </c>
      <c r="B131" s="34" t="s">
        <v>50</v>
      </c>
      <c r="C131" s="14"/>
      <c r="D131" s="14"/>
      <c r="E131" s="14"/>
      <c r="F131" s="14"/>
      <c r="G131" s="14"/>
      <c r="H131" s="12"/>
      <c r="I131" s="14"/>
      <c r="J131" s="14"/>
      <c r="K131" s="14"/>
    </row>
    <row r="132" spans="1:11" ht="15.75">
      <c r="A132" s="14">
        <v>3</v>
      </c>
      <c r="B132" s="34" t="s">
        <v>51</v>
      </c>
      <c r="C132" s="14"/>
      <c r="D132" s="14"/>
      <c r="E132" s="14"/>
      <c r="F132" s="14"/>
      <c r="G132" s="14"/>
      <c r="H132" s="12"/>
      <c r="I132" s="14"/>
      <c r="J132" s="14"/>
      <c r="K132" s="14"/>
    </row>
    <row r="133" spans="1:11" ht="15.75">
      <c r="A133" s="14"/>
      <c r="B133" s="34"/>
      <c r="C133" s="14"/>
      <c r="D133" s="14"/>
      <c r="E133" s="14"/>
      <c r="F133" s="14"/>
      <c r="G133" s="14"/>
      <c r="H133" s="12"/>
      <c r="I133" s="14"/>
      <c r="J133" s="14"/>
      <c r="K133" s="14"/>
    </row>
    <row r="134" spans="1:11" ht="15.75">
      <c r="A134" s="14"/>
      <c r="B134" s="34"/>
      <c r="C134" s="14"/>
      <c r="D134" s="14"/>
      <c r="E134" s="14"/>
      <c r="F134" s="14"/>
      <c r="G134" s="14"/>
      <c r="H134" s="12"/>
      <c r="I134" s="14"/>
      <c r="J134" s="14"/>
      <c r="K134" s="14"/>
    </row>
    <row r="135" spans="1:11">
      <c r="A135" s="12" t="s">
        <v>52</v>
      </c>
      <c r="B135" s="18"/>
      <c r="C135" s="14"/>
      <c r="D135" s="14"/>
      <c r="E135" s="14"/>
      <c r="F135" s="14"/>
      <c r="G135" s="14"/>
      <c r="H135" s="12"/>
      <c r="I135" s="14"/>
      <c r="J135" s="14"/>
      <c r="K135" s="14"/>
    </row>
    <row r="136" spans="1:11" ht="13.5" customHeight="1">
      <c r="A136" s="12"/>
      <c r="B136" s="18"/>
      <c r="C136" s="14" t="s">
        <v>123</v>
      </c>
      <c r="D136" s="14"/>
      <c r="E136" s="14"/>
      <c r="F136" s="14"/>
      <c r="G136" s="14"/>
      <c r="H136" s="12"/>
      <c r="I136" s="14" t="s">
        <v>123</v>
      </c>
      <c r="J136" s="14"/>
      <c r="K136" s="14"/>
    </row>
    <row r="137" spans="1:11">
      <c r="A137" s="14"/>
      <c r="C137" s="14" t="s">
        <v>0</v>
      </c>
      <c r="D137" s="14"/>
      <c r="E137" s="14"/>
      <c r="F137" s="14"/>
      <c r="G137" s="14"/>
      <c r="H137" s="12"/>
      <c r="I137" s="14" t="s">
        <v>53</v>
      </c>
      <c r="J137" s="14"/>
      <c r="K137" s="14"/>
    </row>
    <row r="138" spans="1:11">
      <c r="A138" s="14"/>
      <c r="C138" s="4" t="s">
        <v>122</v>
      </c>
      <c r="D138" s="14"/>
      <c r="E138" s="14"/>
      <c r="F138" s="14"/>
      <c r="G138" s="14"/>
      <c r="H138" s="12"/>
      <c r="I138" s="4" t="s">
        <v>54</v>
      </c>
      <c r="J138" s="14"/>
      <c r="K138" s="14"/>
    </row>
    <row r="139" spans="1:11">
      <c r="A139" s="14"/>
      <c r="C139" s="11" t="s">
        <v>1</v>
      </c>
      <c r="D139" s="14"/>
      <c r="E139" s="14"/>
      <c r="F139" s="14"/>
      <c r="G139" s="14"/>
      <c r="H139" s="12"/>
      <c r="I139" s="11" t="s">
        <v>1</v>
      </c>
      <c r="J139" s="14"/>
      <c r="K139" s="14"/>
    </row>
    <row r="140" spans="1:11">
      <c r="A140" s="56"/>
      <c r="B140" s="18"/>
      <c r="C140" s="14"/>
      <c r="D140" s="14"/>
      <c r="E140" s="11"/>
      <c r="F140" s="14"/>
      <c r="G140" s="14"/>
      <c r="H140" s="14"/>
      <c r="I140" s="11"/>
      <c r="J140" s="14"/>
    </row>
    <row r="141" spans="1:11">
      <c r="A141" s="14"/>
      <c r="B141" s="18"/>
      <c r="C141" s="14"/>
      <c r="D141" s="14"/>
      <c r="E141" s="14"/>
      <c r="F141" s="14"/>
      <c r="G141" s="14"/>
      <c r="H141" s="12"/>
      <c r="I141" s="14"/>
      <c r="J141" s="14"/>
    </row>
    <row r="142" spans="1:11">
      <c r="A142" s="14"/>
      <c r="B142" s="18"/>
      <c r="C142" s="14"/>
      <c r="D142" s="14"/>
      <c r="E142" s="14"/>
      <c r="F142" s="14"/>
      <c r="G142" s="14"/>
      <c r="H142" s="12"/>
      <c r="I142" s="14"/>
      <c r="J142" s="14"/>
    </row>
    <row r="143" spans="1:11">
      <c r="A143" s="14"/>
      <c r="B143" s="18"/>
      <c r="C143" s="14"/>
      <c r="D143" s="14"/>
      <c r="E143" s="14"/>
      <c r="F143" s="14"/>
      <c r="G143" s="14"/>
      <c r="H143" s="12"/>
    </row>
    <row r="209" spans="2:13" s="13" customFormat="1" ht="15.75" customHeight="1">
      <c r="B209" s="1"/>
      <c r="C209" s="1"/>
      <c r="D209" s="1"/>
      <c r="E209" s="1"/>
      <c r="F209" s="1"/>
      <c r="G209" s="1"/>
      <c r="H209" s="3"/>
      <c r="I209" s="1"/>
      <c r="J209" s="1"/>
      <c r="K209" s="1"/>
      <c r="L209" s="1"/>
      <c r="M209" s="1"/>
    </row>
    <row r="210" spans="2:13" s="13" customFormat="1" ht="14.25" customHeight="1">
      <c r="B210" s="1"/>
      <c r="C210" s="1"/>
      <c r="D210" s="1"/>
      <c r="E210" s="1"/>
      <c r="F210" s="1"/>
      <c r="G210" s="1"/>
      <c r="H210" s="3"/>
      <c r="I210" s="1"/>
      <c r="J210" s="1"/>
      <c r="K210" s="1"/>
      <c r="L210" s="1"/>
      <c r="M210" s="1"/>
    </row>
    <row r="211" spans="2:13" s="13" customFormat="1" ht="15.75" customHeight="1">
      <c r="B211" s="1"/>
      <c r="C211" s="1"/>
      <c r="D211" s="1"/>
      <c r="E211" s="1"/>
      <c r="F211" s="1"/>
      <c r="G211" s="1"/>
      <c r="H211" s="3"/>
      <c r="I211" s="1"/>
      <c r="J211" s="1"/>
      <c r="K211" s="1"/>
      <c r="L211" s="1"/>
      <c r="M211" s="1"/>
    </row>
    <row r="212" spans="2:13" s="13" customFormat="1" ht="16.5" customHeight="1">
      <c r="B212" s="1"/>
      <c r="C212" s="1"/>
      <c r="D212" s="1"/>
      <c r="E212" s="1"/>
      <c r="F212" s="1"/>
      <c r="G212" s="1"/>
      <c r="H212" s="3"/>
      <c r="I212" s="1"/>
      <c r="J212" s="1"/>
      <c r="K212" s="1"/>
      <c r="L212" s="1"/>
      <c r="M212" s="1"/>
    </row>
    <row r="213" spans="2:13" s="13" customFormat="1" ht="14.25" customHeight="1">
      <c r="B213" s="1"/>
      <c r="C213" s="1"/>
      <c r="D213" s="1"/>
      <c r="E213" s="1"/>
      <c r="F213" s="1"/>
      <c r="G213" s="1"/>
      <c r="H213" s="3"/>
      <c r="I213" s="1"/>
      <c r="J213" s="1"/>
      <c r="K213" s="1"/>
      <c r="L213" s="1"/>
      <c r="M213" s="1"/>
    </row>
    <row r="214" spans="2:13" s="13" customFormat="1" ht="17.25" customHeight="1">
      <c r="B214" s="1"/>
      <c r="C214" s="1"/>
      <c r="D214" s="1"/>
      <c r="E214" s="1"/>
      <c r="F214" s="1"/>
      <c r="G214" s="1"/>
      <c r="H214" s="3"/>
      <c r="I214" s="1"/>
      <c r="J214" s="1"/>
      <c r="K214" s="1"/>
      <c r="L214" s="1"/>
      <c r="M214" s="1"/>
    </row>
    <row r="215" spans="2:13" s="13" customFormat="1" ht="17.25" customHeight="1">
      <c r="B215" s="1"/>
      <c r="C215" s="1"/>
      <c r="D215" s="1"/>
      <c r="E215" s="1"/>
      <c r="F215" s="1"/>
      <c r="G215" s="1"/>
      <c r="H215" s="3"/>
      <c r="I215" s="1"/>
      <c r="J215" s="1"/>
      <c r="K215" s="1"/>
      <c r="L215" s="1"/>
      <c r="M215" s="1"/>
    </row>
    <row r="216" spans="2:13" s="13" customFormat="1" ht="14.25" customHeight="1">
      <c r="B216" s="1"/>
      <c r="C216" s="1"/>
      <c r="D216" s="1"/>
      <c r="E216" s="1"/>
      <c r="F216" s="1"/>
      <c r="G216" s="1"/>
      <c r="H216" s="3"/>
      <c r="I216" s="1"/>
      <c r="J216" s="1"/>
      <c r="K216" s="1"/>
      <c r="L216" s="1"/>
      <c r="M216" s="1"/>
    </row>
    <row r="217" spans="2:13" s="13" customFormat="1" ht="14.25" customHeight="1">
      <c r="B217" s="1"/>
      <c r="C217" s="1"/>
      <c r="D217" s="1"/>
      <c r="E217" s="1"/>
      <c r="F217" s="1"/>
      <c r="G217" s="1"/>
      <c r="H217" s="3"/>
      <c r="I217" s="1"/>
      <c r="J217" s="1"/>
      <c r="K217" s="1"/>
      <c r="L217" s="1"/>
      <c r="M217" s="1"/>
    </row>
    <row r="224" spans="2:13" s="13" customFormat="1" ht="15.75" customHeight="1">
      <c r="B224" s="1"/>
      <c r="C224" s="1"/>
      <c r="D224" s="1"/>
      <c r="E224" s="1"/>
      <c r="F224" s="1"/>
      <c r="G224" s="1"/>
      <c r="H224" s="3"/>
      <c r="I224" s="1"/>
      <c r="J224" s="1"/>
      <c r="K224" s="1"/>
      <c r="L224" s="1"/>
      <c r="M224" s="1"/>
    </row>
  </sheetData>
  <mergeCells count="1">
    <mergeCell ref="C1:K2"/>
  </mergeCells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Schedule B</vt:lpstr>
      <vt:lpstr>'Schedule B'!Print_Area</vt:lpstr>
      <vt:lpstr>'Schedule B'!Print_Titles</vt:lpstr>
    </vt:vector>
  </TitlesOfParts>
  <Company>Megatech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info</cp:lastModifiedBy>
  <cp:lastPrinted>2017-01-09T12:33:02Z</cp:lastPrinted>
  <dcterms:created xsi:type="dcterms:W3CDTF">2004-01-20T03:33:34Z</dcterms:created>
  <dcterms:modified xsi:type="dcterms:W3CDTF">2017-01-11T12:56:40Z</dcterms:modified>
</cp:coreProperties>
</file>