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360" yWindow="180" windowWidth="8730" windowHeight="4200" tabRatio="650"/>
  </bookViews>
  <sheets>
    <sheet name="Schedule B" sheetId="55" r:id="rId1"/>
  </sheets>
  <definedNames>
    <definedName name="AB">#REF!</definedName>
    <definedName name="_xlnm.Print_Area" localSheetId="0">'Schedule B'!$A$1:$K$107</definedName>
    <definedName name="_xlnm.Print_Titles" localSheetId="0">'Schedule B'!$5:$5</definedName>
    <definedName name="Z_5096C17F_4B72_4439_B201_B103E6167857_.wvu.PrintTitles" localSheetId="0" hidden="1">'Schedule B'!$5:$5</definedName>
  </definedNames>
  <calcPr calcId="124519"/>
  <customWorkbookViews>
    <customWorkbookView name="Farhan 26-11-2008 - Personal View" guid="{5096C17F-4B72-4439-B201-B103E6167857}" mergeInterval="0" personalView="1" maximized="1" windowWidth="1020" windowHeight="566" tabRatio="769" activeSheetId="21"/>
  </customWorkbookViews>
</workbook>
</file>

<file path=xl/calcChain.xml><?xml version="1.0" encoding="utf-8"?>
<calcChain xmlns="http://schemas.openxmlformats.org/spreadsheetml/2006/main">
  <c r="J83" i="55"/>
  <c r="J73" l="1"/>
  <c r="J70"/>
  <c r="J77"/>
  <c r="J16" l="1"/>
  <c r="J25"/>
  <c r="J29"/>
  <c r="J33"/>
  <c r="J22"/>
  <c r="J19" l="1"/>
  <c r="J34" s="1"/>
  <c r="J84" l="1"/>
</calcChain>
</file>

<file path=xl/sharedStrings.xml><?xml version="1.0" encoding="utf-8"?>
<sst xmlns="http://schemas.openxmlformats.org/spreadsheetml/2006/main" count="151" uniqueCount="102">
  <si>
    <t>ASSISTANT ENGINEER</t>
  </si>
  <si>
    <t>Karachi.</t>
  </si>
  <si>
    <t>%Sft</t>
  </si>
  <si>
    <t>Nos</t>
  </si>
  <si>
    <t>Each</t>
  </si>
  <si>
    <t>P.Sft</t>
  </si>
  <si>
    <t>S.NO.</t>
  </si>
  <si>
    <t>NAME OF WORK =&gt;</t>
  </si>
  <si>
    <t>/</t>
  </si>
  <si>
    <t>Sft</t>
  </si>
  <si>
    <t>/-</t>
  </si>
  <si>
    <t>Unit.</t>
  </si>
  <si>
    <t>Amount.</t>
  </si>
  <si>
    <t>Rate.</t>
  </si>
  <si>
    <t>Quantity</t>
  </si>
  <si>
    <t>ITEM OF WORK.</t>
  </si>
  <si>
    <t>No</t>
  </si>
  <si>
    <t>Preparing the surface &amp; painting with matt</t>
  </si>
  <si>
    <t xml:space="preserve">finish paint of approved make to old matt </t>
  </si>
  <si>
    <t xml:space="preserve">finish surface. (S.I.No.37-a+b P-55).  </t>
  </si>
  <si>
    <t>Distempering. Two coats.</t>
  </si>
  <si>
    <t>(S.I.No. 24-b P-54).</t>
  </si>
  <si>
    <t>(S.I.No. 4-a+b+b P-68).</t>
  </si>
  <si>
    <t xml:space="preserve">S/Fixing long bib- cock of superir quality </t>
  </si>
  <si>
    <t>with c.p head 1/2" dia. (S.I.No. 13-a P-19)</t>
  </si>
  <si>
    <t>deodar wood (1-1/2”x2”) pasted with classic</t>
  </si>
  <si>
    <t>formica sheet also making in approved shade &amp;</t>
  </si>
  <si>
    <t>design including necessary fitting i.e. Catcher,</t>
  </si>
  <si>
    <t xml:space="preserve">handles, skirting wheel / channels in doors with </t>
  </si>
  <si>
    <t>fitting nails / screws etc. complete as per directed</t>
  </si>
  <si>
    <t>by the Engineer Incharge.</t>
  </si>
  <si>
    <t>Part "B" Sanitary Works.</t>
  </si>
  <si>
    <t>PART "A" (Civil Works)</t>
  </si>
  <si>
    <t>(i) Schedule Item</t>
  </si>
  <si>
    <t>(ii) Non Schedule Item</t>
  </si>
  <si>
    <t>Part A(i)Total</t>
  </si>
  <si>
    <t>Part "A-ii" NSI)Total</t>
  </si>
  <si>
    <t>CONDITINS.</t>
  </si>
  <si>
    <t>No Cartage will be paid on any items of works.</t>
  </si>
  <si>
    <t>No premium shall be paid on Non-Schedule items.</t>
  </si>
  <si>
    <t>CONTRACTOR</t>
  </si>
  <si>
    <t>EXECUTIVE ENGINEER</t>
  </si>
  <si>
    <t>Provincial Buildings Division No.III</t>
  </si>
  <si>
    <t>Scraping (b) Ordinary Distemper</t>
  </si>
  <si>
    <t>(S.I.No. 54-b P-13).</t>
  </si>
  <si>
    <t>S/F C.P muslim shower with double bib cock</t>
  </si>
  <si>
    <t>&amp; ring type etc complete.(S.I.19(a)/P-19)</t>
  </si>
  <si>
    <t xml:space="preserve">Providing and fixing approved quality mortice </t>
  </si>
  <si>
    <t>lock.(S.I N0.21 P-60)</t>
  </si>
  <si>
    <t xml:space="preserve">Providing and fixing in position doors, windows </t>
  </si>
  <si>
    <t xml:space="preserve">and ventilators of 1st. Class deodar wood frames </t>
  </si>
  <si>
    <t xml:space="preserve">and 1-1/2" thick Teak wood ply shutters of 2nd </t>
  </si>
  <si>
    <t xml:space="preserve">class deodar wood skeleton (solid ) styles and </t>
  </si>
  <si>
    <t xml:space="preserve">rails core of partal wood and Teak ply wood </t>
  </si>
  <si>
    <t xml:space="preserve">(3-ply) on both sidei/c hold fasts, hinges, iron </t>
  </si>
  <si>
    <t xml:space="preserve">tower blts, handles and cleats with cord etc. </t>
  </si>
  <si>
    <t>complete. (S.I.No. 58 P-65) .(without frame).</t>
  </si>
  <si>
    <t>(1077/06  (-) 370/83  =  706/23)</t>
  </si>
  <si>
    <t>Total W/S &amp; S/F</t>
  </si>
  <si>
    <t>Providing and Laying glazed / matt tiles of Master/Equ:</t>
  </si>
  <si>
    <t>quality of size 16”x16”x1/4” or 18”x18”x1/4” on</t>
  </si>
  <si>
    <t>floor in required pattern and design and jointed with</t>
  </si>
  <si>
    <t>high bound of required base i/c. filing of joints with</t>
  </si>
  <si>
    <t>slurry of white cement &amp; pigment as desired Wax</t>
  </si>
  <si>
    <t>polish etc. complete in all respect as directed by</t>
  </si>
  <si>
    <t>Engineer Incharge.</t>
  </si>
  <si>
    <t xml:space="preserve">S/F C.P bath tub mixture of superior quality </t>
  </si>
  <si>
    <t>with c.p head approved quality.</t>
  </si>
  <si>
    <t>(a)C.P Head (S.I.No18-a/P-19)</t>
  </si>
  <si>
    <t>Making and Fixing Ward Robe Upto 24" depth</t>
  </si>
  <si>
    <t xml:space="preserve">with Shutter of 3/4" thick lasani sheet and frame </t>
  </si>
  <si>
    <t>jointed in white cement and laid over 1:2 grey cement sand</t>
  </si>
  <si>
    <t xml:space="preserve">mortar ¾” thick in/c finishing &amp; filling of joints  with </t>
  </si>
  <si>
    <t>slurry of white cement or tile grout in desired shape</t>
  </si>
  <si>
    <t xml:space="preserve">P/L Bath room tiles glazed or matt glazed,  make     </t>
  </si>
  <si>
    <t>in/c cutting of tiles to proper profile (on floor or facing)</t>
  </si>
  <si>
    <t xml:space="preserve">Supplying &amp; fixing Bath room accessories </t>
  </si>
  <si>
    <t>set (7 pieces i/c towel rod, brush holder, soap</t>
  </si>
  <si>
    <t xml:space="preserve"> tray, shelf of approved design i/c cost of </t>
  </si>
  <si>
    <t>screws nuts etc complete</t>
  </si>
  <si>
    <t xml:space="preserve"> (Master Brand) (S.I.23/19)</t>
  </si>
  <si>
    <t xml:space="preserve">Painting old surfaces, Painting to doors and </t>
  </si>
  <si>
    <t>windows any type two coats.</t>
  </si>
  <si>
    <t xml:space="preserve">Providing/Applying Primer Coat of approved make  </t>
  </si>
  <si>
    <t xml:space="preserve">under the matt finish paint to bond to bare surfaces make </t>
  </si>
  <si>
    <t>a sound foundation etc complete as per specification</t>
  </si>
  <si>
    <t>and direction of engineer incharge.</t>
  </si>
  <si>
    <t>having size 10”x13” Shabbir / Sonex / Karam or equivalent</t>
  </si>
  <si>
    <t>M&amp;R TO HUMAYOON HOUSE GARDEN WEST KARACHI                      (Flat No. 39)</t>
  </si>
  <si>
    <t>' SCHEDULE " B"</t>
  </si>
  <si>
    <t>Above Or Below</t>
  </si>
  <si>
    <t>SUMMARY OF COST</t>
  </si>
  <si>
    <t>Civil Work Schedule Item</t>
  </si>
  <si>
    <t>Rs.</t>
  </si>
  <si>
    <t>Civil Work Non Schedule Item</t>
  </si>
  <si>
    <t>W/S &amp; S/F Schedule Item</t>
  </si>
  <si>
    <t>Grand Total</t>
  </si>
  <si>
    <t xml:space="preserve">Any typographical error in the rates of subject of the correction according to the Schedule of Rates </t>
  </si>
  <si>
    <t>(General)Volume-III, Part-III, &amp; Schedule of Rates Water Supply and S/F for finished items</t>
  </si>
  <si>
    <t xml:space="preserve"> inforced  from 12th July, 2012 approved by SRC Sindh.</t>
  </si>
  <si>
    <t>Provincial Building Sub Division-II</t>
  </si>
  <si>
    <t>sd/-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</si>
</sst>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00"/>
  </numFmts>
  <fonts count="10">
    <font>
      <sz val="10"/>
      <name val="Arial"/>
    </font>
    <font>
      <sz val="10"/>
      <name val="Arial"/>
      <family val="2"/>
    </font>
    <font>
      <sz val="11"/>
      <name val="Times New Roman"/>
      <family val="1"/>
    </font>
    <font>
      <b/>
      <u/>
      <sz val="11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b/>
      <u/>
      <sz val="14"/>
      <name val="Times New Roman"/>
      <family val="1"/>
    </font>
    <font>
      <b/>
      <i/>
      <u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</cellStyleXfs>
  <cellXfs count="85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2" fillId="0" borderId="0" xfId="0" quotePrefix="1" applyFont="1" applyAlignment="1">
      <alignment horizontal="left"/>
    </xf>
    <xf numFmtId="0" fontId="4" fillId="0" borderId="1" xfId="0" applyFont="1" applyBorder="1" applyAlignment="1">
      <alignment horizontal="center"/>
    </xf>
    <xf numFmtId="0" fontId="2" fillId="0" borderId="2" xfId="0" applyFont="1" applyBorder="1"/>
    <xf numFmtId="0" fontId="4" fillId="0" borderId="1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0" xfId="0" applyFont="1"/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/>
    <xf numFmtId="0" fontId="3" fillId="0" borderId="0" xfId="0" applyFont="1" applyBorder="1" applyAlignment="1">
      <alignment horizontal="left"/>
    </xf>
    <xf numFmtId="164" fontId="4" fillId="0" borderId="0" xfId="0" applyNumberFormat="1" applyFont="1" applyBorder="1" applyAlignment="1">
      <alignment horizontal="center"/>
    </xf>
    <xf numFmtId="0" fontId="4" fillId="0" borderId="0" xfId="0" quotePrefix="1" applyFont="1" applyBorder="1" applyAlignment="1">
      <alignment horizontal="left"/>
    </xf>
    <xf numFmtId="0" fontId="4" fillId="0" borderId="5" xfId="0" quotePrefix="1" applyFont="1" applyBorder="1" applyAlignment="1">
      <alignment horizontal="left"/>
    </xf>
    <xf numFmtId="164" fontId="2" fillId="0" borderId="0" xfId="1" quotePrefix="1" applyNumberFormat="1" applyFont="1" applyAlignment="1">
      <alignment horizontal="right" wrapText="1"/>
    </xf>
    <xf numFmtId="2" fontId="4" fillId="0" borderId="0" xfId="0" applyNumberFormat="1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2" fillId="0" borderId="0" xfId="0" quotePrefix="1" applyFont="1" applyAlignment="1">
      <alignment wrapText="1"/>
    </xf>
    <xf numFmtId="0" fontId="2" fillId="0" borderId="0" xfId="0" applyFont="1" applyAlignment="1">
      <alignment horizontal="center" wrapText="1"/>
    </xf>
    <xf numFmtId="1" fontId="4" fillId="0" borderId="0" xfId="0" applyNumberFormat="1" applyFont="1" applyBorder="1" applyAlignment="1">
      <alignment wrapText="1"/>
    </xf>
    <xf numFmtId="0" fontId="2" fillId="0" borderId="1" xfId="0" applyFont="1" applyBorder="1" applyAlignment="1">
      <alignment horizontal="left"/>
    </xf>
    <xf numFmtId="165" fontId="2" fillId="0" borderId="0" xfId="0" applyNumberFormat="1" applyFont="1" applyBorder="1" applyAlignment="1">
      <alignment horizontal="left"/>
    </xf>
    <xf numFmtId="0" fontId="2" fillId="0" borderId="0" xfId="0" quotePrefix="1" applyFont="1" applyBorder="1" applyAlignment="1">
      <alignment horizontal="left"/>
    </xf>
    <xf numFmtId="0" fontId="6" fillId="0" borderId="0" xfId="0" applyFont="1"/>
    <xf numFmtId="0" fontId="7" fillId="0" borderId="0" xfId="0" applyFont="1"/>
    <xf numFmtId="0" fontId="2" fillId="0" borderId="0" xfId="0" applyFont="1" applyFill="1"/>
    <xf numFmtId="2" fontId="2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/>
    <xf numFmtId="2" fontId="4" fillId="0" borderId="0" xfId="0" applyNumberFormat="1" applyFont="1" applyFill="1" applyBorder="1"/>
    <xf numFmtId="0" fontId="2" fillId="0" borderId="0" xfId="0" applyFont="1" applyFill="1" applyAlignment="1">
      <alignment horizontal="right"/>
    </xf>
    <xf numFmtId="0" fontId="2" fillId="0" borderId="0" xfId="0" quotePrefix="1" applyFont="1" applyFill="1" applyAlignment="1">
      <alignment horizontal="center"/>
    </xf>
    <xf numFmtId="165" fontId="2" fillId="0" borderId="0" xfId="0" quotePrefix="1" applyNumberFormat="1" applyFont="1" applyFill="1" applyAlignment="1">
      <alignment horizontal="left"/>
    </xf>
    <xf numFmtId="164" fontId="2" fillId="0" borderId="0" xfId="1" quotePrefix="1" applyNumberFormat="1" applyFont="1" applyFill="1" applyAlignment="1">
      <alignment horizontal="right" vertical="top"/>
    </xf>
    <xf numFmtId="0" fontId="2" fillId="0" borderId="0" xfId="0" quotePrefix="1" applyFont="1" applyFill="1" applyAlignment="1">
      <alignment horizontal="left"/>
    </xf>
    <xf numFmtId="0" fontId="4" fillId="0" borderId="0" xfId="0" applyFont="1" applyFill="1" applyAlignment="1">
      <alignment horizontal="right" vertical="top"/>
    </xf>
    <xf numFmtId="164" fontId="2" fillId="0" borderId="0" xfId="1" quotePrefix="1" applyNumberFormat="1" applyFont="1" applyFill="1" applyBorder="1" applyAlignment="1">
      <alignment horizontal="right" vertical="top"/>
    </xf>
    <xf numFmtId="0" fontId="2" fillId="0" borderId="0" xfId="0" quotePrefix="1" applyFont="1" applyFill="1" applyBorder="1" applyAlignment="1">
      <alignment horizontal="left"/>
    </xf>
    <xf numFmtId="164" fontId="4" fillId="0" borderId="6" xfId="0" applyNumberFormat="1" applyFont="1" applyBorder="1" applyAlignment="1">
      <alignment horizontal="center"/>
    </xf>
    <xf numFmtId="0" fontId="8" fillId="0" borderId="0" xfId="0" applyFont="1" applyBorder="1" applyAlignment="1">
      <alignment horizontal="left"/>
    </xf>
    <xf numFmtId="0" fontId="6" fillId="0" borderId="0" xfId="0" applyFont="1" applyAlignment="1">
      <alignment vertical="top"/>
    </xf>
    <xf numFmtId="164" fontId="2" fillId="0" borderId="0" xfId="2" quotePrefix="1" applyNumberFormat="1" applyFont="1" applyAlignment="1">
      <alignment horizontal="right" wrapText="1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3" applyFont="1" applyBorder="1" applyAlignment="1">
      <alignment horizontal="center"/>
    </xf>
    <xf numFmtId="0" fontId="2" fillId="0" borderId="0" xfId="3" applyFont="1" applyBorder="1" applyAlignment="1">
      <alignment horizontal="left"/>
    </xf>
    <xf numFmtId="0" fontId="4" fillId="0" borderId="0" xfId="3" applyFont="1" applyBorder="1" applyAlignment="1">
      <alignment horizontal="left"/>
    </xf>
    <xf numFmtId="0" fontId="2" fillId="0" borderId="0" xfId="3" applyFont="1"/>
    <xf numFmtId="2" fontId="4" fillId="0" borderId="0" xfId="3" applyNumberFormat="1" applyFont="1" applyBorder="1" applyAlignment="1">
      <alignment wrapText="1"/>
    </xf>
    <xf numFmtId="0" fontId="2" fillId="0" borderId="0" xfId="3" applyFont="1" applyAlignment="1">
      <alignment horizontal="left" wrapText="1"/>
    </xf>
    <xf numFmtId="0" fontId="2" fillId="0" borderId="0" xfId="3" applyFont="1" applyAlignment="1">
      <alignment horizontal="right" wrapText="1"/>
    </xf>
    <xf numFmtId="0" fontId="2" fillId="0" borderId="0" xfId="3" quotePrefix="1" applyFont="1" applyAlignment="1">
      <alignment wrapText="1"/>
    </xf>
    <xf numFmtId="165" fontId="2" fillId="0" borderId="0" xfId="3" applyNumberFormat="1" applyFont="1" applyBorder="1" applyAlignment="1">
      <alignment horizontal="left"/>
    </xf>
    <xf numFmtId="0" fontId="2" fillId="0" borderId="0" xfId="3" applyFont="1" applyAlignment="1">
      <alignment horizontal="center" wrapText="1"/>
    </xf>
    <xf numFmtId="0" fontId="2" fillId="0" borderId="0" xfId="3" quotePrefix="1" applyFont="1" applyAlignment="1">
      <alignment horizontal="left"/>
    </xf>
    <xf numFmtId="164" fontId="4" fillId="0" borderId="3" xfId="0" applyNumberFormat="1" applyFont="1" applyBorder="1" applyAlignment="1">
      <alignment horizontal="center"/>
    </xf>
    <xf numFmtId="2" fontId="9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quotePrefix="1" applyFont="1" applyFill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2" fillId="0" borderId="0" xfId="4" applyFont="1" applyFill="1" applyBorder="1" applyAlignment="1">
      <alignment vertical="top"/>
    </xf>
    <xf numFmtId="0" fontId="2" fillId="0" borderId="0" xfId="4" applyFont="1" applyFill="1" applyBorder="1" applyAlignment="1">
      <alignment vertical="top" wrapText="1"/>
    </xf>
    <xf numFmtId="0" fontId="3" fillId="0" borderId="0" xfId="0" quotePrefix="1" applyFont="1" applyAlignment="1">
      <alignment horizontal="center"/>
    </xf>
    <xf numFmtId="0" fontId="4" fillId="0" borderId="0" xfId="0" applyFont="1" applyFill="1"/>
    <xf numFmtId="2" fontId="4" fillId="0" borderId="0" xfId="0" applyNumberFormat="1" applyFont="1" applyFill="1" applyBorder="1" applyAlignment="1">
      <alignment horizontal="right"/>
    </xf>
    <xf numFmtId="0" fontId="4" fillId="0" borderId="0" xfId="0" applyFont="1" applyFill="1" applyBorder="1" applyAlignment="1"/>
    <xf numFmtId="165" fontId="2" fillId="0" borderId="0" xfId="0" applyNumberFormat="1" applyFont="1" applyFill="1" applyAlignment="1">
      <alignment horizontal="left"/>
    </xf>
    <xf numFmtId="2" fontId="4" fillId="0" borderId="0" xfId="0" applyNumberFormat="1" applyFont="1" applyFill="1" applyAlignment="1">
      <alignment horizontal="righ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12" fontId="4" fillId="0" borderId="0" xfId="0" applyNumberFormat="1" applyFont="1" applyAlignment="1">
      <alignment horizontal="justify" vertical="top" wrapText="1"/>
    </xf>
  </cellXfs>
  <cellStyles count="5">
    <cellStyle name="Comma" xfId="1" builtinId="3"/>
    <cellStyle name="Comma 2" xfId="2"/>
    <cellStyle name="Normal" xfId="0" builtinId="0"/>
    <cellStyle name="Normal 2" xfId="3"/>
    <cellStyle name="Normal 2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K296"/>
  <sheetViews>
    <sheetView tabSelected="1" view="pageBreakPreview" workbookViewId="0">
      <selection activeCell="C1" sqref="C1:K2"/>
    </sheetView>
  </sheetViews>
  <sheetFormatPr defaultRowHeight="15"/>
  <cols>
    <col min="1" max="1" width="5.7109375" style="13" customWidth="1"/>
    <col min="2" max="2" width="16.5703125" style="1" customWidth="1"/>
    <col min="3" max="3" width="20.7109375" style="1" customWidth="1"/>
    <col min="4" max="4" width="10.5703125" style="1" customWidth="1"/>
    <col min="5" max="5" width="4.85546875" style="1" customWidth="1"/>
    <col min="6" max="6" width="8" style="1" customWidth="1"/>
    <col min="7" max="7" width="0.85546875" style="1" customWidth="1"/>
    <col min="8" max="8" width="3.42578125" style="3" customWidth="1"/>
    <col min="9" max="9" width="8.140625" style="1" customWidth="1"/>
    <col min="10" max="10" width="12.7109375" style="1" customWidth="1"/>
    <col min="11" max="11" width="2.28515625" style="1" customWidth="1"/>
    <col min="12" max="12" width="4.140625" style="1" customWidth="1"/>
    <col min="13" max="13" width="11.28515625" style="1" bestFit="1" customWidth="1"/>
    <col min="14" max="16384" width="9.140625" style="1"/>
  </cols>
  <sheetData>
    <row r="1" spans="1:11" ht="15" customHeight="1">
      <c r="A1" s="13" t="s">
        <v>7</v>
      </c>
      <c r="B1" s="13"/>
      <c r="C1" s="84" t="s">
        <v>88</v>
      </c>
      <c r="D1" s="84"/>
      <c r="E1" s="84"/>
      <c r="F1" s="84"/>
      <c r="G1" s="84"/>
      <c r="H1" s="84"/>
      <c r="I1" s="84"/>
      <c r="J1" s="84"/>
      <c r="K1" s="84"/>
    </row>
    <row r="2" spans="1:11" ht="18" customHeight="1">
      <c r="C2" s="84"/>
      <c r="D2" s="84"/>
      <c r="E2" s="84"/>
      <c r="F2" s="84"/>
      <c r="G2" s="84"/>
      <c r="H2" s="84"/>
      <c r="I2" s="84"/>
      <c r="J2" s="84"/>
      <c r="K2" s="84"/>
    </row>
    <row r="3" spans="1:11" ht="15" customHeight="1">
      <c r="C3" s="13"/>
      <c r="D3" s="76" t="s">
        <v>89</v>
      </c>
      <c r="E3" s="4"/>
      <c r="F3" s="4"/>
      <c r="G3" s="5"/>
      <c r="H3" s="35"/>
    </row>
    <row r="4" spans="1:11" ht="15" customHeight="1" thickBot="1">
      <c r="D4" s="5"/>
      <c r="E4" s="4"/>
      <c r="F4" s="4"/>
      <c r="G4" s="5"/>
      <c r="H4" s="18"/>
      <c r="I4" s="2"/>
      <c r="J4" s="2"/>
    </row>
    <row r="5" spans="1:11" ht="15" customHeight="1" thickBot="1">
      <c r="A5" s="15" t="s">
        <v>6</v>
      </c>
      <c r="B5" s="16" t="s">
        <v>15</v>
      </c>
      <c r="C5" s="8"/>
      <c r="D5" s="17" t="s">
        <v>14</v>
      </c>
      <c r="E5" s="8"/>
      <c r="F5" s="8" t="s">
        <v>13</v>
      </c>
      <c r="G5" s="17"/>
      <c r="H5" s="31"/>
      <c r="I5" s="10" t="s">
        <v>11</v>
      </c>
      <c r="J5" s="8" t="s">
        <v>12</v>
      </c>
      <c r="K5" s="9"/>
    </row>
    <row r="6" spans="1:11" ht="18" customHeight="1">
      <c r="A6" s="14"/>
      <c r="B6" s="49" t="s">
        <v>32</v>
      </c>
      <c r="D6" s="14"/>
      <c r="E6" s="14"/>
      <c r="F6" s="14"/>
      <c r="G6" s="14"/>
      <c r="H6" s="12"/>
      <c r="I6" s="14"/>
      <c r="J6" s="14"/>
      <c r="K6" s="14"/>
    </row>
    <row r="7" spans="1:11" ht="14.1" customHeight="1">
      <c r="A7" s="14"/>
      <c r="B7" s="49" t="s">
        <v>33</v>
      </c>
      <c r="D7" s="14"/>
      <c r="E7" s="14"/>
      <c r="F7" s="14"/>
      <c r="G7" s="14"/>
      <c r="H7" s="12"/>
      <c r="I7" s="14"/>
      <c r="J7" s="14"/>
      <c r="K7" s="14"/>
    </row>
    <row r="8" spans="1:11" ht="14.1" customHeight="1">
      <c r="A8" s="56">
        <v>1</v>
      </c>
      <c r="B8" s="57" t="s">
        <v>49</v>
      </c>
      <c r="C8" s="56"/>
      <c r="D8" s="56"/>
      <c r="E8" s="56"/>
      <c r="F8" s="56"/>
      <c r="G8" s="56"/>
      <c r="H8" s="58"/>
      <c r="I8" s="56"/>
      <c r="J8" s="56"/>
      <c r="K8" s="56"/>
    </row>
    <row r="9" spans="1:11" ht="14.1" customHeight="1">
      <c r="A9" s="56"/>
      <c r="B9" s="57" t="s">
        <v>50</v>
      </c>
      <c r="C9" s="56"/>
      <c r="D9" s="56"/>
      <c r="E9" s="56"/>
      <c r="F9" s="56"/>
      <c r="G9" s="56"/>
      <c r="H9" s="58"/>
      <c r="I9" s="56"/>
      <c r="J9" s="56"/>
      <c r="K9" s="56"/>
    </row>
    <row r="10" spans="1:11" ht="14.1" customHeight="1">
      <c r="A10" s="56"/>
      <c r="B10" s="57" t="s">
        <v>51</v>
      </c>
      <c r="C10" s="56"/>
      <c r="D10" s="56"/>
      <c r="E10" s="56"/>
      <c r="F10" s="56"/>
      <c r="G10" s="56"/>
      <c r="H10" s="58"/>
      <c r="I10" s="56"/>
      <c r="J10" s="56"/>
      <c r="K10" s="56"/>
    </row>
    <row r="11" spans="1:11" ht="14.1" customHeight="1">
      <c r="A11" s="56"/>
      <c r="B11" s="57" t="s">
        <v>52</v>
      </c>
      <c r="C11" s="56"/>
      <c r="D11" s="56"/>
      <c r="E11" s="56"/>
      <c r="F11" s="56"/>
      <c r="G11" s="56"/>
      <c r="H11" s="58"/>
      <c r="I11" s="56"/>
      <c r="J11" s="56"/>
      <c r="K11" s="56"/>
    </row>
    <row r="12" spans="1:11" ht="14.1" customHeight="1">
      <c r="A12" s="56"/>
      <c r="B12" s="57" t="s">
        <v>53</v>
      </c>
      <c r="C12" s="56"/>
      <c r="D12" s="56"/>
      <c r="E12" s="56"/>
      <c r="F12" s="56"/>
      <c r="G12" s="56"/>
      <c r="H12" s="58"/>
      <c r="I12" s="56"/>
      <c r="J12" s="56"/>
      <c r="K12" s="56"/>
    </row>
    <row r="13" spans="1:11" ht="14.1" customHeight="1">
      <c r="A13" s="56"/>
      <c r="B13" s="57" t="s">
        <v>54</v>
      </c>
      <c r="C13" s="56"/>
      <c r="D13" s="56"/>
      <c r="E13" s="56"/>
      <c r="F13" s="56"/>
      <c r="G13" s="56"/>
      <c r="H13" s="58"/>
      <c r="I13" s="56"/>
      <c r="J13" s="56"/>
      <c r="K13" s="56"/>
    </row>
    <row r="14" spans="1:11" ht="14.1" customHeight="1">
      <c r="A14" s="56"/>
      <c r="B14" s="57" t="s">
        <v>55</v>
      </c>
      <c r="C14" s="56"/>
      <c r="D14" s="56"/>
      <c r="E14" s="56"/>
      <c r="F14" s="56"/>
      <c r="G14" s="56"/>
      <c r="H14" s="58"/>
      <c r="I14" s="56"/>
      <c r="J14" s="56"/>
      <c r="K14" s="56"/>
    </row>
    <row r="15" spans="1:11" ht="14.1" customHeight="1">
      <c r="A15" s="56"/>
      <c r="B15" s="57" t="s">
        <v>56</v>
      </c>
      <c r="C15" s="56"/>
      <c r="D15" s="56"/>
      <c r="E15" s="56"/>
      <c r="F15" s="56"/>
      <c r="G15" s="56"/>
      <c r="H15" s="58"/>
      <c r="I15" s="56"/>
      <c r="J15" s="56"/>
      <c r="K15" s="56"/>
    </row>
    <row r="16" spans="1:11" ht="14.1" customHeight="1">
      <c r="A16" s="56"/>
      <c r="B16" s="59" t="s">
        <v>57</v>
      </c>
      <c r="C16" s="56"/>
      <c r="D16" s="60">
        <v>27.86</v>
      </c>
      <c r="E16" s="61" t="s">
        <v>9</v>
      </c>
      <c r="F16" s="62">
        <v>706</v>
      </c>
      <c r="G16" s="63" t="s">
        <v>8</v>
      </c>
      <c r="H16" s="64">
        <v>23</v>
      </c>
      <c r="I16" s="65" t="s">
        <v>5</v>
      </c>
      <c r="J16" s="51">
        <f>IF(MID(I16,1,2)=("P."),(ROUND(D16*((F16)+(H16/100)),)),IF(MID(I16,1,2)=("%o"),(ROUND(D16*(((F16)+(H16/100))/1000),)),IF(MID(I16,1,2)=("Ea"),(ROUND(D16*((F16)+(H16/100)),)),ROUND(D16*(((F16)+(H16/100))/100),))))</f>
        <v>19676</v>
      </c>
      <c r="K16" s="66" t="s">
        <v>10</v>
      </c>
    </row>
    <row r="17" spans="1:11" ht="14.1" customHeight="1"/>
    <row r="18" spans="1:11" ht="14.1" customHeight="1">
      <c r="A18" s="52">
        <v>2</v>
      </c>
      <c r="B18" s="36" t="s">
        <v>47</v>
      </c>
      <c r="C18" s="36"/>
      <c r="D18" s="36"/>
      <c r="E18" s="36"/>
      <c r="F18" s="36"/>
      <c r="G18" s="36"/>
      <c r="H18" s="36"/>
      <c r="I18" s="36"/>
      <c r="J18" s="36"/>
      <c r="K18" s="36"/>
    </row>
    <row r="19" spans="1:11" ht="14.1" customHeight="1">
      <c r="A19" s="52"/>
      <c r="B19" s="36" t="s">
        <v>48</v>
      </c>
      <c r="C19" s="36"/>
      <c r="D19" s="30">
        <v>4</v>
      </c>
      <c r="E19" s="55" t="s">
        <v>3</v>
      </c>
      <c r="F19" s="27">
        <v>1786</v>
      </c>
      <c r="G19" s="28" t="s">
        <v>8</v>
      </c>
      <c r="H19" s="32">
        <v>13</v>
      </c>
      <c r="I19" s="29" t="s">
        <v>4</v>
      </c>
      <c r="J19" s="24">
        <f>IF(MID(I19,1,2)=("P."),(ROUND(D19*((F19)+(H19/100)),)),IF(MID(I19,1,2)=("%o"),(ROUND(D19*(((F19)+(H19/100))/1000),)),IF(MID(I19,1,2)=("Ea"),(ROUND(D19*((F19)+(H19/100)),)),ROUND(D19*(((F19)+(H19/100))/100),))))</f>
        <v>7145</v>
      </c>
      <c r="K19" s="7" t="s">
        <v>10</v>
      </c>
    </row>
    <row r="20" spans="1:11" ht="14.1" customHeight="1"/>
    <row r="21" spans="1:11" ht="14.1" customHeight="1">
      <c r="A21" s="14">
        <v>3</v>
      </c>
      <c r="B21" s="18" t="s">
        <v>43</v>
      </c>
      <c r="C21" s="14"/>
      <c r="D21" s="14"/>
      <c r="E21" s="14"/>
      <c r="F21" s="14"/>
      <c r="G21" s="14"/>
      <c r="H21" s="12"/>
      <c r="I21" s="14"/>
      <c r="J21" s="14"/>
      <c r="K21" s="14"/>
    </row>
    <row r="22" spans="1:11" ht="14.1" customHeight="1">
      <c r="A22" s="14"/>
      <c r="B22" s="18" t="s">
        <v>44</v>
      </c>
      <c r="C22" s="14"/>
      <c r="D22" s="25">
        <v>2847.8</v>
      </c>
      <c r="E22" s="26" t="s">
        <v>9</v>
      </c>
      <c r="F22" s="27">
        <v>226</v>
      </c>
      <c r="G22" s="28" t="s">
        <v>8</v>
      </c>
      <c r="H22" s="32">
        <v>88</v>
      </c>
      <c r="I22" s="29" t="s">
        <v>2</v>
      </c>
      <c r="J22" s="24">
        <f>IF(MID(I22,1,2)=("P."),(ROUND(D22*((F22)+(H22/100)),)),IF(MID(I22,1,2)=("%o"),(ROUND(D22*(((F22)+(H22/100))/1000),)),IF(MID(I22,1,2)=("Ea"),(ROUND(D22*((F22)+(H22/100)),)),ROUND(D22*(((F22)+(H22/100))/100),))))</f>
        <v>6461</v>
      </c>
      <c r="K22" s="7" t="s">
        <v>10</v>
      </c>
    </row>
    <row r="23" spans="1:11" ht="14.1" customHeight="1">
      <c r="A23" s="14"/>
      <c r="B23" s="18"/>
      <c r="C23" s="14"/>
      <c r="D23" s="25"/>
      <c r="E23" s="26"/>
      <c r="F23" s="27"/>
      <c r="G23" s="28"/>
      <c r="H23" s="32"/>
      <c r="I23" s="29"/>
      <c r="J23" s="24"/>
      <c r="K23" s="7"/>
    </row>
    <row r="24" spans="1:11" ht="14.1" customHeight="1">
      <c r="A24" s="14">
        <v>4</v>
      </c>
      <c r="B24" s="18" t="s">
        <v>20</v>
      </c>
      <c r="C24" s="14"/>
      <c r="D24" s="14"/>
      <c r="E24" s="14"/>
      <c r="F24" s="14"/>
      <c r="G24" s="14"/>
      <c r="H24" s="12"/>
      <c r="I24" s="14"/>
      <c r="J24" s="14"/>
      <c r="K24" s="14"/>
    </row>
    <row r="25" spans="1:11" ht="14.1" customHeight="1">
      <c r="A25" s="14"/>
      <c r="B25" s="18" t="s">
        <v>21</v>
      </c>
      <c r="C25" s="14"/>
      <c r="D25" s="25">
        <v>827.93</v>
      </c>
      <c r="E25" s="26" t="s">
        <v>9</v>
      </c>
      <c r="F25" s="27">
        <v>1043</v>
      </c>
      <c r="G25" s="28" t="s">
        <v>8</v>
      </c>
      <c r="H25" s="32">
        <v>90</v>
      </c>
      <c r="I25" s="29" t="s">
        <v>2</v>
      </c>
      <c r="J25" s="24">
        <f>IF(MID(I25,1,2)=("P."),(ROUND(D25*((F25)+(H25/100)),)),IF(MID(I25,1,2)=("%o"),(ROUND(D25*(((F25)+(H25/100))/1000),)),IF(MID(I25,1,2)=("Ea"),(ROUND(D25*((F25)+(H25/100)),)),ROUND(D25*(((F25)+(H25/100))/100),))))</f>
        <v>8643</v>
      </c>
      <c r="K25" s="7" t="s">
        <v>10</v>
      </c>
    </row>
    <row r="26" spans="1:11" ht="14.1" customHeight="1">
      <c r="A26" s="14"/>
      <c r="B26" s="18"/>
      <c r="C26" s="14"/>
      <c r="D26" s="25"/>
      <c r="E26" s="26"/>
      <c r="F26" s="27"/>
      <c r="G26" s="28"/>
      <c r="H26" s="32"/>
      <c r="I26" s="29"/>
      <c r="J26" s="24"/>
      <c r="K26" s="7"/>
    </row>
    <row r="27" spans="1:11" ht="14.1" customHeight="1">
      <c r="A27" s="14">
        <v>5</v>
      </c>
      <c r="B27" s="18" t="s">
        <v>17</v>
      </c>
      <c r="C27" s="14"/>
      <c r="D27" s="14"/>
      <c r="E27" s="14"/>
      <c r="F27" s="14"/>
      <c r="G27" s="14"/>
      <c r="H27" s="12"/>
      <c r="I27" s="14"/>
      <c r="J27" s="14"/>
      <c r="K27" s="14"/>
    </row>
    <row r="28" spans="1:11" ht="14.1" customHeight="1">
      <c r="A28" s="14"/>
      <c r="B28" s="18" t="s">
        <v>18</v>
      </c>
      <c r="C28" s="14"/>
      <c r="D28" s="14"/>
      <c r="E28" s="14"/>
      <c r="F28" s="14"/>
      <c r="G28" s="14"/>
      <c r="H28" s="12"/>
      <c r="I28" s="14"/>
      <c r="J28" s="14"/>
      <c r="K28" s="14"/>
    </row>
    <row r="29" spans="1:11" ht="14.1" customHeight="1">
      <c r="A29" s="14"/>
      <c r="B29" s="18" t="s">
        <v>19</v>
      </c>
      <c r="C29" s="14"/>
      <c r="D29" s="25">
        <v>2019.87</v>
      </c>
      <c r="E29" s="26" t="s">
        <v>9</v>
      </c>
      <c r="F29" s="27">
        <v>1772</v>
      </c>
      <c r="G29" s="28" t="s">
        <v>8</v>
      </c>
      <c r="H29" s="32">
        <v>38</v>
      </c>
      <c r="I29" s="29" t="s">
        <v>2</v>
      </c>
      <c r="J29" s="24">
        <f>IF(MID(I29,1,2)=("P."),(ROUND(D29*((F29)+(H29/100)),)),IF(MID(I29,1,2)=("%o"),(ROUND(D29*(((F29)+(H29/100))/1000),)),IF(MID(I29,1,2)=("Ea"),(ROUND(D29*((F29)+(H29/100)),)),ROUND(D29*(((F29)+(H29/100))/100),))))</f>
        <v>35800</v>
      </c>
      <c r="K29" s="7" t="s">
        <v>10</v>
      </c>
    </row>
    <row r="30" spans="1:11" ht="14.25" customHeight="1">
      <c r="A30" s="14"/>
      <c r="B30" s="18"/>
      <c r="C30" s="14"/>
      <c r="D30" s="25"/>
      <c r="E30" s="26"/>
      <c r="F30" s="27"/>
      <c r="G30" s="28"/>
      <c r="H30" s="32"/>
      <c r="I30" s="29"/>
      <c r="J30" s="24"/>
      <c r="K30" s="7"/>
    </row>
    <row r="31" spans="1:11" ht="15" customHeight="1">
      <c r="A31" s="14">
        <v>6</v>
      </c>
      <c r="B31" s="19" t="s">
        <v>81</v>
      </c>
      <c r="C31" s="19"/>
      <c r="D31" s="14"/>
      <c r="E31" s="14"/>
      <c r="F31" s="14"/>
      <c r="G31" s="14"/>
      <c r="H31" s="12"/>
      <c r="I31" s="14"/>
      <c r="J31" s="14"/>
      <c r="K31" s="14"/>
    </row>
    <row r="32" spans="1:11" ht="14.1" customHeight="1">
      <c r="A32" s="14"/>
      <c r="B32" s="19" t="s">
        <v>82</v>
      </c>
      <c r="C32" s="19"/>
    </row>
    <row r="33" spans="1:11" ht="14.1" customHeight="1">
      <c r="A33" s="14"/>
      <c r="B33" s="18" t="s">
        <v>22</v>
      </c>
      <c r="C33" s="14"/>
      <c r="D33" s="25">
        <v>674.85</v>
      </c>
      <c r="E33" s="26" t="s">
        <v>9</v>
      </c>
      <c r="F33" s="27">
        <v>1160</v>
      </c>
      <c r="G33" s="28" t="s">
        <v>8</v>
      </c>
      <c r="H33" s="32">
        <v>60</v>
      </c>
      <c r="I33" s="29" t="s">
        <v>2</v>
      </c>
      <c r="J33" s="24">
        <f>IF(MID(I33,1,2)=("P."),(ROUND(D33*((F33)+(H33/100)),)),IF(MID(I33,1,2)=("%o"),(ROUND(D33*(((F33)+(H33/100))/1000),)),IF(MID(I33,1,2)=("Ea"),(ROUND(D33*((F33)+(H33/100)),)),ROUND(D33*(((F33)+(H33/100))/100),))))</f>
        <v>7832</v>
      </c>
      <c r="K33" s="7" t="s">
        <v>10</v>
      </c>
    </row>
    <row r="34" spans="1:11" ht="14.1" customHeight="1">
      <c r="A34" s="14"/>
      <c r="B34" s="18"/>
      <c r="C34" s="11"/>
      <c r="D34" s="11"/>
      <c r="E34" s="11"/>
      <c r="F34" s="11"/>
      <c r="G34" s="11"/>
      <c r="H34" s="32"/>
      <c r="I34" s="6" t="s">
        <v>35</v>
      </c>
      <c r="J34" s="67">
        <f>ROUND(SUM(J16:J33),)</f>
        <v>85557</v>
      </c>
      <c r="K34" s="23" t="s">
        <v>10</v>
      </c>
    </row>
    <row r="35" spans="1:11" ht="14.1" customHeight="1">
      <c r="A35" s="14"/>
      <c r="B35" s="18"/>
      <c r="C35" s="11"/>
      <c r="D35" s="11"/>
      <c r="E35" s="11" t="s">
        <v>90</v>
      </c>
      <c r="F35" s="11"/>
      <c r="G35" s="11"/>
      <c r="H35" s="32"/>
      <c r="I35" s="6"/>
      <c r="J35" s="21"/>
      <c r="K35" s="22"/>
    </row>
    <row r="36" spans="1:11" ht="14.1" customHeight="1">
      <c r="A36" s="14"/>
      <c r="B36" s="18"/>
      <c r="C36" s="11"/>
      <c r="D36" s="11"/>
      <c r="E36" s="11"/>
      <c r="F36" s="11"/>
      <c r="G36" s="11"/>
      <c r="H36" s="32"/>
      <c r="I36" s="6" t="s">
        <v>35</v>
      </c>
      <c r="J36" s="67"/>
      <c r="K36" s="23"/>
    </row>
    <row r="37" spans="1:11" ht="14.1" customHeight="1">
      <c r="A37" s="14"/>
      <c r="B37" s="49" t="s">
        <v>34</v>
      </c>
      <c r="C37" s="14"/>
      <c r="D37" s="14"/>
      <c r="E37" s="14"/>
      <c r="F37" s="14"/>
      <c r="G37" s="14"/>
      <c r="H37" s="12"/>
      <c r="I37" s="14"/>
      <c r="J37" s="14"/>
      <c r="K37" s="14"/>
    </row>
    <row r="38" spans="1:11" ht="14.25" customHeight="1">
      <c r="A38" s="52">
        <v>1</v>
      </c>
      <c r="B38" s="1" t="s">
        <v>59</v>
      </c>
      <c r="C38" s="36"/>
      <c r="D38" s="37"/>
      <c r="E38" s="53"/>
      <c r="F38" s="40"/>
      <c r="G38" s="71"/>
      <c r="H38" s="42"/>
      <c r="I38" s="54"/>
      <c r="J38" s="43"/>
      <c r="K38" s="47"/>
    </row>
    <row r="39" spans="1:11" ht="14.25" customHeight="1">
      <c r="A39" s="52"/>
      <c r="B39" s="36" t="s">
        <v>60</v>
      </c>
      <c r="C39" s="36"/>
      <c r="D39" s="37"/>
      <c r="E39" s="53"/>
      <c r="F39" s="40"/>
      <c r="G39" s="71"/>
      <c r="H39" s="42"/>
      <c r="I39" s="54"/>
      <c r="J39" s="43"/>
      <c r="K39" s="47"/>
    </row>
    <row r="40" spans="1:11" ht="14.25" customHeight="1">
      <c r="A40" s="52"/>
      <c r="B40" s="36" t="s">
        <v>61</v>
      </c>
      <c r="C40" s="36"/>
      <c r="D40" s="37"/>
      <c r="E40" s="53"/>
      <c r="F40" s="40"/>
      <c r="G40" s="71"/>
      <c r="H40" s="42"/>
      <c r="I40" s="54"/>
      <c r="J40" s="43"/>
      <c r="K40" s="44"/>
    </row>
    <row r="41" spans="1:11" ht="14.25" customHeight="1">
      <c r="A41" s="52"/>
      <c r="B41" s="36" t="s">
        <v>62</v>
      </c>
      <c r="C41" s="36"/>
      <c r="D41" s="37"/>
      <c r="E41" s="53"/>
      <c r="F41" s="40"/>
      <c r="G41" s="71"/>
      <c r="H41" s="42"/>
      <c r="I41" s="54"/>
      <c r="J41" s="43"/>
    </row>
    <row r="42" spans="1:11" ht="14.1" customHeight="1">
      <c r="A42" s="52"/>
      <c r="B42" s="36" t="s">
        <v>63</v>
      </c>
      <c r="C42" s="36"/>
      <c r="D42" s="37"/>
      <c r="E42" s="53"/>
      <c r="F42" s="40"/>
      <c r="G42" s="71"/>
      <c r="H42" s="42"/>
      <c r="I42" s="54"/>
      <c r="J42" s="43"/>
      <c r="K42" s="22"/>
    </row>
    <row r="43" spans="1:11" ht="14.1" customHeight="1">
      <c r="A43" s="52"/>
      <c r="B43" s="36" t="s">
        <v>64</v>
      </c>
      <c r="C43" s="36"/>
      <c r="D43" s="37"/>
      <c r="E43" s="53"/>
      <c r="F43" s="40"/>
      <c r="G43" s="71"/>
      <c r="H43" s="42"/>
      <c r="I43" s="54"/>
      <c r="J43" s="43"/>
      <c r="K43" s="47"/>
    </row>
    <row r="44" spans="1:11" ht="14.1" customHeight="1">
      <c r="A44" s="52"/>
      <c r="B44" s="36" t="s">
        <v>65</v>
      </c>
      <c r="C44" s="36"/>
      <c r="D44" s="39">
        <v>279.7</v>
      </c>
      <c r="E44" s="53" t="s">
        <v>9</v>
      </c>
      <c r="F44" s="40"/>
      <c r="G44" s="71"/>
      <c r="H44" s="42"/>
      <c r="I44" s="54" t="s">
        <v>5</v>
      </c>
      <c r="J44" s="43"/>
      <c r="K44" s="7"/>
    </row>
    <row r="45" spans="1:11" ht="14.1" customHeight="1">
      <c r="A45" s="52"/>
      <c r="B45" s="36"/>
      <c r="C45" s="36"/>
      <c r="D45" s="39"/>
      <c r="E45" s="53"/>
      <c r="F45" s="40"/>
      <c r="G45" s="71"/>
      <c r="H45" s="42"/>
      <c r="I45" s="54"/>
      <c r="J45" s="43"/>
      <c r="K45" s="7"/>
    </row>
    <row r="46" spans="1:11" ht="14.1" customHeight="1">
      <c r="A46" s="14">
        <v>2</v>
      </c>
      <c r="B46" s="1" t="s">
        <v>69</v>
      </c>
      <c r="C46" s="36"/>
      <c r="D46" s="37"/>
      <c r="E46" s="3"/>
      <c r="F46" s="27"/>
      <c r="G46" s="28"/>
      <c r="H46" s="32"/>
      <c r="I46" s="29"/>
      <c r="J46" s="24"/>
      <c r="K46" s="7"/>
    </row>
    <row r="47" spans="1:11" ht="14.1" customHeight="1">
      <c r="A47" s="14"/>
      <c r="B47" s="38" t="s">
        <v>70</v>
      </c>
      <c r="C47" s="36"/>
      <c r="D47" s="37"/>
      <c r="E47" s="3"/>
      <c r="F47" s="27"/>
      <c r="G47" s="28"/>
      <c r="H47" s="32"/>
      <c r="I47" s="29"/>
      <c r="J47" s="24"/>
      <c r="K47" s="7"/>
    </row>
    <row r="48" spans="1:11" ht="14.1" customHeight="1">
      <c r="A48" s="14"/>
      <c r="B48" s="36" t="s">
        <v>25</v>
      </c>
      <c r="C48" s="36"/>
      <c r="D48" s="37"/>
      <c r="E48" s="3"/>
      <c r="F48" s="27"/>
      <c r="G48" s="28"/>
      <c r="H48" s="32"/>
      <c r="I48" s="29"/>
      <c r="J48" s="24"/>
      <c r="K48" s="7"/>
    </row>
    <row r="49" spans="1:11" ht="15" customHeight="1">
      <c r="A49" s="14"/>
      <c r="B49" s="36" t="s">
        <v>26</v>
      </c>
      <c r="C49" s="36"/>
      <c r="D49" s="37"/>
      <c r="E49" s="3"/>
      <c r="F49" s="27"/>
      <c r="G49" s="28"/>
      <c r="H49" s="32"/>
      <c r="I49" s="29"/>
      <c r="J49" s="24"/>
      <c r="K49" s="7"/>
    </row>
    <row r="50" spans="1:11" ht="15" customHeight="1">
      <c r="A50" s="14"/>
      <c r="B50" s="36" t="s">
        <v>27</v>
      </c>
      <c r="C50" s="36"/>
      <c r="D50" s="37"/>
      <c r="E50" s="3"/>
      <c r="F50" s="27"/>
      <c r="G50" s="28"/>
      <c r="H50" s="32"/>
      <c r="I50" s="29"/>
      <c r="J50" s="24"/>
      <c r="K50" s="7"/>
    </row>
    <row r="51" spans="1:11" ht="14.1" customHeight="1">
      <c r="A51" s="14"/>
      <c r="B51" s="36" t="s">
        <v>28</v>
      </c>
      <c r="C51" s="36"/>
      <c r="D51" s="37"/>
      <c r="E51" s="3"/>
      <c r="F51" s="27"/>
      <c r="G51" s="28"/>
      <c r="H51" s="32"/>
      <c r="I51" s="29"/>
      <c r="J51" s="24"/>
      <c r="K51" s="7"/>
    </row>
    <row r="52" spans="1:11" ht="14.1" customHeight="1">
      <c r="A52" s="14"/>
      <c r="B52" s="36" t="s">
        <v>29</v>
      </c>
      <c r="C52" s="36"/>
      <c r="D52" s="37"/>
      <c r="E52" s="3"/>
      <c r="F52" s="27"/>
      <c r="G52" s="28"/>
      <c r="H52" s="32"/>
      <c r="I52" s="29"/>
      <c r="J52" s="24"/>
      <c r="K52" s="7"/>
    </row>
    <row r="53" spans="1:11" ht="14.1" customHeight="1">
      <c r="A53" s="14"/>
      <c r="B53" s="36" t="s">
        <v>30</v>
      </c>
      <c r="C53" s="36"/>
      <c r="D53" s="25">
        <v>243</v>
      </c>
      <c r="E53" s="3" t="s">
        <v>9</v>
      </c>
      <c r="F53" s="27"/>
      <c r="G53" s="28"/>
      <c r="H53" s="32"/>
      <c r="I53" s="29" t="s">
        <v>5</v>
      </c>
      <c r="J53" s="24"/>
      <c r="K53" s="7"/>
    </row>
    <row r="54" spans="1:11" ht="14.1" customHeight="1">
      <c r="A54" s="14"/>
      <c r="B54" s="72"/>
      <c r="C54" s="70"/>
      <c r="D54" s="25"/>
      <c r="E54" s="3"/>
      <c r="F54" s="27"/>
      <c r="G54" s="28"/>
      <c r="H54" s="32"/>
      <c r="I54" s="29"/>
      <c r="J54" s="24"/>
      <c r="K54" s="7"/>
    </row>
    <row r="55" spans="1:11" ht="14.1" customHeight="1">
      <c r="A55" s="14">
        <v>3</v>
      </c>
      <c r="B55" s="1" t="s">
        <v>74</v>
      </c>
      <c r="C55" s="70"/>
      <c r="D55" s="25"/>
      <c r="E55" s="3"/>
      <c r="F55" s="27"/>
      <c r="G55" s="28"/>
      <c r="H55" s="32"/>
      <c r="I55" s="29"/>
      <c r="J55" s="24"/>
    </row>
    <row r="56" spans="1:11" ht="14.1" customHeight="1">
      <c r="A56" s="14"/>
      <c r="B56" s="72" t="s">
        <v>87</v>
      </c>
      <c r="C56" s="70"/>
      <c r="D56" s="25"/>
      <c r="E56" s="3"/>
      <c r="F56" s="27"/>
      <c r="G56" s="28"/>
      <c r="H56" s="32"/>
      <c r="I56" s="29"/>
      <c r="J56" s="24"/>
    </row>
    <row r="57" spans="1:11" ht="12.75" customHeight="1">
      <c r="A57" s="14"/>
      <c r="B57" s="72" t="s">
        <v>71</v>
      </c>
      <c r="C57" s="73"/>
      <c r="D57" s="25"/>
      <c r="E57" s="3"/>
      <c r="F57" s="27"/>
      <c r="G57" s="28"/>
      <c r="H57" s="32"/>
      <c r="I57" s="29"/>
      <c r="J57" s="24"/>
    </row>
    <row r="58" spans="1:11" ht="14.1" customHeight="1">
      <c r="A58" s="14"/>
      <c r="B58" s="72" t="s">
        <v>72</v>
      </c>
      <c r="C58" s="73"/>
      <c r="D58" s="25"/>
      <c r="E58" s="3"/>
      <c r="F58" s="27"/>
      <c r="G58" s="28"/>
      <c r="H58" s="32"/>
      <c r="I58" s="29"/>
      <c r="J58" s="24"/>
    </row>
    <row r="59" spans="1:11" ht="14.1" customHeight="1">
      <c r="A59" s="14"/>
      <c r="B59" s="72" t="s">
        <v>73</v>
      </c>
      <c r="C59" s="73"/>
      <c r="D59" s="25"/>
      <c r="E59" s="3"/>
      <c r="F59" s="27"/>
      <c r="G59" s="28"/>
      <c r="H59" s="32"/>
      <c r="I59" s="29"/>
      <c r="J59" s="24"/>
    </row>
    <row r="60" spans="1:11" ht="14.1" customHeight="1">
      <c r="A60" s="14"/>
      <c r="B60" s="72" t="s">
        <v>75</v>
      </c>
      <c r="C60" s="73"/>
      <c r="D60" s="25">
        <v>621.20000000000005</v>
      </c>
      <c r="E60" s="3" t="s">
        <v>9</v>
      </c>
      <c r="F60" s="27"/>
      <c r="G60" s="28"/>
      <c r="H60" s="32"/>
      <c r="I60" s="29" t="s">
        <v>5</v>
      </c>
      <c r="J60" s="24"/>
      <c r="K60" s="7"/>
    </row>
    <row r="61" spans="1:11" ht="14.1" customHeight="1">
      <c r="A61" s="14"/>
      <c r="B61" s="72"/>
      <c r="C61" s="73"/>
      <c r="D61" s="25"/>
      <c r="E61" s="3"/>
      <c r="F61" s="27"/>
      <c r="G61" s="28"/>
      <c r="H61" s="32"/>
      <c r="I61" s="29"/>
      <c r="J61" s="24"/>
    </row>
    <row r="62" spans="1:11" ht="14.1" customHeight="1">
      <c r="A62" s="52">
        <v>4</v>
      </c>
      <c r="B62" s="74" t="s">
        <v>83</v>
      </c>
      <c r="C62" s="74"/>
      <c r="D62" s="74"/>
      <c r="E62" s="75"/>
      <c r="F62" s="75"/>
      <c r="G62" s="41"/>
      <c r="H62" s="42"/>
      <c r="I62" s="45"/>
      <c r="J62" s="46"/>
      <c r="K62" s="47"/>
    </row>
    <row r="63" spans="1:11" ht="14.1" customHeight="1">
      <c r="A63" s="52"/>
      <c r="B63" s="74" t="s">
        <v>84</v>
      </c>
      <c r="C63" s="74"/>
      <c r="D63" s="74"/>
      <c r="E63" s="75"/>
      <c r="F63" s="75"/>
      <c r="G63" s="41"/>
      <c r="H63" s="42"/>
      <c r="I63" s="45"/>
      <c r="J63" s="46"/>
      <c r="K63" s="47"/>
    </row>
    <row r="64" spans="1:11" ht="14.1" customHeight="1">
      <c r="A64" s="52"/>
      <c r="B64" s="74" t="s">
        <v>85</v>
      </c>
      <c r="C64" s="74"/>
      <c r="D64" s="74"/>
      <c r="E64" s="75"/>
      <c r="F64" s="75"/>
      <c r="G64" s="41"/>
      <c r="H64" s="42"/>
      <c r="I64" s="45"/>
      <c r="J64" s="46"/>
      <c r="K64" s="47"/>
    </row>
    <row r="65" spans="1:11" ht="14.1" customHeight="1">
      <c r="A65" s="52"/>
      <c r="B65" s="74" t="s">
        <v>86</v>
      </c>
      <c r="C65" s="74"/>
      <c r="D65" s="25">
        <v>2019.87</v>
      </c>
      <c r="E65" s="3" t="s">
        <v>9</v>
      </c>
      <c r="F65" s="27"/>
      <c r="G65" s="28"/>
      <c r="H65" s="32"/>
      <c r="I65" s="29" t="s">
        <v>5</v>
      </c>
      <c r="J65" s="24"/>
      <c r="K65" s="7"/>
    </row>
    <row r="66" spans="1:11" ht="15.75" customHeight="1" thickBot="1">
      <c r="A66" s="14"/>
      <c r="B66" s="18"/>
      <c r="C66" s="11"/>
      <c r="D66" s="25"/>
      <c r="E66" s="3"/>
      <c r="F66" s="11"/>
      <c r="G66" s="11"/>
      <c r="H66" s="32"/>
      <c r="I66" s="6" t="s">
        <v>36</v>
      </c>
      <c r="J66" s="48"/>
      <c r="K66" s="7"/>
    </row>
    <row r="67" spans="1:11" ht="14.25" customHeight="1">
      <c r="A67" s="14"/>
      <c r="B67" s="18"/>
      <c r="C67" s="11"/>
      <c r="D67" s="25"/>
      <c r="E67" s="3"/>
      <c r="F67" s="11"/>
      <c r="G67" s="11"/>
      <c r="H67" s="32"/>
      <c r="I67" s="6"/>
      <c r="J67" s="21"/>
      <c r="K67" s="7"/>
    </row>
    <row r="68" spans="1:11" ht="15" customHeight="1">
      <c r="A68" s="14"/>
      <c r="B68" s="49" t="s">
        <v>31</v>
      </c>
      <c r="C68" s="11"/>
      <c r="D68" s="11"/>
      <c r="E68" s="11"/>
      <c r="F68" s="11"/>
      <c r="G68" s="11"/>
      <c r="H68" s="32"/>
      <c r="I68" s="6"/>
      <c r="J68" s="21"/>
      <c r="K68" s="22"/>
    </row>
    <row r="69" spans="1:11" ht="14.1" customHeight="1">
      <c r="A69" s="14">
        <v>1</v>
      </c>
      <c r="B69" s="18" t="s">
        <v>45</v>
      </c>
      <c r="C69" s="14"/>
      <c r="D69" s="30"/>
      <c r="E69" s="3"/>
      <c r="F69" s="27"/>
      <c r="G69" s="28"/>
      <c r="H69" s="32"/>
      <c r="I69" s="29"/>
      <c r="J69" s="24"/>
    </row>
    <row r="70" spans="1:11" ht="14.1" customHeight="1">
      <c r="A70" s="14"/>
      <c r="B70" s="18" t="s">
        <v>46</v>
      </c>
      <c r="C70" s="14"/>
      <c r="D70" s="30">
        <v>2</v>
      </c>
      <c r="E70" s="3" t="s">
        <v>16</v>
      </c>
      <c r="F70" s="27">
        <v>3432</v>
      </c>
      <c r="G70" s="28" t="s">
        <v>8</v>
      </c>
      <c r="H70" s="32">
        <v>0</v>
      </c>
      <c r="I70" s="29" t="s">
        <v>4</v>
      </c>
      <c r="J70" s="24">
        <f>IF(MID(I70,1,2)=("P."),(ROUND(D70*((F70)+(H70/100)),)),IF(MID(I70,1,2)=("%o"),(ROUND(D70*(((F70)+(H70/100))/1000),)),IF(MID(I70,1,2)=("Ea"),(ROUND(D70*((F70)+(H70/100)),)),ROUND(D70*(((F70)+(H70/100))/100),))))</f>
        <v>6864</v>
      </c>
      <c r="K70" s="7" t="s">
        <v>10</v>
      </c>
    </row>
    <row r="71" spans="1:11" ht="14.1" customHeight="1">
      <c r="A71" s="14"/>
      <c r="B71" s="18"/>
      <c r="C71" s="14"/>
      <c r="D71" s="30"/>
      <c r="E71" s="3"/>
      <c r="F71" s="27"/>
      <c r="G71" s="28"/>
      <c r="H71" s="32"/>
      <c r="I71" s="29"/>
      <c r="J71" s="24"/>
      <c r="K71" s="7"/>
    </row>
    <row r="72" spans="1:11" ht="14.1" customHeight="1">
      <c r="A72" s="14">
        <v>2</v>
      </c>
      <c r="B72" s="18" t="s">
        <v>23</v>
      </c>
      <c r="C72" s="14"/>
      <c r="D72" s="14"/>
      <c r="E72" s="14"/>
      <c r="F72" s="14"/>
      <c r="G72" s="14"/>
      <c r="H72" s="12"/>
      <c r="I72" s="14"/>
      <c r="J72" s="14"/>
      <c r="K72" s="14"/>
    </row>
    <row r="73" spans="1:11" ht="14.1" customHeight="1">
      <c r="A73" s="14"/>
      <c r="B73" s="18" t="s">
        <v>24</v>
      </c>
      <c r="C73" s="14"/>
      <c r="D73" s="30">
        <v>3</v>
      </c>
      <c r="E73" s="3" t="s">
        <v>3</v>
      </c>
      <c r="F73" s="27">
        <v>1109</v>
      </c>
      <c r="G73" s="28" t="s">
        <v>8</v>
      </c>
      <c r="H73" s="32">
        <v>46</v>
      </c>
      <c r="I73" s="29" t="s">
        <v>4</v>
      </c>
      <c r="J73" s="24">
        <f>IF(MID(I73,1,2)=("P."),(ROUND(D73*((F73)+(H73/100)),)),IF(MID(I73,1,2)=("%o"),(ROUND(D73*(((F73)+(H73/100))/1000),)),IF(MID(I73,1,2)=("Ea"),(ROUND(D73*((F73)+(H73/100)),)),ROUND(D73*(((F73)+(H73/100))/100),))))</f>
        <v>3328</v>
      </c>
      <c r="K73" s="33" t="s">
        <v>10</v>
      </c>
    </row>
    <row r="74" spans="1:11" ht="14.1" customHeight="1">
      <c r="A74" s="14"/>
      <c r="B74" s="18"/>
      <c r="C74" s="14"/>
      <c r="D74" s="30"/>
      <c r="E74" s="3"/>
      <c r="F74" s="27"/>
      <c r="G74" s="28"/>
      <c r="H74" s="32"/>
      <c r="I74" s="29"/>
      <c r="J74" s="24"/>
      <c r="K74" s="14"/>
    </row>
    <row r="75" spans="1:11" ht="14.1" customHeight="1">
      <c r="A75" s="14">
        <v>3</v>
      </c>
      <c r="B75" s="18" t="s">
        <v>66</v>
      </c>
      <c r="C75" s="14"/>
      <c r="D75" s="14"/>
      <c r="E75" s="14"/>
      <c r="F75" s="14"/>
      <c r="G75" s="14"/>
      <c r="H75" s="12"/>
      <c r="I75" s="14"/>
      <c r="J75" s="14"/>
      <c r="K75" s="14"/>
    </row>
    <row r="76" spans="1:11" ht="14.1" customHeight="1">
      <c r="A76" s="14"/>
      <c r="B76" s="18" t="s">
        <v>67</v>
      </c>
      <c r="C76" s="14"/>
      <c r="D76" s="14"/>
      <c r="E76" s="14"/>
      <c r="F76" s="14"/>
      <c r="G76" s="14"/>
      <c r="H76" s="12"/>
      <c r="K76" s="14"/>
    </row>
    <row r="77" spans="1:11" ht="14.1" customHeight="1">
      <c r="A77" s="14"/>
      <c r="B77" s="18" t="s">
        <v>68</v>
      </c>
      <c r="C77" s="14"/>
      <c r="D77" s="30">
        <v>1</v>
      </c>
      <c r="E77" s="3" t="s">
        <v>16</v>
      </c>
      <c r="F77" s="27">
        <v>4048</v>
      </c>
      <c r="G77" s="28" t="s">
        <v>8</v>
      </c>
      <c r="H77" s="32">
        <v>0</v>
      </c>
      <c r="I77" s="29" t="s">
        <v>4</v>
      </c>
      <c r="J77" s="24">
        <f>IF(MID(I77,1,2)=("P."),(ROUND(D77*((F77)+(H77/100)),)),IF(MID(I77,1,2)=("%o"),(ROUND(D77*(((F77)+(H77/100))/1000),)),IF(MID(I77,1,2)=("Ea"),(ROUND(D77*((F77)+(H77/100)),)),ROUND(D77*(((F77)+(H77/100))/100),))))</f>
        <v>4048</v>
      </c>
      <c r="K77" s="7" t="s">
        <v>10</v>
      </c>
    </row>
    <row r="78" spans="1:11" ht="14.1" customHeight="1">
      <c r="A78" s="14"/>
      <c r="B78" s="18"/>
      <c r="C78" s="14"/>
      <c r="D78" s="30"/>
      <c r="E78" s="3"/>
      <c r="F78" s="27"/>
      <c r="G78" s="28"/>
      <c r="H78" s="32"/>
      <c r="I78" s="29"/>
      <c r="J78" s="24"/>
      <c r="K78" s="7"/>
    </row>
    <row r="79" spans="1:11" ht="14.1" customHeight="1">
      <c r="A79" s="52">
        <v>4</v>
      </c>
      <c r="B79" s="1" t="s">
        <v>76</v>
      </c>
      <c r="C79" s="36"/>
      <c r="D79" s="30"/>
      <c r="E79" s="3"/>
      <c r="F79" s="27"/>
      <c r="G79" s="28"/>
      <c r="H79" s="32"/>
      <c r="I79" s="29"/>
      <c r="J79" s="24"/>
      <c r="K79" s="7"/>
    </row>
    <row r="80" spans="1:11" ht="14.1" customHeight="1">
      <c r="A80" s="52"/>
      <c r="B80" s="1" t="s">
        <v>77</v>
      </c>
      <c r="C80" s="36"/>
      <c r="D80" s="30"/>
      <c r="E80" s="3"/>
      <c r="F80" s="27"/>
      <c r="G80" s="28"/>
      <c r="H80" s="32"/>
      <c r="I80" s="29"/>
      <c r="J80" s="24"/>
      <c r="K80" s="7"/>
    </row>
    <row r="81" spans="1:11" ht="14.1" customHeight="1">
      <c r="A81" s="52"/>
      <c r="B81" s="1" t="s">
        <v>78</v>
      </c>
      <c r="C81" s="36"/>
      <c r="D81" s="30"/>
      <c r="E81" s="3"/>
      <c r="F81" s="27"/>
      <c r="G81" s="28"/>
      <c r="H81" s="32"/>
      <c r="I81" s="29"/>
      <c r="J81" s="24"/>
      <c r="K81" s="7"/>
    </row>
    <row r="82" spans="1:11" ht="14.1" customHeight="1">
      <c r="A82" s="52"/>
      <c r="B82" s="36" t="s">
        <v>79</v>
      </c>
      <c r="C82" s="36"/>
      <c r="D82" s="30"/>
      <c r="E82" s="3"/>
      <c r="F82" s="27"/>
      <c r="G82" s="28"/>
      <c r="H82" s="32"/>
      <c r="I82" s="29"/>
      <c r="J82" s="24"/>
      <c r="K82" s="7"/>
    </row>
    <row r="83" spans="1:11" ht="14.1" customHeight="1">
      <c r="A83" s="52"/>
      <c r="B83" s="1" t="s">
        <v>80</v>
      </c>
      <c r="C83" s="36"/>
      <c r="D83" s="30">
        <v>1</v>
      </c>
      <c r="E83" s="3" t="s">
        <v>16</v>
      </c>
      <c r="F83" s="27">
        <v>10322</v>
      </c>
      <c r="G83" s="28" t="s">
        <v>8</v>
      </c>
      <c r="H83" s="32">
        <v>40</v>
      </c>
      <c r="I83" s="29" t="s">
        <v>4</v>
      </c>
      <c r="J83" s="24">
        <f>IF(MID(I83,1,2)=("P."),(ROUND(D83*((F83)+(H83/100)),)),IF(MID(I83,1,2)=("%o"),(ROUND(D83*(((F83)+(H83/100))/1000),)),IF(MID(I83,1,2)=("Ea"),(ROUND(D83*((F83)+(H83/100)),)),ROUND(D83*(((F83)+(H83/100))/100),))))</f>
        <v>10322</v>
      </c>
      <c r="K83" s="7" t="s">
        <v>10</v>
      </c>
    </row>
    <row r="84" spans="1:11" ht="14.1" customHeight="1">
      <c r="A84" s="14"/>
      <c r="B84" s="18"/>
      <c r="C84" s="14"/>
      <c r="D84" s="14"/>
      <c r="E84" s="14"/>
      <c r="F84" s="14"/>
      <c r="G84" s="14"/>
      <c r="H84" s="12"/>
      <c r="I84" s="6" t="s">
        <v>58</v>
      </c>
      <c r="J84" s="67">
        <f>SUM(J69:J83)</f>
        <v>24562</v>
      </c>
      <c r="K84" s="14"/>
    </row>
    <row r="85" spans="1:11" ht="14.1" customHeight="1">
      <c r="A85" s="14"/>
      <c r="B85" s="18"/>
      <c r="C85" s="14"/>
      <c r="D85" s="14"/>
      <c r="E85" s="14" t="s">
        <v>90</v>
      </c>
      <c r="F85" s="14"/>
      <c r="G85" s="14"/>
      <c r="H85" s="12"/>
      <c r="I85" s="6"/>
      <c r="J85" s="21"/>
      <c r="K85" s="14"/>
    </row>
    <row r="86" spans="1:11" ht="14.1" customHeight="1">
      <c r="A86" s="14"/>
      <c r="B86" s="18"/>
      <c r="C86" s="14"/>
      <c r="D86" s="14"/>
      <c r="E86" s="14"/>
      <c r="F86" s="14"/>
      <c r="G86" s="14"/>
      <c r="H86" s="12"/>
      <c r="I86" s="6" t="s">
        <v>58</v>
      </c>
      <c r="J86" s="67"/>
      <c r="K86" s="22"/>
    </row>
    <row r="87" spans="1:11" ht="14.1" customHeight="1">
      <c r="A87" s="14"/>
      <c r="B87" s="18"/>
      <c r="C87" s="14"/>
      <c r="D87" s="14"/>
      <c r="E87" s="14"/>
      <c r="F87" s="14"/>
      <c r="G87" s="14"/>
      <c r="H87" s="12"/>
      <c r="I87" s="6"/>
      <c r="J87" s="21"/>
      <c r="K87" s="22"/>
    </row>
    <row r="88" spans="1:11" ht="14.1" customHeight="1">
      <c r="A88" s="14"/>
      <c r="B88" s="18"/>
      <c r="C88" s="14"/>
      <c r="D88" s="14"/>
      <c r="E88" s="14"/>
      <c r="F88" s="14"/>
      <c r="G88" s="14"/>
      <c r="H88" s="12"/>
      <c r="I88" s="6"/>
      <c r="J88" s="21"/>
      <c r="K88" s="7"/>
    </row>
    <row r="89" spans="1:11" ht="14.1" customHeight="1">
      <c r="A89" s="14"/>
      <c r="B89" s="36"/>
      <c r="C89" s="77" t="s">
        <v>91</v>
      </c>
      <c r="D89" s="78"/>
      <c r="E89" s="79"/>
      <c r="F89" s="40"/>
      <c r="G89" s="41"/>
      <c r="H89" s="42"/>
      <c r="I89" s="54"/>
      <c r="J89" s="43"/>
      <c r="K89" s="44"/>
    </row>
    <row r="90" spans="1:11" ht="14.1" customHeight="1">
      <c r="A90" s="14"/>
      <c r="B90" s="36" t="s">
        <v>92</v>
      </c>
      <c r="C90" s="36"/>
      <c r="D90" s="78"/>
      <c r="E90" s="79"/>
      <c r="F90" s="40"/>
      <c r="G90" s="41"/>
      <c r="H90" s="80" t="s">
        <v>93</v>
      </c>
      <c r="I90" s="54"/>
      <c r="J90" s="43"/>
      <c r="K90" s="44"/>
    </row>
    <row r="91" spans="1:11" ht="14.1" customHeight="1">
      <c r="A91" s="14"/>
      <c r="B91" s="36" t="s">
        <v>94</v>
      </c>
      <c r="C91" s="36"/>
      <c r="D91" s="78"/>
      <c r="E91" s="79"/>
      <c r="F91" s="40"/>
      <c r="G91" s="41"/>
      <c r="H91" s="80" t="s">
        <v>93</v>
      </c>
      <c r="I91" s="54"/>
      <c r="J91" s="43"/>
      <c r="K91" s="44"/>
    </row>
    <row r="92" spans="1:11" ht="14.1" customHeight="1">
      <c r="A92" s="52"/>
      <c r="B92" s="36" t="s">
        <v>95</v>
      </c>
      <c r="C92" s="36"/>
      <c r="D92" s="68"/>
      <c r="E92" s="53"/>
      <c r="F92" s="40"/>
      <c r="G92" s="54"/>
      <c r="H92" s="53" t="s">
        <v>93</v>
      </c>
      <c r="I92" s="54"/>
      <c r="J92" s="40"/>
      <c r="K92" s="53"/>
    </row>
    <row r="93" spans="1:11" ht="14.1" customHeight="1">
      <c r="A93" s="52"/>
      <c r="B93" s="36"/>
      <c r="C93" s="36"/>
      <c r="D93" s="81" t="s">
        <v>96</v>
      </c>
      <c r="E93" s="82"/>
      <c r="F93" s="83"/>
      <c r="G93" s="52"/>
      <c r="H93" s="82" t="s">
        <v>93</v>
      </c>
      <c r="I93" s="54"/>
      <c r="J93" s="40"/>
      <c r="K93" s="53"/>
    </row>
    <row r="94" spans="1:11" ht="14.1" customHeight="1">
      <c r="A94" s="14"/>
      <c r="B94" s="20" t="s">
        <v>37</v>
      </c>
      <c r="C94" s="14"/>
      <c r="D94" s="14"/>
      <c r="E94" s="14"/>
      <c r="F94" s="14"/>
      <c r="G94" s="14"/>
      <c r="H94" s="12"/>
      <c r="I94" s="14"/>
      <c r="J94" s="14"/>
      <c r="K94" s="14"/>
    </row>
    <row r="95" spans="1:11" ht="14.1" customHeight="1">
      <c r="A95" s="14">
        <v>1</v>
      </c>
      <c r="B95" s="50" t="s">
        <v>97</v>
      </c>
      <c r="C95" s="50"/>
      <c r="D95" s="50"/>
      <c r="E95" s="50"/>
      <c r="F95" s="50"/>
      <c r="G95" s="50"/>
      <c r="H95" s="50"/>
      <c r="I95" s="50"/>
      <c r="J95" s="50"/>
      <c r="K95" s="14"/>
    </row>
    <row r="96" spans="1:11" ht="14.1" customHeight="1">
      <c r="A96" s="14"/>
      <c r="B96" s="50" t="s">
        <v>98</v>
      </c>
      <c r="C96" s="50"/>
      <c r="D96" s="50"/>
      <c r="E96" s="50"/>
      <c r="F96" s="50"/>
      <c r="G96" s="50"/>
      <c r="H96" s="50"/>
      <c r="I96" s="50"/>
      <c r="J96" s="50"/>
      <c r="K96" s="14"/>
    </row>
    <row r="97" spans="1:11" ht="14.1" customHeight="1">
      <c r="A97" s="14"/>
      <c r="B97" s="50" t="s">
        <v>99</v>
      </c>
      <c r="C97" s="50"/>
      <c r="D97" s="50"/>
      <c r="E97" s="50"/>
      <c r="F97" s="50"/>
      <c r="G97" s="50"/>
      <c r="H97" s="50"/>
      <c r="I97" s="50"/>
      <c r="J97" s="50"/>
      <c r="K97" s="14"/>
    </row>
    <row r="98" spans="1:11" ht="14.1" customHeight="1">
      <c r="A98" s="14">
        <v>2</v>
      </c>
      <c r="B98" s="34" t="s">
        <v>38</v>
      </c>
      <c r="C98" s="14"/>
      <c r="D98" s="14"/>
      <c r="E98" s="14"/>
      <c r="F98" s="14"/>
      <c r="G98" s="14"/>
      <c r="H98" s="12"/>
      <c r="I98" s="14"/>
      <c r="J98" s="14"/>
      <c r="K98" s="14"/>
    </row>
    <row r="99" spans="1:11" ht="14.1" customHeight="1">
      <c r="A99" s="14">
        <v>3</v>
      </c>
      <c r="B99" s="34" t="s">
        <v>39</v>
      </c>
      <c r="C99" s="14"/>
      <c r="D99" s="14"/>
      <c r="E99" s="14"/>
      <c r="F99" s="14"/>
      <c r="G99" s="14"/>
      <c r="H99" s="12"/>
      <c r="I99" s="14"/>
      <c r="J99" s="14"/>
      <c r="K99" s="14"/>
    </row>
    <row r="100" spans="1:11" ht="14.1" customHeight="1">
      <c r="A100" s="14"/>
      <c r="B100" s="34"/>
      <c r="C100" s="14"/>
      <c r="D100" s="14"/>
      <c r="E100" s="14"/>
      <c r="F100" s="14"/>
      <c r="G100" s="14"/>
      <c r="H100" s="12"/>
      <c r="I100" s="14"/>
      <c r="J100" s="14"/>
      <c r="K100" s="14"/>
    </row>
    <row r="101" spans="1:11" ht="14.1" customHeight="1">
      <c r="A101" s="14"/>
      <c r="B101" s="34"/>
      <c r="C101" s="14"/>
      <c r="D101" s="14"/>
      <c r="E101" s="14"/>
      <c r="F101" s="14"/>
      <c r="G101" s="14"/>
      <c r="H101" s="12"/>
      <c r="I101" s="14"/>
      <c r="J101" s="14"/>
      <c r="K101" s="14"/>
    </row>
    <row r="102" spans="1:11" ht="14.1" customHeight="1">
      <c r="A102" s="12" t="s">
        <v>40</v>
      </c>
      <c r="B102" s="18"/>
      <c r="C102" s="14"/>
      <c r="D102" s="14"/>
      <c r="E102" s="14"/>
      <c r="F102" s="14"/>
      <c r="G102" s="14"/>
      <c r="H102" s="12"/>
      <c r="I102" s="14"/>
      <c r="J102" s="14"/>
      <c r="K102" s="14"/>
    </row>
    <row r="103" spans="1:11" ht="14.1" customHeight="1">
      <c r="A103" s="12"/>
      <c r="B103" s="18"/>
      <c r="C103" s="14" t="s">
        <v>101</v>
      </c>
      <c r="D103" s="14"/>
      <c r="E103" s="14"/>
      <c r="F103" s="14"/>
      <c r="G103" s="14"/>
      <c r="H103" s="12"/>
      <c r="I103" s="14" t="s">
        <v>101</v>
      </c>
      <c r="J103" s="14"/>
      <c r="K103" s="14"/>
    </row>
    <row r="104" spans="1:11" ht="14.1" customHeight="1">
      <c r="A104" s="14"/>
      <c r="C104" s="14" t="s">
        <v>0</v>
      </c>
      <c r="D104" s="14"/>
      <c r="E104" s="14"/>
      <c r="F104" s="14"/>
      <c r="G104" s="14"/>
      <c r="H104" s="12"/>
      <c r="I104" s="14" t="s">
        <v>41</v>
      </c>
      <c r="J104" s="14"/>
      <c r="K104" s="14"/>
    </row>
    <row r="105" spans="1:11" ht="15" customHeight="1">
      <c r="A105" s="14"/>
      <c r="C105" s="4" t="s">
        <v>100</v>
      </c>
      <c r="D105" s="14"/>
      <c r="E105" s="14"/>
      <c r="F105" s="14"/>
      <c r="G105" s="14"/>
      <c r="H105" s="12"/>
      <c r="I105" s="4" t="s">
        <v>42</v>
      </c>
      <c r="J105" s="14"/>
      <c r="K105" s="14"/>
    </row>
    <row r="106" spans="1:11" ht="15.75" customHeight="1">
      <c r="A106" s="14"/>
      <c r="C106" s="11" t="s">
        <v>1</v>
      </c>
      <c r="D106" s="14"/>
      <c r="E106" s="14"/>
      <c r="F106" s="14"/>
      <c r="G106" s="14"/>
      <c r="H106" s="12"/>
      <c r="I106" s="11" t="s">
        <v>1</v>
      </c>
      <c r="J106" s="14"/>
      <c r="K106" s="14"/>
    </row>
    <row r="107" spans="1:11" ht="14.1" customHeight="1">
      <c r="A107" s="52"/>
      <c r="B107" s="36"/>
      <c r="C107" s="36"/>
      <c r="D107" s="68"/>
      <c r="E107" s="53"/>
      <c r="F107" s="40"/>
      <c r="G107" s="54"/>
      <c r="H107" s="53"/>
      <c r="I107" s="54"/>
      <c r="J107" s="40"/>
      <c r="K107" s="53"/>
    </row>
    <row r="108" spans="1:11">
      <c r="A108" s="69"/>
      <c r="B108" s="18"/>
      <c r="C108" s="14"/>
      <c r="D108" s="14"/>
      <c r="E108" s="11"/>
      <c r="F108" s="14"/>
      <c r="G108" s="14"/>
      <c r="H108" s="14"/>
      <c r="I108" s="11"/>
      <c r="J108" s="14"/>
    </row>
    <row r="109" spans="1:11">
      <c r="A109" s="14"/>
      <c r="B109" s="18"/>
      <c r="C109" s="14"/>
      <c r="D109" s="14"/>
      <c r="E109" s="14"/>
      <c r="F109" s="14"/>
      <c r="G109" s="14"/>
      <c r="H109" s="12"/>
      <c r="I109" s="14"/>
      <c r="J109" s="14"/>
    </row>
    <row r="110" spans="1:11">
      <c r="A110" s="14"/>
      <c r="B110" s="18"/>
      <c r="C110" s="14"/>
      <c r="D110" s="14"/>
      <c r="E110" s="14"/>
      <c r="F110" s="14"/>
      <c r="G110" s="14"/>
      <c r="H110" s="12"/>
      <c r="I110" s="14"/>
      <c r="J110" s="14"/>
    </row>
    <row r="111" spans="1:11">
      <c r="A111" s="14"/>
      <c r="B111" s="18"/>
      <c r="C111" s="14"/>
      <c r="D111" s="14"/>
      <c r="E111" s="14"/>
      <c r="F111" s="14"/>
      <c r="G111" s="14"/>
      <c r="H111" s="12"/>
    </row>
    <row r="140" ht="13.5" customHeight="1"/>
    <row r="154" ht="14.25" customHeight="1"/>
    <row r="272" ht="15.75" customHeight="1"/>
    <row r="273" ht="14.25" customHeight="1"/>
    <row r="274" ht="15.75" customHeight="1"/>
    <row r="275" ht="16.5" customHeight="1"/>
    <row r="276" ht="14.25" customHeight="1"/>
    <row r="277" ht="17.25" customHeight="1"/>
    <row r="278" ht="17.25" customHeight="1"/>
    <row r="279" ht="14.25" customHeight="1"/>
    <row r="280" ht="14.25" customHeight="1"/>
    <row r="296" ht="15.75" customHeight="1"/>
  </sheetData>
  <mergeCells count="1">
    <mergeCell ref="C1:K2"/>
  </mergeCells>
  <phoneticPr fontId="0" type="noConversion"/>
  <pageMargins left="0.75" right="0.25" top="0.75" bottom="0.25" header="0.5" footer="0.5"/>
  <pageSetup paperSize="9" orientation="portrait" r:id="rId1"/>
  <headerFooter alignWithMargins="0">
    <oddHeader>&amp;RPage &amp;P of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Schedule B</vt:lpstr>
      <vt:lpstr>'Schedule B'!Print_Area</vt:lpstr>
      <vt:lpstr>'Schedule B'!Print_Titles</vt:lpstr>
    </vt:vector>
  </TitlesOfParts>
  <Company>Megatech Communications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M.H.Kabeer</dc:creator>
  <cp:lastModifiedBy>info</cp:lastModifiedBy>
  <cp:lastPrinted>2017-01-09T12:27:05Z</cp:lastPrinted>
  <dcterms:created xsi:type="dcterms:W3CDTF">2004-01-20T03:33:34Z</dcterms:created>
  <dcterms:modified xsi:type="dcterms:W3CDTF">2017-01-11T12:56:22Z</dcterms:modified>
</cp:coreProperties>
</file>