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firstSheet="4" activeTab="6"/>
  </bookViews>
  <sheets>
    <sheet name="SUMMARY" sheetId="4" r:id="rId1"/>
    <sheet name="Abstract Civil" sheetId="3" r:id="rId2"/>
    <sheet name="BOQ" sheetId="2" r:id="rId3"/>
    <sheet name="Abstract Plum" sheetId="12" r:id="rId4"/>
    <sheet name="Plumbing BOQ" sheetId="8" r:id="rId5"/>
    <sheet name="Abstract Elect." sheetId="14" r:id="rId6"/>
    <sheet name="Electrical BOQ" sheetId="13"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________ccr1" localSheetId="1" hidden="1">{#N/A,#N/A,TRUE,"Cover";#N/A,#N/A,TRUE,"Conts";#N/A,#N/A,TRUE,"VOS";#N/A,#N/A,TRUE,"Warrington";#N/A,#N/A,TRUE,"Widnes"}</definedName>
    <definedName name="______________________ccr1" localSheetId="5" hidden="1">{#N/A,#N/A,TRUE,"Cover";#N/A,#N/A,TRUE,"Conts";#N/A,#N/A,TRUE,"VOS";#N/A,#N/A,TRUE,"Warrington";#N/A,#N/A,TRUE,"Widnes"}</definedName>
    <definedName name="______________________ccr1" localSheetId="3" hidden="1">{#N/A,#N/A,TRUE,"Cover";#N/A,#N/A,TRUE,"Conts";#N/A,#N/A,TRUE,"VOS";#N/A,#N/A,TRUE,"Warrington";#N/A,#N/A,TRUE,"Widnes"}</definedName>
    <definedName name="______________________ccr1" localSheetId="2" hidden="1">{#N/A,#N/A,TRUE,"Cover";#N/A,#N/A,TRUE,"Conts";#N/A,#N/A,TRUE,"VOS";#N/A,#N/A,TRUE,"Warrington";#N/A,#N/A,TRUE,"Widnes"}</definedName>
    <definedName name="______________________ccr1" localSheetId="6" hidden="1">{#N/A,#N/A,TRUE,"Cover";#N/A,#N/A,TRUE,"Conts";#N/A,#N/A,TRUE,"VOS";#N/A,#N/A,TRUE,"Warrington";#N/A,#N/A,TRUE,"Widnes"}</definedName>
    <definedName name="______________________ccr1" localSheetId="4"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1" hidden="1">{#N/A,#N/A,TRUE,"Cover";#N/A,#N/A,TRUE,"Conts";#N/A,#N/A,TRUE,"VOS";#N/A,#N/A,TRUE,"Warrington";#N/A,#N/A,TRUE,"Widnes"}</definedName>
    <definedName name="_________________ccr1" localSheetId="5" hidden="1">{#N/A,#N/A,TRUE,"Cover";#N/A,#N/A,TRUE,"Conts";#N/A,#N/A,TRUE,"VOS";#N/A,#N/A,TRUE,"Warrington";#N/A,#N/A,TRUE,"Widnes"}</definedName>
    <definedName name="_________________ccr1" localSheetId="3" hidden="1">{#N/A,#N/A,TRUE,"Cover";#N/A,#N/A,TRUE,"Conts";#N/A,#N/A,TRUE,"VOS";#N/A,#N/A,TRUE,"Warrington";#N/A,#N/A,TRUE,"Widnes"}</definedName>
    <definedName name="_________________ccr1" localSheetId="2" hidden="1">{#N/A,#N/A,TRUE,"Cover";#N/A,#N/A,TRUE,"Conts";#N/A,#N/A,TRUE,"VOS";#N/A,#N/A,TRUE,"Warrington";#N/A,#N/A,TRUE,"Widnes"}</definedName>
    <definedName name="_________________ccr1" localSheetId="6" hidden="1">{#N/A,#N/A,TRUE,"Cover";#N/A,#N/A,TRUE,"Conts";#N/A,#N/A,TRUE,"VOS";#N/A,#N/A,TRUE,"Warrington";#N/A,#N/A,TRUE,"Widnes"}</definedName>
    <definedName name="_________________ccr1" localSheetId="4" hidden="1">{#N/A,#N/A,TRUE,"Cover";#N/A,#N/A,TRUE,"Conts";#N/A,#N/A,TRUE,"VOS";#N/A,#N/A,TRUE,"Warrington";#N/A,#N/A,TRUE,"Widnes"}</definedName>
    <definedName name="_________________ccr1" localSheetId="0" hidden="1">{#N/A,#N/A,TRUE,"Cover";#N/A,#N/A,TRUE,"Conts";#N/A,#N/A,TRUE,"VOS";#N/A,#N/A,TRUE,"Warrington";#N/A,#N/A,TRUE,"Widnes"}</definedName>
    <definedName name="________________ccr1" localSheetId="1" hidden="1">{#N/A,#N/A,TRUE,"Cover";#N/A,#N/A,TRUE,"Conts";#N/A,#N/A,TRUE,"VOS";#N/A,#N/A,TRUE,"Warrington";#N/A,#N/A,TRUE,"Widnes"}</definedName>
    <definedName name="________________ccr1" localSheetId="5" hidden="1">{#N/A,#N/A,TRUE,"Cover";#N/A,#N/A,TRUE,"Conts";#N/A,#N/A,TRUE,"VOS";#N/A,#N/A,TRUE,"Warrington";#N/A,#N/A,TRUE,"Widnes"}</definedName>
    <definedName name="________________ccr1" localSheetId="3" hidden="1">{#N/A,#N/A,TRUE,"Cover";#N/A,#N/A,TRUE,"Conts";#N/A,#N/A,TRUE,"VOS";#N/A,#N/A,TRUE,"Warrington";#N/A,#N/A,TRUE,"Widnes"}</definedName>
    <definedName name="________________ccr1" localSheetId="2" hidden="1">{#N/A,#N/A,TRUE,"Cover";#N/A,#N/A,TRUE,"Conts";#N/A,#N/A,TRUE,"VOS";#N/A,#N/A,TRUE,"Warrington";#N/A,#N/A,TRUE,"Widnes"}</definedName>
    <definedName name="________________ccr1" localSheetId="6" hidden="1">{#N/A,#N/A,TRUE,"Cover";#N/A,#N/A,TRUE,"Conts";#N/A,#N/A,TRUE,"VOS";#N/A,#N/A,TRUE,"Warrington";#N/A,#N/A,TRUE,"Widnes"}</definedName>
    <definedName name="________________ccr1" localSheetId="4" hidden="1">{#N/A,#N/A,TRUE,"Cover";#N/A,#N/A,TRUE,"Conts";#N/A,#N/A,TRUE,"VOS";#N/A,#N/A,TRUE,"Warrington";#N/A,#N/A,TRUE,"Widnes"}</definedName>
    <definedName name="________________ccr1" localSheetId="0" hidden="1">{#N/A,#N/A,TRUE,"Cover";#N/A,#N/A,TRUE,"Conts";#N/A,#N/A,TRUE,"VOS";#N/A,#N/A,TRUE,"Warrington";#N/A,#N/A,TRUE,"Widnes"}</definedName>
    <definedName name="_________ccr1" localSheetId="1" hidden="1">{#N/A,#N/A,TRUE,"Cover";#N/A,#N/A,TRUE,"Conts";#N/A,#N/A,TRUE,"VOS";#N/A,#N/A,TRUE,"Warrington";#N/A,#N/A,TRUE,"Widnes"}</definedName>
    <definedName name="_________ccr1" localSheetId="5" hidden="1">{#N/A,#N/A,TRUE,"Cover";#N/A,#N/A,TRUE,"Conts";#N/A,#N/A,TRUE,"VOS";#N/A,#N/A,TRUE,"Warrington";#N/A,#N/A,TRUE,"Widnes"}</definedName>
    <definedName name="_________ccr1" localSheetId="3" hidden="1">{#N/A,#N/A,TRUE,"Cover";#N/A,#N/A,TRUE,"Conts";#N/A,#N/A,TRUE,"VOS";#N/A,#N/A,TRUE,"Warrington";#N/A,#N/A,TRUE,"Widnes"}</definedName>
    <definedName name="_________ccr1" localSheetId="2" hidden="1">{#N/A,#N/A,TRUE,"Cover";#N/A,#N/A,TRUE,"Conts";#N/A,#N/A,TRUE,"VOS";#N/A,#N/A,TRUE,"Warrington";#N/A,#N/A,TRUE,"Widnes"}</definedName>
    <definedName name="_________ccr1" localSheetId="6" hidden="1">{#N/A,#N/A,TRUE,"Cover";#N/A,#N/A,TRUE,"Conts";#N/A,#N/A,TRUE,"VOS";#N/A,#N/A,TRUE,"Warrington";#N/A,#N/A,TRUE,"Widnes"}</definedName>
    <definedName name="_________ccr1" localSheetId="4" hidden="1">{#N/A,#N/A,TRUE,"Cover";#N/A,#N/A,TRUE,"Conts";#N/A,#N/A,TRUE,"VOS";#N/A,#N/A,TRUE,"Warrington";#N/A,#N/A,TRUE,"Widnes"}</definedName>
    <definedName name="_________ccr1" localSheetId="0" hidden="1">{#N/A,#N/A,TRUE,"Cover";#N/A,#N/A,TRUE,"Conts";#N/A,#N/A,TRUE,"VOS";#N/A,#N/A,TRUE,"Warrington";#N/A,#N/A,TRUE,"Widnes"}</definedName>
    <definedName name="__123Graph_ACURRENT" localSheetId="1" hidden="1">[1]FitOutConfCentre!#REF!</definedName>
    <definedName name="__123Graph_ACURRENT" localSheetId="5" hidden="1">[1]FitOutConfCentre!#REF!</definedName>
    <definedName name="__123Graph_ACURRENT" localSheetId="3" hidden="1">[1]FitOutConfCentre!#REF!</definedName>
    <definedName name="__123Graph_ACURRENT" localSheetId="2" hidden="1">[1]FitOutConfCentre!#REF!</definedName>
    <definedName name="__123Graph_ACURRENT" localSheetId="6" hidden="1">[1]FitOutConfCentre!#REF!</definedName>
    <definedName name="__123Graph_ACURRENT" localSheetId="4" hidden="1">[1]FitOutConfCentre!#REF!</definedName>
    <definedName name="__123Graph_ACURRENT" localSheetId="0" hidden="1">[1]FitOutConfCentre!#REF!</definedName>
    <definedName name="__ccr1" localSheetId="1" hidden="1">{#N/A,#N/A,TRUE,"Cover";#N/A,#N/A,TRUE,"Conts";#N/A,#N/A,TRUE,"VOS";#N/A,#N/A,TRUE,"Warrington";#N/A,#N/A,TRUE,"Widnes"}</definedName>
    <definedName name="__ccr1" localSheetId="5" hidden="1">{#N/A,#N/A,TRUE,"Cover";#N/A,#N/A,TRUE,"Conts";#N/A,#N/A,TRUE,"VOS";#N/A,#N/A,TRUE,"Warrington";#N/A,#N/A,TRUE,"Widnes"}</definedName>
    <definedName name="__ccr1" localSheetId="3" hidden="1">{#N/A,#N/A,TRUE,"Cover";#N/A,#N/A,TRUE,"Conts";#N/A,#N/A,TRUE,"VOS";#N/A,#N/A,TRUE,"Warrington";#N/A,#N/A,TRUE,"Widnes"}</definedName>
    <definedName name="__ccr1" localSheetId="2" hidden="1">{#N/A,#N/A,TRUE,"Cover";#N/A,#N/A,TRUE,"Conts";#N/A,#N/A,TRUE,"VOS";#N/A,#N/A,TRUE,"Warrington";#N/A,#N/A,TRUE,"Widnes"}</definedName>
    <definedName name="__ccr1" localSheetId="6" hidden="1">{#N/A,#N/A,TRUE,"Cover";#N/A,#N/A,TRUE,"Conts";#N/A,#N/A,TRUE,"VOS";#N/A,#N/A,TRUE,"Warrington";#N/A,#N/A,TRUE,"Widnes"}</definedName>
    <definedName name="__ccr1" localSheetId="4" hidden="1">{#N/A,#N/A,TRUE,"Cover";#N/A,#N/A,TRUE,"Conts";#N/A,#N/A,TRUE,"VOS";#N/A,#N/A,TRUE,"Warrington";#N/A,#N/A,TRUE,"Widnes"}</definedName>
    <definedName name="__ccr1" localSheetId="0" hidden="1">{#N/A,#N/A,TRUE,"Cover";#N/A,#N/A,TRUE,"Conts";#N/A,#N/A,TRUE,"VOS";#N/A,#N/A,TRUE,"Warrington";#N/A,#N/A,TRUE,"Widnes"}</definedName>
    <definedName name="_321" localSheetId="1" hidden="1">[1]FitOutConfCentre!#REF!</definedName>
    <definedName name="_321" localSheetId="5" hidden="1">[1]FitOutConfCentre!#REF!</definedName>
    <definedName name="_321" localSheetId="3" hidden="1">[1]FitOutConfCentre!#REF!</definedName>
    <definedName name="_321" localSheetId="2" hidden="1">[1]FitOutConfCentre!#REF!</definedName>
    <definedName name="_321" localSheetId="6" hidden="1">[1]FitOutConfCentre!#REF!</definedName>
    <definedName name="_321" localSheetId="4" hidden="1">[1]FitOutConfCentre!#REF!</definedName>
    <definedName name="_321" localSheetId="0" hidden="1">[1]FitOutConfCentre!#REF!</definedName>
    <definedName name="_ccr1" localSheetId="1" hidden="1">{#N/A,#N/A,TRUE,"Cover";#N/A,#N/A,TRUE,"Conts";#N/A,#N/A,TRUE,"VOS";#N/A,#N/A,TRUE,"Warrington";#N/A,#N/A,TRUE,"Widnes"}</definedName>
    <definedName name="_ccr1" localSheetId="5" hidden="1">{#N/A,#N/A,TRUE,"Cover";#N/A,#N/A,TRUE,"Conts";#N/A,#N/A,TRUE,"VOS";#N/A,#N/A,TRUE,"Warrington";#N/A,#N/A,TRUE,"Widnes"}</definedName>
    <definedName name="_ccr1" localSheetId="3" hidden="1">{#N/A,#N/A,TRUE,"Cover";#N/A,#N/A,TRUE,"Conts";#N/A,#N/A,TRUE,"VOS";#N/A,#N/A,TRUE,"Warrington";#N/A,#N/A,TRUE,"Widnes"}</definedName>
    <definedName name="_ccr1" localSheetId="2" hidden="1">{#N/A,#N/A,TRUE,"Cover";#N/A,#N/A,TRUE,"Conts";#N/A,#N/A,TRUE,"VOS";#N/A,#N/A,TRUE,"Warrington";#N/A,#N/A,TRUE,"Widnes"}</definedName>
    <definedName name="_ccr1" localSheetId="6" hidden="1">{#N/A,#N/A,TRUE,"Cover";#N/A,#N/A,TRUE,"Conts";#N/A,#N/A,TRUE,"VOS";#N/A,#N/A,TRUE,"Warrington";#N/A,#N/A,TRUE,"Widnes"}</definedName>
    <definedName name="_ccr1" localSheetId="4" hidden="1">{#N/A,#N/A,TRUE,"Cover";#N/A,#N/A,TRUE,"Conts";#N/A,#N/A,TRUE,"VOS";#N/A,#N/A,TRUE,"Warrington";#N/A,#N/A,TRUE,"Widnes"}</definedName>
    <definedName name="_ccr1" localSheetId="0" hidden="1">{#N/A,#N/A,TRUE,"Cover";#N/A,#N/A,TRUE,"Conts";#N/A,#N/A,TRUE,"VOS";#N/A,#N/A,TRUE,"Warrington";#N/A,#N/A,TRUE,"Widnes"}</definedName>
    <definedName name="_CD" localSheetId="5">#REF!</definedName>
    <definedName name="_CD" localSheetId="3">#REF!</definedName>
    <definedName name="_CD" localSheetId="6">#REF!</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1" hidden="1">[3]GRSummary!#REF!</definedName>
    <definedName name="_Fill" localSheetId="5" hidden="1">[3]GRSummary!#REF!</definedName>
    <definedName name="_Fill" localSheetId="3" hidden="1">[3]GRSummary!#REF!</definedName>
    <definedName name="_Fill" localSheetId="2" hidden="1">[3]GRSummary!#REF!</definedName>
    <definedName name="_Fill" localSheetId="6" hidden="1">[3]GRSummary!#REF!</definedName>
    <definedName name="_Fill" localSheetId="4" hidden="1">[3]GRSummary!#REF!</definedName>
    <definedName name="_Fill" localSheetId="0" hidden="1">[3]GRSummary!#REF!</definedName>
    <definedName name="_Fill" hidden="1">[4]TUBEWELL!#REF!</definedName>
    <definedName name="_xlnm._FilterDatabase" localSheetId="2" hidden="1">BOQ!$D$1:$D$160</definedName>
    <definedName name="_xlnm._FilterDatabase" localSheetId="6" hidden="1">'Electrical BOQ'!$D$1:$D$54</definedName>
    <definedName name="_xlnm._FilterDatabase" localSheetId="4" hidden="1">'Plumbing BOQ'!$D$1:$D$81</definedName>
    <definedName name="_Key1" localSheetId="1" hidden="1">#REF!</definedName>
    <definedName name="_Key1" localSheetId="5" hidden="1">#REF!</definedName>
    <definedName name="_Key1" localSheetId="3" hidden="1">#REF!</definedName>
    <definedName name="_Key1" localSheetId="2" hidden="1">#REF!</definedName>
    <definedName name="_Key1" localSheetId="6" hidden="1">#REF!</definedName>
    <definedName name="_Key1" localSheetId="4" hidden="1">#REF!</definedName>
    <definedName name="_Key1" localSheetId="0" hidden="1">#REF!</definedName>
    <definedName name="_NA1" localSheetId="5">#REF!</definedName>
    <definedName name="_NA1" localSheetId="3">#REF!</definedName>
    <definedName name="_NA1" localSheetId="6">#REF!</definedName>
    <definedName name="_NA1">#REF!</definedName>
    <definedName name="_NA12" localSheetId="5">#REF!</definedName>
    <definedName name="_NA12" localSheetId="3">#REF!</definedName>
    <definedName name="_NA12" localSheetId="6">#REF!</definedName>
    <definedName name="_NA12">#REF!</definedName>
    <definedName name="_NA13" localSheetId="5">#REF!</definedName>
    <definedName name="_NA13" localSheetId="3">#REF!</definedName>
    <definedName name="_NA13" localSheetId="6">#REF!</definedName>
    <definedName name="_NA13">#REF!</definedName>
    <definedName name="_NA17" localSheetId="5">#REF!</definedName>
    <definedName name="_NA17" localSheetId="3">#REF!</definedName>
    <definedName name="_NA17" localSheetId="6">#REF!</definedName>
    <definedName name="_NA17">#REF!</definedName>
    <definedName name="_NA2" localSheetId="5">#REF!</definedName>
    <definedName name="_NA2" localSheetId="3">#REF!</definedName>
    <definedName name="_NA2" localSheetId="6">#REF!</definedName>
    <definedName name="_NA2">#REF!</definedName>
    <definedName name="_NA23" localSheetId="5">#REF!</definedName>
    <definedName name="_NA23" localSheetId="3">#REF!</definedName>
    <definedName name="_NA23" localSheetId="6">#REF!</definedName>
    <definedName name="_NA23">#REF!</definedName>
    <definedName name="_NA3" localSheetId="5">#REF!</definedName>
    <definedName name="_NA3" localSheetId="3">#REF!</definedName>
    <definedName name="_NA3" localSheetId="6">#REF!</definedName>
    <definedName name="_NA3">#REF!</definedName>
    <definedName name="_NA7" localSheetId="5">#REF!</definedName>
    <definedName name="_NA7" localSheetId="3">#REF!</definedName>
    <definedName name="_NA7" localSheetId="6">#REF!</definedName>
    <definedName name="_NA7">#REF!</definedName>
    <definedName name="_NA9" localSheetId="5">#REF!</definedName>
    <definedName name="_NA9" localSheetId="3">#REF!</definedName>
    <definedName name="_NA9" localSheetId="6">#REF!</definedName>
    <definedName name="_NA9">#REF!</definedName>
    <definedName name="_Order1" hidden="1">255</definedName>
    <definedName name="_Parse_In" localSheetId="1" hidden="1">[5]PriceSummary!#REF!</definedName>
    <definedName name="_Parse_In" localSheetId="5" hidden="1">[5]PriceSummary!#REF!</definedName>
    <definedName name="_Parse_In" localSheetId="3" hidden="1">[5]PriceSummary!#REF!</definedName>
    <definedName name="_Parse_In" localSheetId="2" hidden="1">[5]PriceSummary!#REF!</definedName>
    <definedName name="_Parse_In" localSheetId="6" hidden="1">[5]PriceSummary!#REF!</definedName>
    <definedName name="_Parse_In" localSheetId="4" hidden="1">[5]PriceSummary!#REF!</definedName>
    <definedName name="_Parse_In" localSheetId="0" hidden="1">[5]PriceSummary!#REF!</definedName>
    <definedName name="_PR625">'[6]Normal Basis'!$133:$133</definedName>
    <definedName name="_PR706" localSheetId="5">'[6]Normal Basis'!#REF!</definedName>
    <definedName name="_PR706" localSheetId="3">'[6]Normal Basis'!#REF!</definedName>
    <definedName name="_PR706" localSheetId="6">'[6]Normal Basis'!#REF!</definedName>
    <definedName name="_PR706">'[6]Normal Basis'!#REF!</definedName>
    <definedName name="_PR730" localSheetId="5">'[6]Normal Basis'!#REF!</definedName>
    <definedName name="_PR730" localSheetId="3">'[6]Normal Basis'!#REF!</definedName>
    <definedName name="_PR730" localSheetId="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 localSheetId="5">'[6]Normal Basis'!#REF!</definedName>
    <definedName name="_PR883" localSheetId="3">'[6]Normal Basis'!#REF!</definedName>
    <definedName name="_PR883" localSheetId="6">'[6]Normal Basis'!#REF!</definedName>
    <definedName name="_PR883">'[6]Normal Basis'!#REF!</definedName>
    <definedName name="_Sort" localSheetId="1" hidden="1">#REF!</definedName>
    <definedName name="_Sort" localSheetId="5" hidden="1">#REF!</definedName>
    <definedName name="_Sort" localSheetId="3" hidden="1">#REF!</definedName>
    <definedName name="_Sort" localSheetId="2" hidden="1">#REF!</definedName>
    <definedName name="_Sort" localSheetId="6" hidden="1">#REF!</definedName>
    <definedName name="_Sort" localSheetId="4" hidden="1">#REF!</definedName>
    <definedName name="_Sort" localSheetId="0" hidden="1">#REF!</definedName>
    <definedName name="_TAQ" localSheetId="5">#REF!</definedName>
    <definedName name="_TAQ" localSheetId="3">#REF!</definedName>
    <definedName name="_TAQ" localSheetId="6">#REF!</definedName>
    <definedName name="_TAQ">#REF!</definedName>
    <definedName name="abel" localSheetId="1" hidden="1">[5]PriceSummary!#REF!</definedName>
    <definedName name="abel" localSheetId="5" hidden="1">[5]PriceSummary!#REF!</definedName>
    <definedName name="abel" localSheetId="3" hidden="1">[5]PriceSummary!#REF!</definedName>
    <definedName name="abel" localSheetId="2" hidden="1">[5]PriceSummary!#REF!</definedName>
    <definedName name="abel" localSheetId="6" hidden="1">[5]PriceSummary!#REF!</definedName>
    <definedName name="abel" localSheetId="4" hidden="1">[5]PriceSummary!#REF!</definedName>
    <definedName name="abel" localSheetId="0" hidden="1">[5]PriceSummary!#REF!</definedName>
    <definedName name="cashfl" localSheetId="1" hidden="1">{#N/A,#N/A,TRUE,"Cover";#N/A,#N/A,TRUE,"Conts";#N/A,#N/A,TRUE,"VOS";#N/A,#N/A,TRUE,"Warrington";#N/A,#N/A,TRUE,"Widnes"}</definedName>
    <definedName name="cashfl" localSheetId="5" hidden="1">{#N/A,#N/A,TRUE,"Cover";#N/A,#N/A,TRUE,"Conts";#N/A,#N/A,TRUE,"VOS";#N/A,#N/A,TRUE,"Warrington";#N/A,#N/A,TRUE,"Widnes"}</definedName>
    <definedName name="cashfl" localSheetId="3" hidden="1">{#N/A,#N/A,TRUE,"Cover";#N/A,#N/A,TRUE,"Conts";#N/A,#N/A,TRUE,"VOS";#N/A,#N/A,TRUE,"Warrington";#N/A,#N/A,TRUE,"Widnes"}</definedName>
    <definedName name="cashfl" localSheetId="2" hidden="1">{#N/A,#N/A,TRUE,"Cover";#N/A,#N/A,TRUE,"Conts";#N/A,#N/A,TRUE,"VOS";#N/A,#N/A,TRUE,"Warrington";#N/A,#N/A,TRUE,"Widnes"}</definedName>
    <definedName name="cashfl" localSheetId="6" hidden="1">{#N/A,#N/A,TRUE,"Cover";#N/A,#N/A,TRUE,"Conts";#N/A,#N/A,TRUE,"VOS";#N/A,#N/A,TRUE,"Warrington";#N/A,#N/A,TRUE,"Widnes"}</definedName>
    <definedName name="cashfl" localSheetId="4" hidden="1">{#N/A,#N/A,TRUE,"Cover";#N/A,#N/A,TRUE,"Conts";#N/A,#N/A,TRUE,"VOS";#N/A,#N/A,TRUE,"Warrington";#N/A,#N/A,TRUE,"Widnes"}</definedName>
    <definedName name="cashfl" localSheetId="0" hidden="1">{#N/A,#N/A,TRUE,"Cover";#N/A,#N/A,TRUE,"Conts";#N/A,#N/A,TRUE,"VOS";#N/A,#N/A,TRUE,"Warrington";#N/A,#N/A,TRUE,"Widnes"}</definedName>
    <definedName name="CCR" localSheetId="1" hidden="1">{#N/A,#N/A,TRUE,"Cover";#N/A,#N/A,TRUE,"Conts";#N/A,#N/A,TRUE,"VOS";#N/A,#N/A,TRUE,"Warrington";#N/A,#N/A,TRUE,"Widnes"}</definedName>
    <definedName name="CCR" localSheetId="5" hidden="1">{#N/A,#N/A,TRUE,"Cover";#N/A,#N/A,TRUE,"Conts";#N/A,#N/A,TRUE,"VOS";#N/A,#N/A,TRUE,"Warrington";#N/A,#N/A,TRUE,"Widnes"}</definedName>
    <definedName name="CCR" localSheetId="3" hidden="1">{#N/A,#N/A,TRUE,"Cover";#N/A,#N/A,TRUE,"Conts";#N/A,#N/A,TRUE,"VOS";#N/A,#N/A,TRUE,"Warrington";#N/A,#N/A,TRUE,"Widnes"}</definedName>
    <definedName name="CCR" localSheetId="2" hidden="1">{#N/A,#N/A,TRUE,"Cover";#N/A,#N/A,TRUE,"Conts";#N/A,#N/A,TRUE,"VOS";#N/A,#N/A,TRUE,"Warrington";#N/A,#N/A,TRUE,"Widnes"}</definedName>
    <definedName name="CCR" localSheetId="6" hidden="1">{#N/A,#N/A,TRUE,"Cover";#N/A,#N/A,TRUE,"Conts";#N/A,#N/A,TRUE,"VOS";#N/A,#N/A,TRUE,"Warrington";#N/A,#N/A,TRUE,"Widnes"}</definedName>
    <definedName name="CCR" localSheetId="4" hidden="1">{#N/A,#N/A,TRUE,"Cover";#N/A,#N/A,TRUE,"Conts";#N/A,#N/A,TRUE,"VOS";#N/A,#N/A,TRUE,"Warrington";#N/A,#N/A,TRUE,"Widnes"}</definedName>
    <definedName name="CCR" localSheetId="0" hidden="1">{#N/A,#N/A,TRUE,"Cover";#N/A,#N/A,TRUE,"Conts";#N/A,#N/A,TRUE,"VOS";#N/A,#N/A,TRUE,"Warrington";#N/A,#N/A,TRUE,"Widnes"}</definedName>
    <definedName name="CFS" localSheetId="1" hidden="1">{#N/A,#N/A,TRUE,"Cover";#N/A,#N/A,TRUE,"Conts";#N/A,#N/A,TRUE,"VOS";#N/A,#N/A,TRUE,"Warrington";#N/A,#N/A,TRUE,"Widnes"}</definedName>
    <definedName name="CFS" localSheetId="5" hidden="1">{#N/A,#N/A,TRUE,"Cover";#N/A,#N/A,TRUE,"Conts";#N/A,#N/A,TRUE,"VOS";#N/A,#N/A,TRUE,"Warrington";#N/A,#N/A,TRUE,"Widnes"}</definedName>
    <definedName name="CFS" localSheetId="3" hidden="1">{#N/A,#N/A,TRUE,"Cover";#N/A,#N/A,TRUE,"Conts";#N/A,#N/A,TRUE,"VOS";#N/A,#N/A,TRUE,"Warrington";#N/A,#N/A,TRUE,"Widnes"}</definedName>
    <definedName name="CFS" localSheetId="2" hidden="1">{#N/A,#N/A,TRUE,"Cover";#N/A,#N/A,TRUE,"Conts";#N/A,#N/A,TRUE,"VOS";#N/A,#N/A,TRUE,"Warrington";#N/A,#N/A,TRUE,"Widnes"}</definedName>
    <definedName name="CFS" localSheetId="6" hidden="1">{#N/A,#N/A,TRUE,"Cover";#N/A,#N/A,TRUE,"Conts";#N/A,#N/A,TRUE,"VOS";#N/A,#N/A,TRUE,"Warrington";#N/A,#N/A,TRUE,"Widnes"}</definedName>
    <definedName name="CFS" localSheetId="4" hidden="1">{#N/A,#N/A,TRUE,"Cover";#N/A,#N/A,TRUE,"Conts";#N/A,#N/A,TRUE,"VOS";#N/A,#N/A,TRUE,"Warrington";#N/A,#N/A,TRUE,"Widnes"}</definedName>
    <definedName name="CFS" localSheetId="0" hidden="1">{#N/A,#N/A,TRUE,"Cover";#N/A,#N/A,TRUE,"Conts";#N/A,#N/A,TRUE,"VOS";#N/A,#N/A,TRUE,"Warrington";#N/A,#N/A,TRUE,"Widnes"}</definedName>
    <definedName name="CHW" localSheetId="5">[7]BOQ!#REF!</definedName>
    <definedName name="CHW" localSheetId="3">[7]BOQ!#REF!</definedName>
    <definedName name="CHW" localSheetId="6">[7]BOQ!#REF!</definedName>
    <definedName name="CHW">[7]BOQ!#REF!</definedName>
    <definedName name="CON" localSheetId="1" hidden="1">{#N/A,#N/A,TRUE,"Cover";#N/A,#N/A,TRUE,"Conts";#N/A,#N/A,TRUE,"VOS";#N/A,#N/A,TRUE,"Warrington";#N/A,#N/A,TRUE,"Widnes"}</definedName>
    <definedName name="CON" localSheetId="5" hidden="1">{#N/A,#N/A,TRUE,"Cover";#N/A,#N/A,TRUE,"Conts";#N/A,#N/A,TRUE,"VOS";#N/A,#N/A,TRUE,"Warrington";#N/A,#N/A,TRUE,"Widnes"}</definedName>
    <definedName name="CON" localSheetId="3" hidden="1">{#N/A,#N/A,TRUE,"Cover";#N/A,#N/A,TRUE,"Conts";#N/A,#N/A,TRUE,"VOS";#N/A,#N/A,TRUE,"Warrington";#N/A,#N/A,TRUE,"Widnes"}</definedName>
    <definedName name="CON" localSheetId="2" hidden="1">{#N/A,#N/A,TRUE,"Cover";#N/A,#N/A,TRUE,"Conts";#N/A,#N/A,TRUE,"VOS";#N/A,#N/A,TRUE,"Warrington";#N/A,#N/A,TRUE,"Widnes"}</definedName>
    <definedName name="CON" localSheetId="6" hidden="1">{#N/A,#N/A,TRUE,"Cover";#N/A,#N/A,TRUE,"Conts";#N/A,#N/A,TRUE,"VOS";#N/A,#N/A,TRUE,"Warrington";#N/A,#N/A,TRUE,"Widnes"}</definedName>
    <definedName name="CON" localSheetId="4" hidden="1">{#N/A,#N/A,TRUE,"Cover";#N/A,#N/A,TRUE,"Conts";#N/A,#N/A,TRUE,"VOS";#N/A,#N/A,TRUE,"Warrington";#N/A,#N/A,TRUE,"Widnes"}</definedName>
    <definedName name="CON" localSheetId="0" hidden="1">{#N/A,#N/A,TRUE,"Cover";#N/A,#N/A,TRUE,"Conts";#N/A,#N/A,TRUE,"VOS";#N/A,#N/A,TRUE,"Warrington";#N/A,#N/A,TRUE,"Widnes"}</definedName>
    <definedName name="CONCOURSE" localSheetId="1" hidden="1">{#N/A,#N/A,TRUE,"Cover";#N/A,#N/A,TRUE,"Conts";#N/A,#N/A,TRUE,"VOS";#N/A,#N/A,TRUE,"Warrington";#N/A,#N/A,TRUE,"Widnes"}</definedName>
    <definedName name="CONCOURSE" localSheetId="5" hidden="1">{#N/A,#N/A,TRUE,"Cover";#N/A,#N/A,TRUE,"Conts";#N/A,#N/A,TRUE,"VOS";#N/A,#N/A,TRUE,"Warrington";#N/A,#N/A,TRUE,"Widnes"}</definedName>
    <definedName name="CONCOURSE" localSheetId="3" hidden="1">{#N/A,#N/A,TRUE,"Cover";#N/A,#N/A,TRUE,"Conts";#N/A,#N/A,TRUE,"VOS";#N/A,#N/A,TRUE,"Warrington";#N/A,#N/A,TRUE,"Widnes"}</definedName>
    <definedName name="CONCOURSE" localSheetId="2" hidden="1">{#N/A,#N/A,TRUE,"Cover";#N/A,#N/A,TRUE,"Conts";#N/A,#N/A,TRUE,"VOS";#N/A,#N/A,TRUE,"Warrington";#N/A,#N/A,TRUE,"Widnes"}</definedName>
    <definedName name="CONCOURSE" localSheetId="6" hidden="1">{#N/A,#N/A,TRUE,"Cover";#N/A,#N/A,TRUE,"Conts";#N/A,#N/A,TRUE,"VOS";#N/A,#N/A,TRUE,"Warrington";#N/A,#N/A,TRUE,"Widnes"}</definedName>
    <definedName name="CONCOURSE" localSheetId="4" hidden="1">{#N/A,#N/A,TRUE,"Cover";#N/A,#N/A,TRUE,"Conts";#N/A,#N/A,TRUE,"VOS";#N/A,#N/A,TRUE,"Warrington";#N/A,#N/A,TRUE,"Widnes"}</definedName>
    <definedName name="CONCOURSE" localSheetId="0" hidden="1">{#N/A,#N/A,TRUE,"Cover";#N/A,#N/A,TRUE,"Conts";#N/A,#N/A,TRUE,"VOS";#N/A,#N/A,TRUE,"Warrington";#N/A,#N/A,TRUE,"Widnes"}</definedName>
    <definedName name="Ele" localSheetId="1" hidden="1">{"'Break down'!$A$4"}</definedName>
    <definedName name="Ele" localSheetId="5" hidden="1">{"'Break down'!$A$4"}</definedName>
    <definedName name="Ele" localSheetId="3" hidden="1">{"'Break down'!$A$4"}</definedName>
    <definedName name="Ele" localSheetId="2" hidden="1">{"'Break down'!$A$4"}</definedName>
    <definedName name="Ele" localSheetId="6" hidden="1">{"'Break down'!$A$4"}</definedName>
    <definedName name="Ele" localSheetId="4" hidden="1">{"'Break down'!$A$4"}</definedName>
    <definedName name="Ele" localSheetId="0" hidden="1">{"'Break down'!$A$4"}</definedName>
    <definedName name="ESS" localSheetId="5">[7]BOQ!#REF!</definedName>
    <definedName name="ESS" localSheetId="3">[7]BOQ!#REF!</definedName>
    <definedName name="ESS" localSheetId="6">[7]BOQ!#REF!</definedName>
    <definedName name="ESS">[7]BOQ!#REF!</definedName>
    <definedName name="EWS" localSheetId="5">[7]BOQ!#REF!</definedName>
    <definedName name="EWS" localSheetId="3">[7]BOQ!#REF!</definedName>
    <definedName name="EWS" localSheetId="6">[7]BOQ!#REF!</definedName>
    <definedName name="EWS">[7]BOQ!#REF!</definedName>
    <definedName name="Fees.1" localSheetId="1" hidden="1">{#N/A,#N/A,TRUE,"Cover";#N/A,#N/A,TRUE,"Conts";#N/A,#N/A,TRUE,"VOS";#N/A,#N/A,TRUE,"Warrington";#N/A,#N/A,TRUE,"Widnes"}</definedName>
    <definedName name="Fees.1" localSheetId="5" hidden="1">{#N/A,#N/A,TRUE,"Cover";#N/A,#N/A,TRUE,"Conts";#N/A,#N/A,TRUE,"VOS";#N/A,#N/A,TRUE,"Warrington";#N/A,#N/A,TRUE,"Widnes"}</definedName>
    <definedName name="Fees.1" localSheetId="3" hidden="1">{#N/A,#N/A,TRUE,"Cover";#N/A,#N/A,TRUE,"Conts";#N/A,#N/A,TRUE,"VOS";#N/A,#N/A,TRUE,"Warrington";#N/A,#N/A,TRUE,"Widnes"}</definedName>
    <definedName name="Fees.1" localSheetId="2" hidden="1">{#N/A,#N/A,TRUE,"Cover";#N/A,#N/A,TRUE,"Conts";#N/A,#N/A,TRUE,"VOS";#N/A,#N/A,TRUE,"Warrington";#N/A,#N/A,TRUE,"Widnes"}</definedName>
    <definedName name="Fees.1" localSheetId="6" hidden="1">{#N/A,#N/A,TRUE,"Cover";#N/A,#N/A,TRUE,"Conts";#N/A,#N/A,TRUE,"VOS";#N/A,#N/A,TRUE,"Warrington";#N/A,#N/A,TRUE,"Widnes"}</definedName>
    <definedName name="Fees.1" localSheetId="4" hidden="1">{#N/A,#N/A,TRUE,"Cover";#N/A,#N/A,TRUE,"Conts";#N/A,#N/A,TRUE,"VOS";#N/A,#N/A,TRUE,"Warrington";#N/A,#N/A,TRUE,"Widnes"}</definedName>
    <definedName name="Fees.1" localSheetId="0" hidden="1">{#N/A,#N/A,TRUE,"Cover";#N/A,#N/A,TRUE,"Conts";#N/A,#N/A,TRUE,"VOS";#N/A,#N/A,TRUE,"Warrington";#N/A,#N/A,TRUE,"Widnes"}</definedName>
    <definedName name="FFS" localSheetId="5">[7]BOQ!#REF!</definedName>
    <definedName name="FFS" localSheetId="3">[7]BOQ!#REF!</definedName>
    <definedName name="FFS" localSheetId="6">[7]BOQ!#REF!</definedName>
    <definedName name="FFS">[7]BOQ!#REF!</definedName>
    <definedName name="GG" localSheetId="1" hidden="1">{#N/A,#N/A,TRUE,"Front";#N/A,#N/A,TRUE,"Simple Letter";#N/A,#N/A,TRUE,"Inside";#N/A,#N/A,TRUE,"Contents";#N/A,#N/A,TRUE,"Basis";#N/A,#N/A,TRUE,"Inclusions";#N/A,#N/A,TRUE,"Exclusions";#N/A,#N/A,TRUE,"Areas";#N/A,#N/A,TRUE,"Summary";#N/A,#N/A,TRUE,"Detail"}</definedName>
    <definedName name="GG" localSheetId="5" hidden="1">{#N/A,#N/A,TRUE,"Front";#N/A,#N/A,TRUE,"Simple Letter";#N/A,#N/A,TRUE,"Inside";#N/A,#N/A,TRUE,"Contents";#N/A,#N/A,TRUE,"Basis";#N/A,#N/A,TRUE,"Inclusions";#N/A,#N/A,TRUE,"Exclusions";#N/A,#N/A,TRUE,"Areas";#N/A,#N/A,TRUE,"Summary";#N/A,#N/A,TRUE,"Detail"}</definedName>
    <definedName name="GG" localSheetId="3" hidden="1">{#N/A,#N/A,TRUE,"Front";#N/A,#N/A,TRUE,"Simple Letter";#N/A,#N/A,TRUE,"Inside";#N/A,#N/A,TRUE,"Contents";#N/A,#N/A,TRUE,"Basis";#N/A,#N/A,TRUE,"Inclusions";#N/A,#N/A,TRUE,"Exclusions";#N/A,#N/A,TRUE,"Areas";#N/A,#N/A,TRUE,"Summary";#N/A,#N/A,TRUE,"Detail"}</definedName>
    <definedName name="GG" localSheetId="2" hidden="1">{#N/A,#N/A,TRUE,"Front";#N/A,#N/A,TRUE,"Simple Letter";#N/A,#N/A,TRUE,"Inside";#N/A,#N/A,TRUE,"Contents";#N/A,#N/A,TRUE,"Basis";#N/A,#N/A,TRUE,"Inclusions";#N/A,#N/A,TRUE,"Exclusions";#N/A,#N/A,TRUE,"Areas";#N/A,#N/A,TRUE,"Summary";#N/A,#N/A,TRUE,"Detail"}</definedName>
    <definedName name="GG" localSheetId="6" hidden="1">{#N/A,#N/A,TRUE,"Front";#N/A,#N/A,TRUE,"Simple Letter";#N/A,#N/A,TRUE,"Inside";#N/A,#N/A,TRUE,"Contents";#N/A,#N/A,TRUE,"Basis";#N/A,#N/A,TRUE,"Inclusions";#N/A,#N/A,TRUE,"Exclusions";#N/A,#N/A,TRUE,"Areas";#N/A,#N/A,TRUE,"Summary";#N/A,#N/A,TRUE,"Detail"}</definedName>
    <definedName name="GG" localSheetId="4"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1" hidden="1">[1]FitOutConfCentre!#REF!</definedName>
    <definedName name="ghj" localSheetId="5" hidden="1">[1]FitOutConfCentre!#REF!</definedName>
    <definedName name="ghj" localSheetId="3" hidden="1">[1]FitOutConfCentre!#REF!</definedName>
    <definedName name="ghj" localSheetId="2" hidden="1">[1]FitOutConfCentre!#REF!</definedName>
    <definedName name="ghj" localSheetId="6" hidden="1">[1]FitOutConfCentre!#REF!</definedName>
    <definedName name="ghj" localSheetId="4" hidden="1">[1]FitOutConfCentre!#REF!</definedName>
    <definedName name="ghj" localSheetId="0" hidden="1">[1]FitOutConfCentre!#REF!</definedName>
    <definedName name="gr" localSheetId="5" hidden="1">[4]TUBEWELL!#REF!</definedName>
    <definedName name="gr" localSheetId="3" hidden="1">[4]TUBEWELL!#REF!</definedName>
    <definedName name="gr" localSheetId="6" hidden="1">[4]TUBEWELL!#REF!</definedName>
    <definedName name="gr" localSheetId="4" hidden="1">[4]TUBEWELL!#REF!</definedName>
    <definedName name="gr" hidden="1">[4]TUBEWELL!#REF!</definedName>
    <definedName name="GS" localSheetId="5">[7]BOQ!#REF!</definedName>
    <definedName name="GS" localSheetId="3">[7]BOQ!#REF!</definedName>
    <definedName name="GS" localSheetId="6">[7]BOQ!#REF!</definedName>
    <definedName name="GS">[7]BOQ!#REF!</definedName>
    <definedName name="HTML_CodePage" hidden="1">9</definedName>
    <definedName name="HTML_Control" localSheetId="1" hidden="1">{"'Break down'!$A$4"}</definedName>
    <definedName name="HTML_Control" localSheetId="5" hidden="1">{"'Break down'!$A$4"}</definedName>
    <definedName name="HTML_Control" localSheetId="3" hidden="1">{"'Break down'!$A$4"}</definedName>
    <definedName name="HTML_Control" localSheetId="2" hidden="1">{"'Break down'!$A$4"}</definedName>
    <definedName name="HTML_Control" localSheetId="6" hidden="1">{"'Break down'!$A$4"}</definedName>
    <definedName name="HTML_Control" localSheetId="4"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1" hidden="1">{#N/A,#N/A,TRUE,"Cover";#N/A,#N/A,TRUE,"Conts";#N/A,#N/A,TRUE,"VOS";#N/A,#N/A,TRUE,"Warrington";#N/A,#N/A,TRUE,"Widnes"}</definedName>
    <definedName name="level" localSheetId="5" hidden="1">{#N/A,#N/A,TRUE,"Cover";#N/A,#N/A,TRUE,"Conts";#N/A,#N/A,TRUE,"VOS";#N/A,#N/A,TRUE,"Warrington";#N/A,#N/A,TRUE,"Widnes"}</definedName>
    <definedName name="level" localSheetId="3" hidden="1">{#N/A,#N/A,TRUE,"Cover";#N/A,#N/A,TRUE,"Conts";#N/A,#N/A,TRUE,"VOS";#N/A,#N/A,TRUE,"Warrington";#N/A,#N/A,TRUE,"Widnes"}</definedName>
    <definedName name="level" localSheetId="2" hidden="1">{#N/A,#N/A,TRUE,"Cover";#N/A,#N/A,TRUE,"Conts";#N/A,#N/A,TRUE,"VOS";#N/A,#N/A,TRUE,"Warrington";#N/A,#N/A,TRUE,"Widnes"}</definedName>
    <definedName name="level" localSheetId="6" hidden="1">{#N/A,#N/A,TRUE,"Cover";#N/A,#N/A,TRUE,"Conts";#N/A,#N/A,TRUE,"VOS";#N/A,#N/A,TRUE,"Warrington";#N/A,#N/A,TRUE,"Widnes"}</definedName>
    <definedName name="level" localSheetId="4" hidden="1">{#N/A,#N/A,TRUE,"Cover";#N/A,#N/A,TRUE,"Conts";#N/A,#N/A,TRUE,"VOS";#N/A,#N/A,TRUE,"Warrington";#N/A,#N/A,TRUE,"Widnes"}</definedName>
    <definedName name="level" localSheetId="0" hidden="1">{#N/A,#N/A,TRUE,"Cover";#N/A,#N/A,TRUE,"Conts";#N/A,#N/A,TRUE,"VOS";#N/A,#N/A,TRUE,"Warrington";#N/A,#N/A,TRUE,"Widnes"}</definedName>
    <definedName name="level3" localSheetId="1" hidden="1">{#N/A,#N/A,TRUE,"Cover";#N/A,#N/A,TRUE,"Conts";#N/A,#N/A,TRUE,"VOS";#N/A,#N/A,TRUE,"Warrington";#N/A,#N/A,TRUE,"Widnes"}</definedName>
    <definedName name="level3" localSheetId="5" hidden="1">{#N/A,#N/A,TRUE,"Cover";#N/A,#N/A,TRUE,"Conts";#N/A,#N/A,TRUE,"VOS";#N/A,#N/A,TRUE,"Warrington";#N/A,#N/A,TRUE,"Widnes"}</definedName>
    <definedName name="level3" localSheetId="3" hidden="1">{#N/A,#N/A,TRUE,"Cover";#N/A,#N/A,TRUE,"Conts";#N/A,#N/A,TRUE,"VOS";#N/A,#N/A,TRUE,"Warrington";#N/A,#N/A,TRUE,"Widnes"}</definedName>
    <definedName name="level3" localSheetId="2" hidden="1">{#N/A,#N/A,TRUE,"Cover";#N/A,#N/A,TRUE,"Conts";#N/A,#N/A,TRUE,"VOS";#N/A,#N/A,TRUE,"Warrington";#N/A,#N/A,TRUE,"Widnes"}</definedName>
    <definedName name="level3" localSheetId="6" hidden="1">{#N/A,#N/A,TRUE,"Cover";#N/A,#N/A,TRUE,"Conts";#N/A,#N/A,TRUE,"VOS";#N/A,#N/A,TRUE,"Warrington";#N/A,#N/A,TRUE,"Widnes"}</definedName>
    <definedName name="level3" localSheetId="4" hidden="1">{#N/A,#N/A,TRUE,"Cover";#N/A,#N/A,TRUE,"Conts";#N/A,#N/A,TRUE,"VOS";#N/A,#N/A,TRUE,"Warrington";#N/A,#N/A,TRUE,"Widnes"}</definedName>
    <definedName name="level3" localSheetId="0" hidden="1">{#N/A,#N/A,TRUE,"Cover";#N/A,#N/A,TRUE,"Conts";#N/A,#N/A,TRUE,"VOS";#N/A,#N/A,TRUE,"Warrington";#N/A,#N/A,TRUE,"Widnes"}</definedName>
    <definedName name="ma" localSheetId="1" hidden="1">{#N/A,#N/A,TRUE,"Cover";#N/A,#N/A,TRUE,"Conts";#N/A,#N/A,TRUE,"VOS";#N/A,#N/A,TRUE,"Warrington";#N/A,#N/A,TRUE,"Widnes"}</definedName>
    <definedName name="ma" localSheetId="5" hidden="1">{#N/A,#N/A,TRUE,"Cover";#N/A,#N/A,TRUE,"Conts";#N/A,#N/A,TRUE,"VOS";#N/A,#N/A,TRUE,"Warrington";#N/A,#N/A,TRUE,"Widnes"}</definedName>
    <definedName name="ma" localSheetId="3" hidden="1">{#N/A,#N/A,TRUE,"Cover";#N/A,#N/A,TRUE,"Conts";#N/A,#N/A,TRUE,"VOS";#N/A,#N/A,TRUE,"Warrington";#N/A,#N/A,TRUE,"Widnes"}</definedName>
    <definedName name="ma" localSheetId="2" hidden="1">{#N/A,#N/A,TRUE,"Cover";#N/A,#N/A,TRUE,"Conts";#N/A,#N/A,TRUE,"VOS";#N/A,#N/A,TRUE,"Warrington";#N/A,#N/A,TRUE,"Widnes"}</definedName>
    <definedName name="ma" localSheetId="6" hidden="1">{#N/A,#N/A,TRUE,"Cover";#N/A,#N/A,TRUE,"Conts";#N/A,#N/A,TRUE,"VOS";#N/A,#N/A,TRUE,"Warrington";#N/A,#N/A,TRUE,"Widnes"}</definedName>
    <definedName name="ma" localSheetId="4" hidden="1">{#N/A,#N/A,TRUE,"Cover";#N/A,#N/A,TRUE,"Conts";#N/A,#N/A,TRUE,"VOS";#N/A,#N/A,TRUE,"Warrington";#N/A,#N/A,TRUE,"Widnes"}</definedName>
    <definedName name="ma" localSheetId="0" hidden="1">{#N/A,#N/A,TRUE,"Cover";#N/A,#N/A,TRUE,"Conts";#N/A,#N/A,TRUE,"VOS";#N/A,#N/A,TRUE,"Warrington";#N/A,#N/A,TRUE,"Widnes"}</definedName>
    <definedName name="mat" localSheetId="5" hidden="1">[4]TUBEWELL!#REF!</definedName>
    <definedName name="mat" localSheetId="3" hidden="1">[4]TUBEWELL!#REF!</definedName>
    <definedName name="mat" localSheetId="6" hidden="1">[4]TUBEWELL!#REF!</definedName>
    <definedName name="mat" localSheetId="4" hidden="1">[4]TUBEWELL!#REF!</definedName>
    <definedName name="mat" hidden="1">[4]TUBEWELL!#REF!</definedName>
    <definedName name="MM" localSheetId="1" hidden="1">{#N/A,#N/A,TRUE,"Front";#N/A,#N/A,TRUE,"Simple Letter";#N/A,#N/A,TRUE,"Inside";#N/A,#N/A,TRUE,"Contents";#N/A,#N/A,TRUE,"Basis";#N/A,#N/A,TRUE,"Inclusions";#N/A,#N/A,TRUE,"Exclusions";#N/A,#N/A,TRUE,"Areas";#N/A,#N/A,TRUE,"Summary";#N/A,#N/A,TRUE,"Detail"}</definedName>
    <definedName name="MM" localSheetId="5" hidden="1">{#N/A,#N/A,TRUE,"Front";#N/A,#N/A,TRUE,"Simple Letter";#N/A,#N/A,TRUE,"Inside";#N/A,#N/A,TRUE,"Contents";#N/A,#N/A,TRUE,"Basis";#N/A,#N/A,TRUE,"Inclusions";#N/A,#N/A,TRUE,"Exclusions";#N/A,#N/A,TRUE,"Areas";#N/A,#N/A,TRUE,"Summary";#N/A,#N/A,TRUE,"Detail"}</definedName>
    <definedName name="MM" localSheetId="3" hidden="1">{#N/A,#N/A,TRUE,"Front";#N/A,#N/A,TRUE,"Simple Letter";#N/A,#N/A,TRUE,"Inside";#N/A,#N/A,TRUE,"Contents";#N/A,#N/A,TRUE,"Basis";#N/A,#N/A,TRUE,"Inclusions";#N/A,#N/A,TRUE,"Exclusions";#N/A,#N/A,TRUE,"Areas";#N/A,#N/A,TRUE,"Summary";#N/A,#N/A,TRUE,"Detail"}</definedName>
    <definedName name="MM" localSheetId="2" hidden="1">{#N/A,#N/A,TRUE,"Front";#N/A,#N/A,TRUE,"Simple Letter";#N/A,#N/A,TRUE,"Inside";#N/A,#N/A,TRUE,"Contents";#N/A,#N/A,TRUE,"Basis";#N/A,#N/A,TRUE,"Inclusions";#N/A,#N/A,TRUE,"Exclusions";#N/A,#N/A,TRUE,"Areas";#N/A,#N/A,TRUE,"Summary";#N/A,#N/A,TRUE,"Detail"}</definedName>
    <definedName name="MM" localSheetId="6" hidden="1">{#N/A,#N/A,TRUE,"Front";#N/A,#N/A,TRUE,"Simple Letter";#N/A,#N/A,TRUE,"Inside";#N/A,#N/A,TRUE,"Contents";#N/A,#N/A,TRUE,"Basis";#N/A,#N/A,TRUE,"Inclusions";#N/A,#N/A,TRUE,"Exclusions";#N/A,#N/A,TRUE,"Areas";#N/A,#N/A,TRUE,"Summary";#N/A,#N/A,TRUE,"Detail"}</definedName>
    <definedName name="MM" localSheetId="4"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localSheetId="5" hidden="1">[4]TUBEWELL!#REF!</definedName>
    <definedName name="nnn" localSheetId="3" hidden="1">[4]TUBEWELL!#REF!</definedName>
    <definedName name="nnn" localSheetId="6" hidden="1">[4]TUBEWELL!#REF!</definedName>
    <definedName name="nnn" localSheetId="4" hidden="1">[4]TUBEWELL!#REF!</definedName>
    <definedName name="nnn" hidden="1">[4]TUBEWELL!#REF!</definedName>
    <definedName name="PLAT" localSheetId="1" hidden="1">{#N/A,#N/A,TRUE,"Cover";#N/A,#N/A,TRUE,"Conts";#N/A,#N/A,TRUE,"VOS";#N/A,#N/A,TRUE,"Warrington";#N/A,#N/A,TRUE,"Widnes"}</definedName>
    <definedName name="PLAT" localSheetId="5" hidden="1">{#N/A,#N/A,TRUE,"Cover";#N/A,#N/A,TRUE,"Conts";#N/A,#N/A,TRUE,"VOS";#N/A,#N/A,TRUE,"Warrington";#N/A,#N/A,TRUE,"Widnes"}</definedName>
    <definedName name="PLAT" localSheetId="3" hidden="1">{#N/A,#N/A,TRUE,"Cover";#N/A,#N/A,TRUE,"Conts";#N/A,#N/A,TRUE,"VOS";#N/A,#N/A,TRUE,"Warrington";#N/A,#N/A,TRUE,"Widnes"}</definedName>
    <definedName name="PLAT" localSheetId="2" hidden="1">{#N/A,#N/A,TRUE,"Cover";#N/A,#N/A,TRUE,"Conts";#N/A,#N/A,TRUE,"VOS";#N/A,#N/A,TRUE,"Warrington";#N/A,#N/A,TRUE,"Widnes"}</definedName>
    <definedName name="PLAT" localSheetId="6" hidden="1">{#N/A,#N/A,TRUE,"Cover";#N/A,#N/A,TRUE,"Conts";#N/A,#N/A,TRUE,"VOS";#N/A,#N/A,TRUE,"Warrington";#N/A,#N/A,TRUE,"Widnes"}</definedName>
    <definedName name="PLAT" localSheetId="4" hidden="1">{#N/A,#N/A,TRUE,"Cover";#N/A,#N/A,TRUE,"Conts";#N/A,#N/A,TRUE,"VOS";#N/A,#N/A,TRUE,"Warrington";#N/A,#N/A,TRUE,"Widnes"}</definedName>
    <definedName name="PLAT" localSheetId="0" hidden="1">{#N/A,#N/A,TRUE,"Cover";#N/A,#N/A,TRUE,"Conts";#N/A,#N/A,TRUE,"VOS";#N/A,#N/A,TRUE,"Warrington";#N/A,#N/A,TRUE,"Widnes"}</definedName>
    <definedName name="PLATFORM" localSheetId="1" hidden="1">{#N/A,#N/A,TRUE,"Cover";#N/A,#N/A,TRUE,"Conts";#N/A,#N/A,TRUE,"VOS";#N/A,#N/A,TRUE,"Warrington";#N/A,#N/A,TRUE,"Widnes"}</definedName>
    <definedName name="PLATFORM" localSheetId="5" hidden="1">{#N/A,#N/A,TRUE,"Cover";#N/A,#N/A,TRUE,"Conts";#N/A,#N/A,TRUE,"VOS";#N/A,#N/A,TRUE,"Warrington";#N/A,#N/A,TRUE,"Widnes"}</definedName>
    <definedName name="PLATFORM" localSheetId="3" hidden="1">{#N/A,#N/A,TRUE,"Cover";#N/A,#N/A,TRUE,"Conts";#N/A,#N/A,TRUE,"VOS";#N/A,#N/A,TRUE,"Warrington";#N/A,#N/A,TRUE,"Widnes"}</definedName>
    <definedName name="PLATFORM" localSheetId="2" hidden="1">{#N/A,#N/A,TRUE,"Cover";#N/A,#N/A,TRUE,"Conts";#N/A,#N/A,TRUE,"VOS";#N/A,#N/A,TRUE,"Warrington";#N/A,#N/A,TRUE,"Widnes"}</definedName>
    <definedName name="PLATFORM" localSheetId="6" hidden="1">{#N/A,#N/A,TRUE,"Cover";#N/A,#N/A,TRUE,"Conts";#N/A,#N/A,TRUE,"VOS";#N/A,#N/A,TRUE,"Warrington";#N/A,#N/A,TRUE,"Widnes"}</definedName>
    <definedName name="PLATFORM" localSheetId="4"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1">'Abstract Civil'!$A$1:$D$25</definedName>
    <definedName name="_xlnm.Print_Area" localSheetId="5">'Abstract Elect.'!$A$1:$D$18</definedName>
    <definedName name="_xlnm.Print_Area" localSheetId="3">'Abstract Plum'!$A$1:$D$25</definedName>
    <definedName name="_xlnm.Print_Area" localSheetId="2">BOQ!$A$1:$F$160</definedName>
    <definedName name="_xlnm.Print_Area" localSheetId="6">'Electrical BOQ'!$A$1:$F$137</definedName>
    <definedName name="_xlnm.Print_Area" localSheetId="4">'Plumbing BOQ'!$A$1:$F$81</definedName>
    <definedName name="_xlnm.Print_Area" localSheetId="0">SUMMARY!$A$1:$D$9</definedName>
    <definedName name="_xlnm.Print_Titles" localSheetId="2">BOQ!$1:$1</definedName>
    <definedName name="_xlnm.Print_Titles" localSheetId="6">'Electrical BOQ'!$1:$1</definedName>
    <definedName name="_xlnm.Print_Titles" localSheetId="4">'Plumbing BOQ'!$1:$1</definedName>
    <definedName name="qqqqqqq" localSheetId="5" hidden="1">[4]TUBEWELL!#REF!</definedName>
    <definedName name="qqqqqqq" localSheetId="3" hidden="1">[4]TUBEWELL!#REF!</definedName>
    <definedName name="qqqqqqq" localSheetId="6" hidden="1">[4]TUBEWELL!#REF!</definedName>
    <definedName name="qqqqqqq" localSheetId="4" hidden="1">[4]TUBEWELL!#REF!</definedName>
    <definedName name="qqqqqqq" hidden="1">[4]TUBEWELL!#REF!</definedName>
    <definedName name="SAD" localSheetId="5">#REF!</definedName>
    <definedName name="SAD" localSheetId="3">#REF!</definedName>
    <definedName name="SAD" localSheetId="6">#REF!</definedName>
    <definedName name="SAD">#REF!</definedName>
    <definedName name="Scaffolding" localSheetId="1" hidden="1">{"'Break down'!$A$4"}</definedName>
    <definedName name="Scaffolding" localSheetId="5" hidden="1">{"'Break down'!$A$4"}</definedName>
    <definedName name="Scaffolding" localSheetId="3" hidden="1">{"'Break down'!$A$4"}</definedName>
    <definedName name="Scaffolding" localSheetId="2" hidden="1">{"'Break down'!$A$4"}</definedName>
    <definedName name="Scaffolding" localSheetId="6" hidden="1">{"'Break down'!$A$4"}</definedName>
    <definedName name="Scaffolding" localSheetId="4" hidden="1">{"'Break down'!$A$4"}</definedName>
    <definedName name="Scaffolding" localSheetId="0" hidden="1">{"'Break down'!$A$4"}</definedName>
    <definedName name="SITE" localSheetId="1" hidden="1">{#N/A,#N/A,TRUE,"Cover";#N/A,#N/A,TRUE,"Conts";#N/A,#N/A,TRUE,"VOS";#N/A,#N/A,TRUE,"Warrington";#N/A,#N/A,TRUE,"Widnes"}</definedName>
    <definedName name="SITE" localSheetId="5" hidden="1">{#N/A,#N/A,TRUE,"Cover";#N/A,#N/A,TRUE,"Conts";#N/A,#N/A,TRUE,"VOS";#N/A,#N/A,TRUE,"Warrington";#N/A,#N/A,TRUE,"Widnes"}</definedName>
    <definedName name="SITE" localSheetId="3" hidden="1">{#N/A,#N/A,TRUE,"Cover";#N/A,#N/A,TRUE,"Conts";#N/A,#N/A,TRUE,"VOS";#N/A,#N/A,TRUE,"Warrington";#N/A,#N/A,TRUE,"Widnes"}</definedName>
    <definedName name="SITE" localSheetId="2" hidden="1">{#N/A,#N/A,TRUE,"Cover";#N/A,#N/A,TRUE,"Conts";#N/A,#N/A,TRUE,"VOS";#N/A,#N/A,TRUE,"Warrington";#N/A,#N/A,TRUE,"Widnes"}</definedName>
    <definedName name="SITE" localSheetId="6" hidden="1">{#N/A,#N/A,TRUE,"Cover";#N/A,#N/A,TRUE,"Conts";#N/A,#N/A,TRUE,"VOS";#N/A,#N/A,TRUE,"Warrington";#N/A,#N/A,TRUE,"Widnes"}</definedName>
    <definedName name="SITE" localSheetId="4" hidden="1">{#N/A,#N/A,TRUE,"Cover";#N/A,#N/A,TRUE,"Conts";#N/A,#N/A,TRUE,"VOS";#N/A,#N/A,TRUE,"Warrington";#N/A,#N/A,TRUE,"Widnes"}</definedName>
    <definedName name="SITE" localSheetId="0" hidden="1">{#N/A,#N/A,TRUE,"Cover";#N/A,#N/A,TRUE,"Conts";#N/A,#N/A,TRUE,"VOS";#N/A,#N/A,TRUE,"Warrington";#N/A,#N/A,TRUE,"Widnes"}</definedName>
    <definedName name="SITEWORK" localSheetId="1" hidden="1">{#N/A,#N/A,TRUE,"Cover";#N/A,#N/A,TRUE,"Conts";#N/A,#N/A,TRUE,"VOS";#N/A,#N/A,TRUE,"Warrington";#N/A,#N/A,TRUE,"Widnes"}</definedName>
    <definedName name="SITEWORK" localSheetId="5" hidden="1">{#N/A,#N/A,TRUE,"Cover";#N/A,#N/A,TRUE,"Conts";#N/A,#N/A,TRUE,"VOS";#N/A,#N/A,TRUE,"Warrington";#N/A,#N/A,TRUE,"Widnes"}</definedName>
    <definedName name="SITEWORK" localSheetId="3" hidden="1">{#N/A,#N/A,TRUE,"Cover";#N/A,#N/A,TRUE,"Conts";#N/A,#N/A,TRUE,"VOS";#N/A,#N/A,TRUE,"Warrington";#N/A,#N/A,TRUE,"Widnes"}</definedName>
    <definedName name="SITEWORK" localSheetId="2" hidden="1">{#N/A,#N/A,TRUE,"Cover";#N/A,#N/A,TRUE,"Conts";#N/A,#N/A,TRUE,"VOS";#N/A,#N/A,TRUE,"Warrington";#N/A,#N/A,TRUE,"Widnes"}</definedName>
    <definedName name="SITEWORK" localSheetId="6" hidden="1">{#N/A,#N/A,TRUE,"Cover";#N/A,#N/A,TRUE,"Conts";#N/A,#N/A,TRUE,"VOS";#N/A,#N/A,TRUE,"Warrington";#N/A,#N/A,TRUE,"Widnes"}</definedName>
    <definedName name="SITEWORK" localSheetId="4" hidden="1">{#N/A,#N/A,TRUE,"Cover";#N/A,#N/A,TRUE,"Conts";#N/A,#N/A,TRUE,"VOS";#N/A,#N/A,TRUE,"Warrington";#N/A,#N/A,TRUE,"Widnes"}</definedName>
    <definedName name="SITEWORK" localSheetId="0" hidden="1">{#N/A,#N/A,TRUE,"Cover";#N/A,#N/A,TRUE,"Conts";#N/A,#N/A,TRUE,"VOS";#N/A,#N/A,TRUE,"Warrington";#N/A,#N/A,TRUE,"Widnes"}</definedName>
    <definedName name="SWV" localSheetId="5">[7]BOQ!#REF!</definedName>
    <definedName name="SWV" localSheetId="3">[7]BOQ!#REF!</definedName>
    <definedName name="SWV" localSheetId="6">[7]BOQ!#REF!</definedName>
    <definedName name="SWV">[7]BOQ!#REF!</definedName>
    <definedName name="temp" localSheetId="1" hidden="1">{"'Break down'!$A$4"}</definedName>
    <definedName name="temp" localSheetId="5" hidden="1">{"'Break down'!$A$4"}</definedName>
    <definedName name="temp" localSheetId="3" hidden="1">{"'Break down'!$A$4"}</definedName>
    <definedName name="temp" localSheetId="2" hidden="1">{"'Break down'!$A$4"}</definedName>
    <definedName name="temp" localSheetId="6" hidden="1">{"'Break down'!$A$4"}</definedName>
    <definedName name="temp" localSheetId="4" hidden="1">{"'Break down'!$A$4"}</definedName>
    <definedName name="temp" localSheetId="0" hidden="1">{"'Break down'!$A$4"}</definedName>
    <definedName name="TFA" localSheetId="5">[7]BOQ!#REF!</definedName>
    <definedName name="TFA" localSheetId="3">[7]BOQ!#REF!</definedName>
    <definedName name="TFA" localSheetId="6">[7]BOQ!#REF!</definedName>
    <definedName name="TFA">[7]BOQ!#REF!</definedName>
    <definedName name="tmp" localSheetId="1" hidden="1">{"'Break down'!$A$4"}</definedName>
    <definedName name="tmp" localSheetId="5" hidden="1">{"'Break down'!$A$4"}</definedName>
    <definedName name="tmp" localSheetId="3" hidden="1">{"'Break down'!$A$4"}</definedName>
    <definedName name="tmp" localSheetId="2" hidden="1">{"'Break down'!$A$4"}</definedName>
    <definedName name="tmp" localSheetId="6" hidden="1">{"'Break down'!$A$4"}</definedName>
    <definedName name="tmp" localSheetId="4" hidden="1">{"'Break down'!$A$4"}</definedName>
    <definedName name="tmp" localSheetId="0" hidden="1">{"'Break down'!$A$4"}</definedName>
    <definedName name="UN" localSheetId="5">[7]BOQ!#REF!</definedName>
    <definedName name="UN" localSheetId="3">[7]BOQ!#REF!</definedName>
    <definedName name="UN" localSheetId="6">[7]BOQ!#REF!</definedName>
    <definedName name="UN">[7]BOQ!#REF!</definedName>
    <definedName name="wrn.Full._.Report." localSheetId="1" hidden="1">{#N/A,#N/A,TRUE,"Front";#N/A,#N/A,TRUE,"Simple Letter";#N/A,#N/A,TRUE,"Inside";#N/A,#N/A,TRUE,"Contents";#N/A,#N/A,TRUE,"Basis";#N/A,#N/A,TRUE,"Inclusions";#N/A,#N/A,TRUE,"Exclusions";#N/A,#N/A,TRUE,"Areas";#N/A,#N/A,TRUE,"Summary";#N/A,#N/A,TRUE,"Detail"}</definedName>
    <definedName name="wrn.Full._.Report." localSheetId="5" hidden="1">{#N/A,#N/A,TRUE,"Front";#N/A,#N/A,TRUE,"Simple Letter";#N/A,#N/A,TRUE,"Inside";#N/A,#N/A,TRUE,"Contents";#N/A,#N/A,TRUE,"Basis";#N/A,#N/A,TRUE,"Inclusions";#N/A,#N/A,TRUE,"Exclusions";#N/A,#N/A,TRUE,"Areas";#N/A,#N/A,TRUE,"Summary";#N/A,#N/A,TRUE,"Detail"}</definedName>
    <definedName name="wrn.Full._.Report." localSheetId="3" hidden="1">{#N/A,#N/A,TRUE,"Front";#N/A,#N/A,TRUE,"Simple Letter";#N/A,#N/A,TRUE,"Inside";#N/A,#N/A,TRUE,"Contents";#N/A,#N/A,TRUE,"Basis";#N/A,#N/A,TRUE,"Inclusions";#N/A,#N/A,TRUE,"Exclusions";#N/A,#N/A,TRUE,"Areas";#N/A,#N/A,TRUE,"Summary";#N/A,#N/A,TRUE,"Detail"}</definedName>
    <definedName name="wrn.Full._.Report." localSheetId="2" hidden="1">{#N/A,#N/A,TRUE,"Front";#N/A,#N/A,TRUE,"Simple Letter";#N/A,#N/A,TRUE,"Inside";#N/A,#N/A,TRUE,"Contents";#N/A,#N/A,TRUE,"Basis";#N/A,#N/A,TRUE,"Inclusions";#N/A,#N/A,TRUE,"Exclusions";#N/A,#N/A,TRUE,"Areas";#N/A,#N/A,TRUE,"Summary";#N/A,#N/A,TRUE,"Detail"}</definedName>
    <definedName name="wrn.Full._.Report." localSheetId="6" hidden="1">{#N/A,#N/A,TRUE,"Front";#N/A,#N/A,TRUE,"Simple Letter";#N/A,#N/A,TRUE,"Inside";#N/A,#N/A,TRUE,"Contents";#N/A,#N/A,TRUE,"Basis";#N/A,#N/A,TRUE,"Inclusions";#N/A,#N/A,TRUE,"Exclusions";#N/A,#N/A,TRUE,"Areas";#N/A,#N/A,TRUE,"Summary";#N/A,#N/A,TRUE,"Detail"}</definedName>
    <definedName name="wrn.Full._.Report." localSheetId="4"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1" hidden="1">{#N/A,#N/A,TRUE,"Cover";#N/A,#N/A,TRUE,"Conts";#N/A,#N/A,TRUE,"VOS";#N/A,#N/A,TRUE,"Warrington";#N/A,#N/A,TRUE,"Widnes"}</definedName>
    <definedName name="wrn.Warrington._.Widnes._.QS._.Costs." localSheetId="5" hidden="1">{#N/A,#N/A,TRUE,"Cover";#N/A,#N/A,TRUE,"Conts";#N/A,#N/A,TRUE,"VOS";#N/A,#N/A,TRUE,"Warrington";#N/A,#N/A,TRUE,"Widnes"}</definedName>
    <definedName name="wrn.Warrington._.Widnes._.QS._.Costs." localSheetId="3" hidden="1">{#N/A,#N/A,TRUE,"Cover";#N/A,#N/A,TRUE,"Conts";#N/A,#N/A,TRUE,"VOS";#N/A,#N/A,TRUE,"Warrington";#N/A,#N/A,TRUE,"Widnes"}</definedName>
    <definedName name="wrn.Warrington._.Widnes._.QS._.Costs." localSheetId="2" hidden="1">{#N/A,#N/A,TRUE,"Cover";#N/A,#N/A,TRUE,"Conts";#N/A,#N/A,TRUE,"VOS";#N/A,#N/A,TRUE,"Warrington";#N/A,#N/A,TRUE,"Widnes"}</definedName>
    <definedName name="wrn.Warrington._.Widnes._.QS._.Costs." localSheetId="6" hidden="1">{#N/A,#N/A,TRUE,"Cover";#N/A,#N/A,TRUE,"Conts";#N/A,#N/A,TRUE,"VOS";#N/A,#N/A,TRUE,"Warrington";#N/A,#N/A,TRUE,"Widnes"}</definedName>
    <definedName name="wrn.Warrington._.Widnes._.QS._.Costs." localSheetId="4" hidden="1">{#N/A,#N/A,TRUE,"Cover";#N/A,#N/A,TRUE,"Conts";#N/A,#N/A,TRUE,"VOS";#N/A,#N/A,TRUE,"Warrington";#N/A,#N/A,TRUE,"Widnes"}</definedName>
    <definedName name="wrn.Warrington._.Widnes._.QS._.Costs." localSheetId="0" hidden="1">{#N/A,#N/A,TRUE,"Cover";#N/A,#N/A,TRUE,"Conts";#N/A,#N/A,TRUE,"VOS";#N/A,#N/A,TRUE,"Warrington";#N/A,#N/A,TRUE,"Widnes"}</definedName>
    <definedName name="WTP" localSheetId="5">[7]BOQ!#REF!</definedName>
    <definedName name="WTP" localSheetId="3">[7]BOQ!#REF!</definedName>
    <definedName name="WTP" localSheetId="6">[7]BOQ!#REF!</definedName>
    <definedName name="WTP">[7]BOQ!#REF!</definedName>
    <definedName name="WWTP" localSheetId="5">[7]BOQ!#REF!</definedName>
    <definedName name="WWTP" localSheetId="3">[7]BOQ!#REF!</definedName>
    <definedName name="WWTP" localSheetId="6">[7]BOQ!#REF!</definedName>
    <definedName name="WWTP">[7]BOQ!#REF!</definedName>
    <definedName name="xls." localSheetId="1" hidden="1">{"'Break down'!$A$4"}</definedName>
    <definedName name="xls." localSheetId="5" hidden="1">{"'Break down'!$A$4"}</definedName>
    <definedName name="xls." localSheetId="3" hidden="1">{"'Break down'!$A$4"}</definedName>
    <definedName name="xls." localSheetId="2" hidden="1">{"'Break down'!$A$4"}</definedName>
    <definedName name="xls." localSheetId="6" hidden="1">{"'Break down'!$A$4"}</definedName>
    <definedName name="xls." localSheetId="4" hidden="1">{"'Break down'!$A$4"}</definedName>
    <definedName name="xls." localSheetId="0" hidden="1">{"'Break down'!$A$4"}</definedName>
    <definedName name="yes" localSheetId="1" hidden="1">{#N/A,#N/A,TRUE,"Front";#N/A,#N/A,TRUE,"Simple Letter";#N/A,#N/A,TRUE,"Inside";#N/A,#N/A,TRUE,"Contents";#N/A,#N/A,TRUE,"Basis";#N/A,#N/A,TRUE,"Inclusions";#N/A,#N/A,TRUE,"Exclusions";#N/A,#N/A,TRUE,"Areas";#N/A,#N/A,TRUE,"Summary";#N/A,#N/A,TRUE,"Detail"}</definedName>
    <definedName name="yes" localSheetId="5" hidden="1">{#N/A,#N/A,TRUE,"Front";#N/A,#N/A,TRUE,"Simple Letter";#N/A,#N/A,TRUE,"Inside";#N/A,#N/A,TRUE,"Contents";#N/A,#N/A,TRUE,"Basis";#N/A,#N/A,TRUE,"Inclusions";#N/A,#N/A,TRUE,"Exclusions";#N/A,#N/A,TRUE,"Areas";#N/A,#N/A,TRUE,"Summary";#N/A,#N/A,TRUE,"Detail"}</definedName>
    <definedName name="yes" localSheetId="3" hidden="1">{#N/A,#N/A,TRUE,"Front";#N/A,#N/A,TRUE,"Simple Letter";#N/A,#N/A,TRUE,"Inside";#N/A,#N/A,TRUE,"Contents";#N/A,#N/A,TRUE,"Basis";#N/A,#N/A,TRUE,"Inclusions";#N/A,#N/A,TRUE,"Exclusions";#N/A,#N/A,TRUE,"Areas";#N/A,#N/A,TRUE,"Summary";#N/A,#N/A,TRUE,"Detail"}</definedName>
    <definedName name="yes" localSheetId="2" hidden="1">{#N/A,#N/A,TRUE,"Front";#N/A,#N/A,TRUE,"Simple Letter";#N/A,#N/A,TRUE,"Inside";#N/A,#N/A,TRUE,"Contents";#N/A,#N/A,TRUE,"Basis";#N/A,#N/A,TRUE,"Inclusions";#N/A,#N/A,TRUE,"Exclusions";#N/A,#N/A,TRUE,"Areas";#N/A,#N/A,TRUE,"Summary";#N/A,#N/A,TRUE,"Detail"}</definedName>
    <definedName name="yes" localSheetId="6" hidden="1">{#N/A,#N/A,TRUE,"Front";#N/A,#N/A,TRUE,"Simple Letter";#N/A,#N/A,TRUE,"Inside";#N/A,#N/A,TRUE,"Contents";#N/A,#N/A,TRUE,"Basis";#N/A,#N/A,TRUE,"Inclusions";#N/A,#N/A,TRUE,"Exclusions";#N/A,#N/A,TRUE,"Areas";#N/A,#N/A,TRUE,"Summary";#N/A,#N/A,TRUE,"Detail"}</definedName>
    <definedName name="yes" localSheetId="4"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7" i="8"/>
  <c r="D46"/>
  <c r="D32"/>
  <c r="D25"/>
  <c r="A26" i="13" l="1"/>
  <c r="A54"/>
  <c r="A65"/>
  <c r="A110"/>
  <c r="E6" i="3" l="1"/>
  <c r="G21" i="2" l="1"/>
  <c r="E5" i="3" l="1"/>
</calcChain>
</file>

<file path=xl/sharedStrings.xml><?xml version="1.0" encoding="utf-8"?>
<sst xmlns="http://schemas.openxmlformats.org/spreadsheetml/2006/main" count="752" uniqueCount="421">
  <si>
    <t>Description</t>
  </si>
  <si>
    <t>No.</t>
  </si>
  <si>
    <t>Sft</t>
  </si>
  <si>
    <t>Rft</t>
  </si>
  <si>
    <t>Wooden Doors</t>
  </si>
  <si>
    <t>PVC Doors for Bathrooms</t>
  </si>
  <si>
    <t>Mirror</t>
  </si>
  <si>
    <t>B)</t>
  </si>
  <si>
    <t>ARCHITECTURAL WORKS</t>
  </si>
  <si>
    <t>BLOCK MASONRY IN SUPERSTRUCTURE</t>
  </si>
  <si>
    <t>Solid Block Masonry</t>
  </si>
  <si>
    <t>a)</t>
  </si>
  <si>
    <t>i)</t>
  </si>
  <si>
    <t>4"thick</t>
  </si>
  <si>
    <t>ii)</t>
  </si>
  <si>
    <t>iii)</t>
  </si>
  <si>
    <t>b)</t>
  </si>
  <si>
    <t xml:space="preserve">First Floor  to Top of Roof </t>
  </si>
  <si>
    <t>FLOORS AND WALL FINISHES</t>
  </si>
  <si>
    <t>1:3:6 Plain Concrete</t>
  </si>
  <si>
    <t>Cft</t>
  </si>
  <si>
    <t>Porcelain Tiles  Flooring</t>
  </si>
  <si>
    <t xml:space="preserve">First Floor </t>
  </si>
  <si>
    <t>Mosaic  Tiles  for Electrical /L.V Rooms</t>
  </si>
  <si>
    <t>Ceramic Tiles for Bathroom</t>
  </si>
  <si>
    <t>Floor</t>
  </si>
  <si>
    <t>Walls</t>
  </si>
  <si>
    <t>First Floor  to Roof    (Stair Landing)</t>
  </si>
  <si>
    <t xml:space="preserve">Marble Flooring </t>
  </si>
  <si>
    <t>Porcelain Finish</t>
  </si>
  <si>
    <t xml:space="preserve">First Floor  to Roof  </t>
  </si>
  <si>
    <t>Skirting</t>
  </si>
  <si>
    <t>Marble Finish</t>
  </si>
  <si>
    <t>c)</t>
  </si>
  <si>
    <t>Mosaic Finish</t>
  </si>
  <si>
    <t xml:space="preserve">Marble for Staircase </t>
  </si>
  <si>
    <t>Tread  (G.F To Roof)</t>
  </si>
  <si>
    <t>Marble for Walls</t>
  </si>
  <si>
    <t>Marble Top for Wash Basins</t>
  </si>
  <si>
    <t>METAL WORKS</t>
  </si>
  <si>
    <t>Metal Stair Railing Floor Mounted</t>
  </si>
  <si>
    <t>Metal Hand Railing Wall Mounted</t>
  </si>
  <si>
    <t>Metal Door</t>
  </si>
  <si>
    <t>CARPENTRY AND JOINERY</t>
  </si>
  <si>
    <t>Openable /Sliding Windows</t>
  </si>
  <si>
    <t>Ground Floor to Roof</t>
  </si>
  <si>
    <t>Roof</t>
  </si>
  <si>
    <t xml:space="preserve">Ground Floor  to  Roof </t>
  </si>
  <si>
    <t>SURFACE RENDERING</t>
  </si>
  <si>
    <t>Internal Plaster</t>
  </si>
  <si>
    <t>a</t>
  </si>
  <si>
    <t>b</t>
  </si>
  <si>
    <t>ROOFING DETAILS</t>
  </si>
  <si>
    <t>Water Proofing</t>
  </si>
  <si>
    <t>Top Roof</t>
  </si>
  <si>
    <t>Roof Screed</t>
  </si>
  <si>
    <t>Roof Insulation</t>
  </si>
  <si>
    <t>OTHER  ITEMS</t>
  </si>
  <si>
    <t>False Ceiling (Cement Board with Gypsum Border  for wash Rooms)</t>
  </si>
  <si>
    <t>Lasani Wood Ceiling for Courts Area</t>
  </si>
  <si>
    <t>S.NO.</t>
  </si>
  <si>
    <t>DESCRIPTIONS</t>
  </si>
  <si>
    <t>UNIT</t>
  </si>
  <si>
    <t>QTY</t>
  </si>
  <si>
    <t>RATE 
(Rs.)</t>
  </si>
  <si>
    <t>AMOUNT 
(Rs.)</t>
  </si>
  <si>
    <t>STRUCTURAL WORKS</t>
  </si>
  <si>
    <t>6"thick</t>
  </si>
  <si>
    <t>8"thick</t>
  </si>
  <si>
    <t>Riser   (G.F To Roof)</t>
  </si>
  <si>
    <t xml:space="preserve">First  Floor  to  Roof </t>
  </si>
  <si>
    <t>Internal Wall Plaster 3/4" thick</t>
  </si>
  <si>
    <t>ABSTRACT OF COST
CIVIL WORKS</t>
  </si>
  <si>
    <t>S.No.</t>
  </si>
  <si>
    <t xml:space="preserve">Amount </t>
  </si>
  <si>
    <t>1)</t>
  </si>
  <si>
    <t>Rs.</t>
  </si>
  <si>
    <t>2)</t>
  </si>
  <si>
    <t>TOTAL VALUE OF CIVIL WORKS</t>
  </si>
  <si>
    <t>SUMMARY OF COST</t>
  </si>
  <si>
    <t>CIVIL WORKS</t>
  </si>
  <si>
    <t>3)</t>
  </si>
  <si>
    <t>PLUMBING WORKS</t>
  </si>
  <si>
    <t>TOTAL VALUE  OF WORKS</t>
  </si>
  <si>
    <t xml:space="preserve">Providing and applying 3-coats of plastic emulsion paint to internal plastered surfaces (ICI/Burger Pakistan) of approved color and shade including  preparation of surface i.e. sand papering  carborandam stone, filling, &amp; primer etc. complete in all respect as per drawings, Technical Provisions and or as directed by the Engineer In charge. </t>
  </si>
  <si>
    <t xml:space="preserve">Providing and Applying Waterproofing on Roof using ADVASEL 2000 Elastomeric Acrylic based coating with polymath Polyester Reinforcement Product of UAE or approved equivalent, complete in all respect as per drawing technical provisions and or as directed by the Engineer In charge. </t>
  </si>
  <si>
    <t>Providing and Laying 25mm thick  Polyurethane Insulation for roof with 35kg/m² Density, includes the cost of materials &amp; labor, Transportation, complete in all respect as per drawing technical provision and or as directed by the Engineer In charge.</t>
  </si>
  <si>
    <t>BATH ACCESSORIES</t>
  </si>
  <si>
    <t xml:space="preserve">Providing &amp; Fixing in position approved best quality imported 5mm th looking mirror fixed on back ply,  chemical treatment to prevent dampness, as per Architects instruction, complete in all respect as per drawings, Technical Provisions and or as directed by the Engineer In charge. </t>
  </si>
  <si>
    <t xml:space="preserve">Providing and fixing of approved Quality 6mm thick size 8'-0" x 4'-0" cement board false ceiling in bath rooms to be fixed on m.s. angle iron frame hang on slab includes all fixing arrangements i/c approved Paint finish, nuts, bolts complete in all respect as per drawings Technical Provisions and or as directed by the Engineer In charge. </t>
  </si>
  <si>
    <t>Providing and fixing of approved quality 1/2" thick Lasani Wood  ceiling in approved quality sheet size 2" x 2" partel wood frame with paint finish includes suspension system with Galvanized hanger with adjustable clip, with all fixing arrangements, with approved paint finish, complete in all respect as per drawing technical provisions and or as directed by the Engineer In charge.</t>
  </si>
  <si>
    <t xml:space="preserve">Providing and laying 3" th 1:3:6 plain cement concrete flooring, steps &amp; misc. works using O.P. Cement with 3/4" and down graded crush aggregate and approved sand under finish floor i/c. formwork, curing leveling etc. complete in all respect as per drawings, Technical Provisions and or as directed by the Engineer In charge. </t>
  </si>
  <si>
    <t>Providing &amp; Fixing in position m.s. stair railing comprising of m.s. 1'' dia bar horizontally with lath works of approved powder coating complete in all respect as per drawing, Technical Provisions and  as Engineer</t>
  </si>
  <si>
    <t>ALUMINUM WINDOWS &amp; VENTILATORS</t>
  </si>
  <si>
    <t xml:space="preserve">Providing, fitting and fixing all types of glazed aluminum windows of anodized approved quality, color, open able/sliding with fly screen using Box section 1.6 mm thick of Pak cable or equivalent having frame size of 100 x 20 mm (4" x 3/4") and leaf frame section of 50 x 20 mm (2" x 3/4") including aluminum wire gauge panels, 6 mm thick best quality imported safety glass (3mm + 0.376 film+3mm) with rubber gasket using approved standard latches hardware etc. complete in all respect as per drawings, Technical provisions and as per In charge of the Engineer. </t>
  </si>
  <si>
    <t xml:space="preserve">Providing and applying cement plaster 1:5 on ceiling sides and soffit of beams, on internal sides of walls, columns beams exposed concrete surfaces including hacking of concrete surface, making edges, corners, grooves 22 SWG expanded metal 9" wide over block masonry and concrete joints, with G.I Sheet Corner beads curing and scaffolding etc. complete in all respect as per drawings, Technical Provisions and or as directed by the Engineer In charge. </t>
  </si>
  <si>
    <t>A)</t>
  </si>
  <si>
    <t>F.F To Roof Lev.</t>
  </si>
  <si>
    <t xml:space="preserve">Slabs </t>
  </si>
  <si>
    <t>Beams</t>
  </si>
  <si>
    <t>Stairs</t>
  </si>
  <si>
    <t>Kg</t>
  </si>
  <si>
    <t>TOTAL VALUE OF STRUCTURAL WORKS</t>
  </si>
  <si>
    <t>Shear Walls</t>
  </si>
  <si>
    <t xml:space="preserve">Providing and laying Design mix concrete having minimum characteristics cylinder Strength fc’=3000psi at 28 day. Minimum cement content 300kg/m3. Water cement ratio should not exceed 0.5 Using ORDINARY PORTLAND  cement OPC  including steel formwork in : </t>
  </si>
  <si>
    <t>Roof Screed with BRC Mesh Over Roof Insulation</t>
  </si>
  <si>
    <t>External Finish  Pigmented Plaster</t>
  </si>
  <si>
    <t xml:space="preserve">Plastic Emulsion </t>
  </si>
  <si>
    <t>Providing &amp; Fixing Polyurethane joint sealant "Hyperseal 25 LM" expanded Polystyrene sheets for horizontal expansion joint at any height and complete in all respect.</t>
  </si>
  <si>
    <t xml:space="preserve">MS Pergola </t>
  </si>
  <si>
    <t>Providing and Fixing in position 2" thick approved imported PVC Doors shutters for Bathrooms includes 2" x 3" PVC Frames includes all hardware e.g. hinges, locks, handles etc. complete in all respect as per drawing technical provisions and or as directed by the Engineer In charge.</t>
  </si>
  <si>
    <t xml:space="preserve">Providing and applying 1/2" to 3/4" Finish cement plaster (1:4) on external sides of walls, concrete, parapet etc. including making edges , corners, grooves, 22 SWG expanded metal 9" wide over block masonry and concrete joints, pigment color, curing and scaffolding etc. at any height complete in all respect as per drawings, Technical Provisions and or as directed by the Engineer In charge. </t>
  </si>
  <si>
    <t>Providing and laying 3" thick Avg 1:2:4 cement concrete screed over slab in proper slope and in panels,  complete in all respect as per drawings Technical Provision and or as directed by the Engineer In charge.</t>
  </si>
  <si>
    <t xml:space="preserve">Providing and laying 3" thick Avg 1:2:4 cement concrete screed over slab in proper slope and in panels, with BRC  mesh complete in all respect as per drawings Technical Provision and or as directed by the Engineer In charge. </t>
  </si>
  <si>
    <t>MS Fins / Pergola on Roof above Entrance</t>
  </si>
  <si>
    <t>Sky Light (Aluminum + Glass) for Entrances on Roof</t>
  </si>
  <si>
    <r>
      <t xml:space="preserve">Providing and laying Design mix concrete having minimum characteristics cylinder Strength fc’=3000psi at 28 day. Minimum cement content 300kg/m3. Water cement ratio should not exceed 0.5 Using Ordinary Portland Cement including steel formwork. </t>
    </r>
    <r>
      <rPr>
        <b/>
        <sz val="11"/>
        <rFont val="Calibri"/>
        <family val="2"/>
        <scheme val="minor"/>
      </rPr>
      <t xml:space="preserve">
</t>
    </r>
  </si>
  <si>
    <t>Grade 60 deformed steel bars conforming to ASTM A-615 having yield strength 414 N/mm² (60,000psi), as per drawing, specification and as directed by the Engineer.</t>
  </si>
  <si>
    <t>No</t>
  </si>
  <si>
    <t>R.C.C Fins Precast (Elevation &amp; Roof)</t>
  </si>
  <si>
    <t xml:space="preserve">Providing and making precast R.C.C Fins 2"x4" and 6" c/c up to required Height  or as per drawing with all fixing arrangement complete in all respect as per drawing. </t>
  </si>
  <si>
    <t>C.C Pad for Skylight</t>
  </si>
  <si>
    <t>Providing and laying Design mix concrete having minimum characteristics cylinder Strength fc’=4000psi at 28 day. Minimum cement content 400kg/m3. Water cement ratio should not exceed 0.45 Using ORDINARY PORTLAND  cement  including steel formwork in shear walls.</t>
  </si>
  <si>
    <t xml:space="preserve">Providing and laying cement concrete Solid Block wall masonry of minimum 1000 psi compressive strength up to any height set with 1:6 cement mortar, including scaffolding / Raking out  joints block cutting etc. complete in all respect as per drawings, technical Provisions and or as directed by the Engineer In charge. </t>
  </si>
  <si>
    <t xml:space="preserve">Providing and laying of approved Matt finish Porcelain Tiles Room Flooring (18" x 18" / 24" x 24") in white cement with approved color &amp; shade including a base of cement sand mortar (1:5), 1" thick, including 1-1/2" thick P.C.C (1:2:4) compacting, grouting, curing, cutting, grouting with matching color complete in all respect as per drawings Technical Provisions or as directed by the Engineer In charge. (Italian or Equivalent) </t>
  </si>
  <si>
    <r>
      <t xml:space="preserve">Providing and laying approved Matt finish tiles in  bathroom Flooring 12" x 12" approved size &amp; quality in white cement with approved color &amp; shade including a base of cement sand mortar (1:5), 1" thick, including 1-1/2"thick P.C.C (1:2:4) for floor and </t>
    </r>
    <r>
      <rPr>
        <sz val="12"/>
        <rFont val="Calibri"/>
        <family val="2"/>
        <scheme val="minor"/>
      </rPr>
      <t>½"</t>
    </r>
    <r>
      <rPr>
        <sz val="11"/>
        <rFont val="Calibri"/>
        <family val="2"/>
        <scheme val="minor"/>
      </rPr>
      <t xml:space="preserve"> to </t>
    </r>
    <r>
      <rPr>
        <sz val="12"/>
        <rFont val="Calibri"/>
        <family val="2"/>
        <scheme val="minor"/>
      </rPr>
      <t>¾</t>
    </r>
    <r>
      <rPr>
        <sz val="11"/>
        <rFont val="Calibri"/>
        <family val="2"/>
        <scheme val="minor"/>
      </rPr>
      <t xml:space="preserve">" thick mortar in 1:6 ratio for walls with grouting, curing, cutting, color, water proofing approved quality for all base areas etc.,  complete in all respect as per drawings Technical Provisions or as directed by the Engineer In charge. </t>
    </r>
  </si>
  <si>
    <r>
      <t>Providing and Fixing</t>
    </r>
    <r>
      <rPr>
        <sz val="12"/>
        <rFont val="Calibri"/>
        <family val="2"/>
        <scheme val="minor"/>
      </rPr>
      <t xml:space="preserve"> ¾</t>
    </r>
    <r>
      <rPr>
        <sz val="11"/>
        <rFont val="Calibri"/>
        <family val="2"/>
        <scheme val="minor"/>
      </rPr>
      <t>" thick 24''x24'' or any size approved Verona marble in white cement or approved equivalent in approved shade and color as per drawing and details for flooring in 3/4 " ~ 1" thick 1:5 cement sand mortar including fixing ,cutting grouting and chemical polish complete in all respect.</t>
    </r>
  </si>
  <si>
    <t>Providing and Fixing 3/4" thick 4" high Skirting  or approved thickness color shade &amp; size as per drawing for skirting, landing over cement sand mortar 1-1/2" thick in 1:5 ratio i/c chemical polishing, edge grinding, buffing complete in all respect as per drawing Technical Provisions and or as directed by the Engineer In charge.</t>
  </si>
  <si>
    <r>
      <t xml:space="preserve">Providing and Fixing </t>
    </r>
    <r>
      <rPr>
        <sz val="12"/>
        <rFont val="Calibri"/>
        <family val="2"/>
        <scheme val="minor"/>
      </rPr>
      <t xml:space="preserve"> ¾</t>
    </r>
    <r>
      <rPr>
        <sz val="11"/>
        <rFont val="Calibri"/>
        <family val="2"/>
        <scheme val="minor"/>
      </rPr>
      <t xml:space="preserve">" thick in one piece local Verona marble in white cement or approved color shade &amp; size as per drawing for Stair Steps Risers, landing over cement sand mortar 3/4"thick in 1:5 ratio i/c chemical polishing, edge grinding, buffing complete in all respect as per drawing Technical Provisions and or as directed by the Engineer In charge. </t>
    </r>
  </si>
  <si>
    <r>
      <t xml:space="preserve">Providing and Fixing  </t>
    </r>
    <r>
      <rPr>
        <sz val="12"/>
        <rFont val="Calibri"/>
        <family val="2"/>
        <scheme val="minor"/>
      </rPr>
      <t>¾</t>
    </r>
    <r>
      <rPr>
        <sz val="11"/>
        <rFont val="Calibri"/>
        <family val="2"/>
        <scheme val="minor"/>
      </rPr>
      <t xml:space="preserve">" thick up to Ceiling height in Lift Lobby Area &amp; 3' Feet height in corridors Local Verona Marble or approved color shade &amp; size as per drawing over cement sand mortar 3/4" thick in 1:5 ratio i/c chemical polishing, edge grinding, buffing complete in all respect as per drawing Technical Provisions and or as directed by the Engineer In charge. </t>
    </r>
  </si>
  <si>
    <r>
      <t xml:space="preserve">Providing &amp; Fixing in position m.s. stair railing comprising of m.s. 1'' square bar horizontally and 1-1/2'' vertically square bar with lath works and m.s. studs at  bottom size 3''x1/2'' of approved powder coating complete in all respect as per drawing, Technical Provisions and  as Engineer. </t>
    </r>
    <r>
      <rPr>
        <b/>
        <sz val="11"/>
        <color theme="1"/>
        <rFont val="Calibri"/>
        <family val="2"/>
        <scheme val="minor"/>
      </rPr>
      <t/>
    </r>
  </si>
  <si>
    <t>Providing and fixing  3/4" thick Boticino or approved marble top on counter including 1" thick CS mortar (1:5), over 3" R.C.C Slab including curing and chemical polishing, rounding front edge, cutting for Basin hole complete in all respect as per drawings, technical provisions and or as directed by the Engineer In charge.</t>
  </si>
  <si>
    <t>Providing, Fabricating and installing for complete m.s. metal Double Leaf Door for Electrical or other specified room 1½" x 1½" M.S. Square Hollow Tube frame 2" x 2" best locally available wood  bracing at specified c/c includes primer coats and three coats of approved enamel paints, complete as per drawing / detail, complete in all respect as per drawings, Technical Provisions and or as directed by the Engineer In charge.</t>
  </si>
  <si>
    <t>Providing and laying of approved Matt finish Mosaic  Tiles Room Flooring (12''x12'') or approved size in white cement with approved color &amp; shade including a base of cement sand mortar (1:5), 1" thick, including 1-1/2"thick P.C.C (1:2:4) compacting, grouting, curing, cutting, grouting with matching color complete in all respect as per drawings Technical Provisions or as directed by the Engineer In charge.</t>
  </si>
  <si>
    <t>Providing and laying Design mix concrete having minimum characteristics cylinder Strength fc’=4000psi at 28 day. Minimum cement content 400kg/m3. Water cement ratio should not exceed 0.45 using Sulphaste Resistant Cement (SRC) upto plinth level and using ordinary Portland  cement (OPC) for superstructure including steel formwork in columns:</t>
  </si>
  <si>
    <t>PLUMBING SYSTEMS</t>
  </si>
  <si>
    <t>Supply and installation of O.H Water Transfer pumps complete with accessories as per drawings and specifications. (For Phase-I)</t>
  </si>
  <si>
    <t>Nos.</t>
  </si>
  <si>
    <t>Supply and installation of Water closets European style with close coupled cistern, cistern fittings, acrylic seat cover complete in all respect as per drawings and specifications.</t>
  </si>
  <si>
    <t>Supply and installation of Water closets squatting type with cistern complete with fittings as per drawings and specifications.</t>
  </si>
  <si>
    <t>Supply and installation of Wash basins, single center hole, suitable for counter top fittings for below, complete in all respects as per drawings and specifications.</t>
  </si>
  <si>
    <t>Supply and installation of Urinal complete in all respect as per drawings and specifications.</t>
  </si>
  <si>
    <t>Supply and installation of C.P Tee valves, for cistern water inlet CP connectors with nuts and fittings, complete in all respect as per drawings and specifications.</t>
  </si>
  <si>
    <t>Supply and installation of C.P Tee valves, for urinal water inlet CP connectors with nuts and fittings, complete in all respect as per drawings and specifications.</t>
  </si>
  <si>
    <t>Supply and installation of CP bottle trap 1-1/4" with pipe for wash basin waste connection and water strainer complete in all respect as per drawings and specifications.</t>
  </si>
  <si>
    <t>Supply and installation of Soap bottles, decorative type complete with accessories as per drawings and specifications.</t>
  </si>
  <si>
    <t>Supply and installation of CP Tee valves for wash basins, CP connections with nuts, fittings and complete with all accessories complete in all respect as per drawings and specifications.</t>
  </si>
  <si>
    <t xml:space="preserve">Supply and installation of CP Toilet paper roll holder complete with accessories as per drawings and specifications.  </t>
  </si>
  <si>
    <t>Supply and installation of  Muslim Shower with flexible hose, valve nozzle angle valve spont, complete in all respect as per drawings and specifications.</t>
  </si>
  <si>
    <t xml:space="preserve">Supply and installation of water tap for wash basin complete with all respect as per drawings and specifications.  </t>
  </si>
  <si>
    <t>Supply and installation of single bowl S.S Sink,  suitable for counter top fittings for below, complete in all respect as per drawings and specifications.</t>
  </si>
  <si>
    <t>Supply and installation of  CP bottle trap 1-1/2" with pipe for sink waste connection and water strainer complete in all respect as per drawings and specifications.</t>
  </si>
  <si>
    <t>Supply and installation of CP Tee valves for sink, CP connections with nuts, fittings and complete with all accessories, complete in all respect as per drawings and specifications.</t>
  </si>
  <si>
    <t xml:space="preserve">Supply and installation of sink single bowl water tap  complete with all respect as per drawings and specifications.  </t>
  </si>
  <si>
    <t>Supply and installation of double bib cock for w.c area , Master, Baig or approved equivalent as per drawings and specifications.</t>
  </si>
  <si>
    <t>WATER DISTRIBUTION SYSTEM</t>
  </si>
  <si>
    <t>i.</t>
  </si>
  <si>
    <t>Supply and installation of PPR PN 20 piping for Cold water system, with fittings, specialties, including all cutting, fitting, fixing and cleaning, wall and slab sleeves, CP clamps, hangers and supports, making connection with fixtures, valves and specialties, chiseling, making wall an floor openings and making good, pressure testing at a pressure of 250 psi, painting of exposed piping in occupied areas with primer and coats of approved paint in approved color complete in all respect as per drawings and specifications.</t>
  </si>
  <si>
    <t>a.</t>
  </si>
  <si>
    <t>3" diameter</t>
  </si>
  <si>
    <t>b.</t>
  </si>
  <si>
    <t>2 1/2" diameter</t>
  </si>
  <si>
    <t>c.</t>
  </si>
  <si>
    <t>2" diameter</t>
  </si>
  <si>
    <t>d.</t>
  </si>
  <si>
    <t>1 1/2" diameter</t>
  </si>
  <si>
    <t>e.</t>
  </si>
  <si>
    <t>1 1/4" diameter</t>
  </si>
  <si>
    <t>f.</t>
  </si>
  <si>
    <t>1" diameter</t>
  </si>
  <si>
    <t>g.</t>
  </si>
  <si>
    <t>3/4" diameter</t>
  </si>
  <si>
    <t>ii</t>
  </si>
  <si>
    <t xml:space="preserve">Gate Valve </t>
  </si>
  <si>
    <t>2-1/2" diameter</t>
  </si>
  <si>
    <t>iii.</t>
  </si>
  <si>
    <t>Strainer</t>
  </si>
  <si>
    <t>iv.</t>
  </si>
  <si>
    <t>Check Valve</t>
  </si>
  <si>
    <t>v</t>
  </si>
  <si>
    <t xml:space="preserve">Foot Valve </t>
  </si>
  <si>
    <t>vi.</t>
  </si>
  <si>
    <t xml:space="preserve">Float Valve </t>
  </si>
  <si>
    <t>SOIL, WASTE AND VENT SYSTEM</t>
  </si>
  <si>
    <t xml:space="preserve">Supply and installation of UPVC Class D piping including all fittings, sockets, hangers and specials for Soil, waste &amp; vent stacks and horizontal runs buried in ground or above false ceiling, in shafts exposed or concealed in floors and walls and connecting to manholes, including cutting, fitting, chiseling, making good, fixing and cleaning, wall and slab openings complete in all respect as per drawings and specifications.
</t>
  </si>
  <si>
    <t>8" dia</t>
  </si>
  <si>
    <t>6" dia</t>
  </si>
  <si>
    <t>4" dia</t>
  </si>
  <si>
    <t>3" dia</t>
  </si>
  <si>
    <t>2" dia</t>
  </si>
  <si>
    <t>1 1/2" dia</t>
  </si>
  <si>
    <t>1 1/4" dia</t>
  </si>
  <si>
    <t xml:space="preserve">Excavation and back filling for the sewerage and plumbing pipes as per drawings and specifications. </t>
  </si>
  <si>
    <t>Lot</t>
  </si>
  <si>
    <t>Supply &amp; Installation of MCC with circuit Breakers, Disconnect switches, fuses, starters etc. for all equipment as per specification &amp; drawing.</t>
  </si>
  <si>
    <t>Supply and installation of  Floor drains complete in all respect.</t>
  </si>
  <si>
    <t>Supply and installation of Roof drains complete in all respect.</t>
  </si>
  <si>
    <t>Supply &amp; installation of Vent cowl complete with all respect.</t>
  </si>
  <si>
    <t>Supply and installation of Clean Out complete in all respect.</t>
  </si>
  <si>
    <t xml:space="preserve">Supply &amp; Installation of Electrical water Geyser complete with all respect as per drawings and specification. </t>
  </si>
  <si>
    <t xml:space="preserve">Supply &amp; installation of M.H. complete with all respect as per drawing &amp; specification. </t>
  </si>
  <si>
    <t xml:space="preserve">Supply &amp; installation of G.T. complete with all respect as per drawing &amp; specification. </t>
  </si>
  <si>
    <t>Shop drawings &amp; As-installed drawings with Soft Copy as Auto Cad 2010 (04 Sets).</t>
  </si>
  <si>
    <t>Job</t>
  </si>
  <si>
    <t>Cost of testing, Starting up, commissioning, balancing, adjusting and handling over of the complete system.</t>
  </si>
  <si>
    <t>Supply and installation of  items not listed in BOQ but required.(Contractors to provide list)</t>
  </si>
  <si>
    <t xml:space="preserve">TOTAL VALUE OF PLUMBING SYSTEM WORKS </t>
  </si>
  <si>
    <t>FIRE FIGHTING WORKS</t>
  </si>
  <si>
    <t>Supply &amp; installation of MS Seamless ASTM - A53 Grade B Schedule 40 pipe including all special fittings and Hangers including the cost of breaking through wall  and roof complete in all respects as shown on drawings &amp; specifications</t>
  </si>
  <si>
    <t xml:space="preserve">Rft. </t>
  </si>
  <si>
    <t>4” dia</t>
  </si>
  <si>
    <t>c</t>
  </si>
  <si>
    <t>2-1/2” dia</t>
  </si>
  <si>
    <t>Supply &amp; installation of Fire Hose Cabinets including automatic 1" diameter Hose reel, Nozzle, CO2, Dry Powder Extinguishers, 1" Lock shield Valve, 1" pressure reducing Valve, 2.5" diameter landing Valve with pressure regulator complete in all respects as shown on drawings &amp; specifications</t>
  </si>
  <si>
    <t xml:space="preserve">Nos. </t>
  </si>
  <si>
    <t>Supply &amp; installation of Gate Valve OS&amp;Y complete in all respects as shown on drawings &amp; specifications.</t>
  </si>
  <si>
    <t xml:space="preserve">2-1/2" dia </t>
  </si>
  <si>
    <t xml:space="preserve">Wall Mounted Fire  Extinguisher with hangers as per drawing and specification  </t>
  </si>
  <si>
    <t>CO2 Fire Extinguisher Capacity(5 Kg)</t>
  </si>
  <si>
    <t>Dry powder Extinguisher capacity (4.5 Kg)</t>
  </si>
  <si>
    <t xml:space="preserve">Excavation and back filling for Fire pipes as per drawings and specifications. </t>
  </si>
  <si>
    <t>Supply, Installation &amp; Commissioning of power and control wiring for pumps and supervisory switches  as per drawings &amp; specifications.</t>
  </si>
  <si>
    <t>TOTAL VALUE OF FIRE FIGHTING WORKS</t>
  </si>
  <si>
    <t xml:space="preserve">Providing and making &amp; fixing in position Single Leaf / Double Leaf 2" thick wooden panel door shutter having 1/2" mahogany wood panels with 1" thick marine ply infill of approved quality, termite proofing coats, and includes m.s. metal frame 14 SWG (5" x 2") filled with 1:2:4 concrete in frame, beading on both sides includes S.S Tower bolts, pull handles S.S hinges, kick/push plate and best quality locks, with coats of primer and three coats of enamel paint on frame and approved lacquer polish on wood shutter and beading complete in all respect as per drawing, Technical Provisions and or as directed by the Engineer In charge. </t>
  </si>
  <si>
    <t xml:space="preserve">Providing, Making and Fixing in position MS Pergola on roof comprising of  3"x3" Square pipe MS Screen 12" c/c on outer face with epoxy paint and 3 coats of approved cement paint ,  as per drawings  fixed with all fixing arrangements includes all lifting arrangements, complete in all respect as per drawing technical provisions and or as directed by the Engineer In charge. </t>
  </si>
  <si>
    <t xml:space="preserve">Providing, Making and Fixing in position approved quality sky Lights on roof comprising of 1.6 mm Pak Cable Anodized Aluminum section with 8mm thick imported tempered glass,  as per drawings  fixed with all fixing arrangements includes all lifting arrangements, complete in all respect as per drawing technical provisions and or as directed by the Engineer In charge. </t>
  </si>
  <si>
    <t xml:space="preserve">Providing, Making and Fixing in position approved quality MS Fins / Pergola comprising of  3"x3" Square pipe MS Screen 12" c/c on outer face with epoxy paint and 3 coats of approved cement paint ,  as per drawings  fixed with all fixing arrangements includes all lifting arrangements, complete in all respect as per drawing technical provisions and or as directed by the Engineer In charge. </t>
  </si>
  <si>
    <t>ABSTRACT OF COST
PLUMBING WORKS</t>
  </si>
  <si>
    <t>A</t>
  </si>
  <si>
    <t>Wiring &amp; Accessories</t>
  </si>
  <si>
    <t>A.1</t>
  </si>
  <si>
    <t>Nos</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</si>
  <si>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</si>
  <si>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</si>
  <si>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Wiring of  light circuits from DB to switch board(s) or 1st SSO  with 3x1C-2.5 sq.mm PVC cables drawn in 20 mm dia PVC conduits, including termination &amp; labelling at both ends.</t>
  </si>
  <si>
    <t>Wiring for power circuits from DB to 1st SSO  or A/C with 3x1C-4 sqmm PVC cables in 20 mm dia PVC conduit, including termination &amp; labelling at both ends.</t>
  </si>
  <si>
    <t>Wiring for A/C circuit from DB to A/C or industrial socket unit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</si>
  <si>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</si>
  <si>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Wiring of SSO to SSO with 3x1C-4.0 sq.mm PVC cables drawn in 20 mm dia PVC conduits,  including  termination &amp; labelling at both ends. (side by side or back to back will not be payable).</t>
  </si>
  <si>
    <t>A.2</t>
  </si>
  <si>
    <t xml:space="preserve">Supply &amp; Installation of following Switch Socket Outlets (SSO) on already installed boxes. </t>
  </si>
  <si>
    <t xml:space="preserve">Industrial Plug / Socket Outlet 32A 3pin. Make: Garo / Clipsal </t>
  </si>
  <si>
    <t xml:space="preserve">Industrial Plug / Socket Outlet 50A 3pin. Make: Garo / Clipsal </t>
  </si>
  <si>
    <t xml:space="preserve">Fan dimmer  Make: Legrand / Clipsal </t>
  </si>
  <si>
    <t>A.3</t>
  </si>
  <si>
    <t xml:space="preserve">Providing &amp; fixing of following technology / floor boxes made of 1.5 mm sheet steel, power coated with earth terminal. </t>
  </si>
  <si>
    <t>Floor box 300 X 300 X 50 mm, with 4 nos. SSO fixture plate.</t>
  </si>
  <si>
    <t>1.5 mm, powder coated 4 gang technology box with earthing terminal.</t>
  </si>
  <si>
    <t>1.5 mm, powder coated MS back box with earthing terminal.</t>
  </si>
  <si>
    <t>1.5 mm, powder coated MS Fan box with earthing terminal.</t>
  </si>
  <si>
    <t>B</t>
  </si>
  <si>
    <t xml:space="preserve">Light &amp; Fan Fixtures </t>
  </si>
  <si>
    <t>B.1</t>
  </si>
  <si>
    <t>Smart panel light fixture with 1 x 40 watts   LED lamp. Make: Osaka</t>
  </si>
  <si>
    <t>Smart panel light fixture with 1 x 18 watts   LED lamp. Make: Osaka</t>
  </si>
  <si>
    <t>Smart panel light fixture with 1 x 12 watts   LED lamp. Make: Osaka</t>
  </si>
  <si>
    <t>C</t>
  </si>
  <si>
    <t>Race ways</t>
  </si>
  <si>
    <t>C.1</t>
  </si>
  <si>
    <t xml:space="preserve">Supply &amp; Installation of following sizes of  conduits with all accessories, clipped to the surface or concealed in building fabric or to be laid in floor including cutting /excavation &amp; back filling, complete in all respect. </t>
  </si>
  <si>
    <t xml:space="preserve">PVC pipe 150 mm   dia  </t>
  </si>
  <si>
    <t>Mtr</t>
  </si>
  <si>
    <t xml:space="preserve">PVC pipe 100 mm   dia  </t>
  </si>
  <si>
    <t xml:space="preserve">PVC pipe 75 mm    dia  </t>
  </si>
  <si>
    <t xml:space="preserve">PVC pipe 50 mm    dia  </t>
  </si>
  <si>
    <t xml:space="preserve">PVC pipe 38 mm    dia  </t>
  </si>
  <si>
    <t xml:space="preserve">PVC  pipe  32 mm    dia  </t>
  </si>
  <si>
    <t xml:space="preserve">PVC  pipe  25 mm    dia  </t>
  </si>
  <si>
    <t xml:space="preserve">PVC  pipe  20 mm    dia </t>
  </si>
  <si>
    <t>C.2</t>
  </si>
  <si>
    <t>C.3</t>
  </si>
  <si>
    <t>C.4</t>
  </si>
  <si>
    <t>C.5</t>
  </si>
  <si>
    <t>C.6</t>
  </si>
  <si>
    <t>C.7</t>
  </si>
  <si>
    <t>D</t>
  </si>
  <si>
    <t>L.V. Switchgear</t>
  </si>
  <si>
    <t>D.1</t>
  </si>
  <si>
    <t>SUB MAIN DB -3</t>
  </si>
  <si>
    <t>DB -CR-13 TO DB-CR-18</t>
  </si>
  <si>
    <t>DB -C4</t>
  </si>
  <si>
    <t>DB -C5</t>
  </si>
  <si>
    <t>DB-UPS-2</t>
  </si>
  <si>
    <t>SUB MAIN DB -4</t>
  </si>
  <si>
    <t>DB -CR-19 TO DB-CR-24</t>
  </si>
  <si>
    <t>DB -C6</t>
  </si>
  <si>
    <t>E</t>
  </si>
  <si>
    <t xml:space="preserve"> Main / Sub-main Feeders</t>
  </si>
  <si>
    <t>E.1</t>
  </si>
  <si>
    <t>Supply, installation &amp; termination at both ends of following main/sub-main cables in already installed Pipes complete as per site requirements</t>
  </si>
  <si>
    <t>1x240 mm sq   4core   PVC/PVC Cable</t>
  </si>
  <si>
    <t>1x185 mm sq   4core   PVC/PVC Cable</t>
  </si>
  <si>
    <t>1x150 mm sq   4core   PVC/PVC Cable</t>
  </si>
  <si>
    <t>1x95 mm sq   4core   PVC/PVC Cable</t>
  </si>
  <si>
    <t>1x35 mm sq   4core   PVC/PVC Cable+2x16 mm sq 1 core PVC Cable.</t>
  </si>
  <si>
    <t>1x25 mm sq   4core   PVC/PVC Cable+1x25 mm sq 1 core PVC Cable.</t>
  </si>
  <si>
    <t>1x16 mm sq   4core   PVC/PVC Cable+1x16 mm sq 1 core PVC Cable.</t>
  </si>
  <si>
    <t>1x10 mm sq   4core   PVC/PVC Cable+1x10 mm sq 1 core PVC Cable.</t>
  </si>
  <si>
    <t>1x6 mm sq   4core   PVC/PVC Cable+1x6 mm sq 1 core    PVC Cable.</t>
  </si>
  <si>
    <t>1x16 mm sq   1core   PVC/PVC Cable</t>
  </si>
  <si>
    <t>3x10 mm sq   1core   PVC/PVC Cable</t>
  </si>
  <si>
    <t>2x70 mm sq   1core   PVC/PVC Cable</t>
  </si>
  <si>
    <t>2x95 mm sq   1core   PVC/PVC Cable</t>
  </si>
  <si>
    <t>F</t>
  </si>
  <si>
    <t>Data &amp; Voice System</t>
  </si>
  <si>
    <t>F.1</t>
  </si>
  <si>
    <t>Supply, pulling &amp; fluke testing of Data or Voice cables in PVC Pipe, including labeling at both ends as per drawings. Make: Clipsal / Systimax.</t>
  </si>
  <si>
    <t>Cat-5e UTP Cable in PVC pipe</t>
  </si>
  <si>
    <t>Cat-6  UTP Cable  in PVC pipe</t>
  </si>
  <si>
    <t>F.2</t>
  </si>
  <si>
    <t>F.3</t>
  </si>
  <si>
    <t>F.4</t>
  </si>
  <si>
    <t>Supply, installation and connecting of telephone Junction box  1.5 mm MS sheet steal fabricated, 120 micron powder coated, surface mounted or concealed in wall with locking arrangements and comprising with 1x10 pairs tag blocks. Make: Korne / Clipsal.</t>
  </si>
  <si>
    <t>F.5</t>
  </si>
  <si>
    <t>Supply, installation &amp; termination of face plates comprising as follows. Make: Clipsal / Systimax.</t>
  </si>
  <si>
    <t>1No RJ-45, CAT-6  I/O</t>
  </si>
  <si>
    <t>1No RJ-11 socket outlet</t>
  </si>
  <si>
    <t>F.6</t>
  </si>
  <si>
    <t>Supply, Installation &amp; termination of 24 port RJ-45  Cat-6 UTP Patch Panel complete with all accessories. Make: Clipsal / Systimax.</t>
  </si>
  <si>
    <t>F.7</t>
  </si>
  <si>
    <t>Supply, Installation &amp; termination of 24 port RJ-45  Cat-6, GIGA Speed Switch, complete with all accessories. Make: 3 COM. . Model JE-006 A / V 1910-24G.</t>
  </si>
  <si>
    <t>F.8</t>
  </si>
  <si>
    <t>F.9</t>
  </si>
  <si>
    <t>F.10</t>
  </si>
  <si>
    <t>Supply &amp; installation of following sizes of Cat-6 UTP (RJ-45 to RJ-45)certified patch cords. Make: Clipsal / Systimax.</t>
  </si>
  <si>
    <t>1 meter long</t>
  </si>
  <si>
    <t>3 meter long</t>
  </si>
  <si>
    <t>G</t>
  </si>
  <si>
    <t>G.1</t>
  </si>
  <si>
    <t>G.2</t>
  </si>
  <si>
    <t>H</t>
  </si>
  <si>
    <t>Close Circuit TV  &amp; CATV System.</t>
  </si>
  <si>
    <t>H.1</t>
  </si>
  <si>
    <t>Supply, pulling &amp; testing of following IP based CCTV wiring in 20mm dia PVC Pipe including labelling at both ends. Make:3M / Clipsal</t>
  </si>
  <si>
    <t>CAT-6 UTP Cable in 20/25 mm dia PVC Pipe</t>
  </si>
  <si>
    <t>RG-6 Wiring for CATV in 20 mm PVC pipe Make : Pony cable</t>
  </si>
  <si>
    <t>RG-6 Socket outlet on 1.5 mm powder coated MS back box.</t>
  </si>
  <si>
    <t>I</t>
  </si>
  <si>
    <t xml:space="preserve">Air-Conditioning </t>
  </si>
  <si>
    <t>I.1</t>
  </si>
  <si>
    <t>Supply &amp; Installation of following inverter base split A/C units. Make : Gree / SG</t>
  </si>
  <si>
    <t>2.0 tonne   Wall mounted type.</t>
  </si>
  <si>
    <t>I.2</t>
  </si>
  <si>
    <t>I.3</t>
  </si>
  <si>
    <t>I.4</t>
  </si>
  <si>
    <t>20 mm dia.</t>
  </si>
  <si>
    <t>I.5</t>
  </si>
  <si>
    <t>Supply &amp; installation of frame for A/C compressor made with 2"x1/4" MS angle iron including 2 coats of anti rust paint &amp; finally black enamel paint. Anti vibration pads to be fixed on exterior wall, complete in all respect.</t>
  </si>
  <si>
    <t>J</t>
  </si>
  <si>
    <t>Earthing System</t>
  </si>
  <si>
    <t>J.1</t>
  </si>
  <si>
    <t>J.2</t>
  </si>
  <si>
    <t>Providing and Installing of Earth Inspection Chamber made of 300 mm  dia x 300 mm  x 6 mm thick PVC with  C. I.  powder coated  or Red Oxide painted cover.</t>
  </si>
  <si>
    <t>Sub total of Diesel Generating Set</t>
  </si>
  <si>
    <t>Wiring of light  / fan point controlled by one switch with 3x1C-1.5 sq. mm PVC cables drawn in 20/25mm dia PVC conduits, including 1.5 mm, powder coated MS back box and gang switches. Make: (1). Cables: Pakistan Cables Ltd / Pioneer Cables Ltd. (2). PVC Conduits &amp; accessories: Jeddah / Galco. (3). Switches: Clipsal E-series / Legrand</t>
  </si>
  <si>
    <t>SUB TOTAL OF  EARTHING SYSTEM</t>
  </si>
  <si>
    <t>SUB TOTAL OF  AIR CONDITIONING</t>
  </si>
  <si>
    <t>SUB TOTAL OF CLOSE CIRCUIT TV SYSTEM RS.</t>
  </si>
  <si>
    <t>SUB TOTAL OF DATA &amp; VOICE SYSTEM RS.</t>
  </si>
  <si>
    <t>Addressable Fire Alarm System</t>
  </si>
  <si>
    <t>SUB TOTAL OF  MAIN / SUB-MAIN FEEDER RS.</t>
  </si>
  <si>
    <t>Ceiling fan 56” dia                                                Make : Pak / Royal Deluxe</t>
  </si>
  <si>
    <t>Call bell                                                                        Make : Nocktyle</t>
  </si>
  <si>
    <t>Bracket fan 18” dia Plastic Body                 Make: Pak fan</t>
  </si>
  <si>
    <t>Exhaust fan 8” dia Plastic Body                        Make : Pak fan</t>
  </si>
  <si>
    <t xml:space="preserve">5 Amp  3 Pin SSO.                                                    Make: Legrand / Clipsal </t>
  </si>
  <si>
    <t xml:space="preserve">13 Amp  Flat Pin SSO.                                                     Make: Legrand / Clipsal </t>
  </si>
  <si>
    <t xml:space="preserve">15 Amp  3Pin SSO.                                             Make: Legrand / Clipsal </t>
  </si>
  <si>
    <t>ABSTRACT OF COST
ELECTRICAL WORKS</t>
  </si>
  <si>
    <t>WIRING AND ACCESSORIES</t>
  </si>
  <si>
    <t>LIGHT AND FAN FIXTURES</t>
  </si>
  <si>
    <t>RACE WAYS</t>
  </si>
  <si>
    <t>L.V. SWITCHGEAR</t>
  </si>
  <si>
    <t>MAN/SUB-MAIN FEEDERS</t>
  </si>
  <si>
    <t>DATA AND VOICE SYSTEMS</t>
  </si>
  <si>
    <t>ADDRESSABLE FIRE ALARM SYSTEM</t>
  </si>
  <si>
    <t>CLOSE CIRCUIT TV AND CATV SYSTEM</t>
  </si>
  <si>
    <t>AIR CONDITIONING</t>
  </si>
  <si>
    <t>EARTHING SYSTEM</t>
  </si>
  <si>
    <t>SUBTOTAL VALUE OF LIGHT AND FAN FIXTURES</t>
  </si>
  <si>
    <t>TOTAL VALUE OF ELECTRICAL WORKS</t>
  </si>
  <si>
    <t>TOTAL VALUE OF PLUMBING WORKS</t>
  </si>
  <si>
    <t>Wiring of light point to light point with 3x1C-2.5 sq.mm PVC cables drawn in 20/25 mm dia PVC conduits.</t>
  </si>
  <si>
    <t>Supply, installation and connecting of telephone Junction box  1.5 mm MS sheet steal fabricated, 120 micron powder coated, surface mounted or concealed in wall with locking arrangements and comprising with 3x10 pairs tag blocks. Make: Korne / Clipsal.</t>
  </si>
  <si>
    <t>Supply, installation &amp; testing of following items, clipped to the surface or concealed in the building fabric, including all conduit &amp; wiring accessories, as per drawings &amp; instructions. Complete in all respect.</t>
  </si>
  <si>
    <t>32A DP safety breaker in metal enclosure. Make: Kawamora</t>
  </si>
  <si>
    <t>Supply &amp; Installation of following light fixtures complete with lamps, starters, holders, electronic ballast etc. including hangers, supports &amp; all mounting / fixing accessories, complete in all respect &amp; as per consultants approval.</t>
  </si>
  <si>
    <t>Exhaust fan 12” dia Metal Body                       Make : Pak fan</t>
  </si>
  <si>
    <t>Providing &amp; fixing of cable tray with cover 150 x 75 mm made of 1.5 mm, G.I sheet steel, solid, with all fixing accessories (Fixing Brackets with rawal bolts) and as per site condition.</t>
  </si>
  <si>
    <t>Providing &amp; fixing of cable tray with cover 75 x 75 mm made of 1.5 mm, G.I sheet steel, solid, with all fixing accessories (Fixing Brackets with rawal bolts) and as per site condition.</t>
  </si>
  <si>
    <t>Providing &amp; fixing of cable tray with cover 300 x 75 mm made of 1.5 mm, G.I sheet steel ,solid, with all fixing accessories (Fixing Brackets with rawal bolts) and as per site condition.</t>
  </si>
  <si>
    <t>Providing &amp; fixing of cable tray with cover 450 x 75 mm made of 1.5 mm, G.I sheet steel, solid, with all fixing accessories (Fixing Brackets with rawal bolts) and as per site condition.</t>
  </si>
  <si>
    <t xml:space="preserve">Construction of Main Hole 600 x 600 x 600 with Block masonry, Plastered inside &amp; outside, MS Heavy Duty Main hole cover complete as per site requirements. </t>
  </si>
  <si>
    <t xml:space="preserve">Construction of Main Hole 300 x 300 x 300 with Block masonry, Plastered inside &amp; outside, MS Heavy Duty Main hole cover complete as per site requirements. </t>
  </si>
  <si>
    <t>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Make: (1). Manufacturer: Uneeqe Engineering / Engineers &amp; Engineering . (2). Circuit breakers: Terasaki / ABB. (3). Indication lamps: Camsco. (4). Control Fuse: Camsco. Control Fuse: Camsco. (5). Selector switch: Camsco. (6). A / V Meters: Camsco. (7). Current Transformer: Fico,(8) Load Break Switch - Socomec, (9) Capacitor Terasaki / PF Controller - Technologic,  (10) Surge Suppressor - DEHN.</t>
  </si>
  <si>
    <t>30 Pair x 0.6 mm Jelly Filled Telephone Cable. Make : Pony</t>
  </si>
  <si>
    <t>20 Pair x 0.6 mm Jelly Filled Telephone Cable. Make : Pony</t>
  </si>
  <si>
    <t>10 Pair x 0.6 mm Jelly Filled Telephone Cable. Make : Pony</t>
  </si>
  <si>
    <t>Supply &amp; installation of 42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</si>
  <si>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18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</si>
  <si>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9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</si>
  <si>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 xml:space="preserve">Supply, installation &amp; testing ZP2 Fire Panel - large cabinet -2 Loop (40 zone LED's). (FACP). Complete with Battery Make : Ziton /Securiton / Inim
</t>
  </si>
  <si>
    <t>Supply, installation &amp; testing Analogue Addressable Optical Photo Electric Smoke Detector with Base.</t>
  </si>
  <si>
    <t>Supply, installation &amp; testing Analogue, Addressable Heat Detector with Base.</t>
  </si>
  <si>
    <t>Supply, installation &amp; testing Analogue Addressable Manual Break Glass Unit with Back Box.</t>
  </si>
  <si>
    <t>Supply, installation &amp; testing Analogue Addressable Electronic Sounder.</t>
  </si>
  <si>
    <t>Supply, installation &amp; testing of 1.5sqmm, 2C solid twisted PVC/PVC 2 Hours Fire Resistance Shielded Cable. In 20mm PVC pipe</t>
  </si>
  <si>
    <t xml:space="preserve">Cable Junction Box 300x250x100 mm made of 1.5 mm sheet steel, powder coated with locking arrangement. </t>
  </si>
  <si>
    <t>Supply &amp; installation of wall mounted 1/3'' SONY 222+HI3516C,  Resolution: 1920* 1080@30fps, Support Onvif 2.2,  IR Metal camera  2.8-12mm vari-focal lens,36pcs Ф5 IR LED, IR:30m, white color, Neutral, PAL. with external P.O.E make : Safer. China</t>
  </si>
  <si>
    <t>Supply &amp; installation of Ceiling mounted 1/3'' SONY 222+HI3516C,  Resolution: 1920* 1080@30fps, Support Onvif 2.2,  IR Metal camera  2.8-12mm vari-focal lens,36pcs Ф5 IR LED, IR:30m, white color, Neutral, PAL. with external P.O.E make : Safer. China</t>
  </si>
  <si>
    <t>Supply &amp; installation of  24 Channel NVR. Support HDMI and VGA sync output, Max Resolution 1080P</t>
  </si>
  <si>
    <t>Supply &amp; installation of  24 Port POE Switch</t>
  </si>
  <si>
    <t>Supply &amp; installation of  Hard Disk 4 TB</t>
  </si>
  <si>
    <t>Supply &amp; installation of Power supply 12Volt with BNCs and other accessories</t>
  </si>
  <si>
    <t>Supply, installation &amp; testing of refrigerant piping (5/8” +3/8”) with rubber foam insulation, protected with tape. Control wiring in 20mm dia PVC pipe, complete in all respect. Make: Muller USA</t>
  </si>
  <si>
    <t>Supply, installation &amp; testing of refrigerant piping (1/2” +1/4”) with rubber foam insulation, protected with tape. Control wiring in 20mm dia PVC pipe, complete in all respect. Make: Muller USA</t>
  </si>
  <si>
    <t xml:space="preserve">Supply &amp; installation of UPVC pipe Class-D with all accessories  including cutting of wall / floor etc. Make: JEDDAH / DADEX </t>
  </si>
  <si>
    <t>Providing and Installing of ACTIVE GREEN EARTH TECHNOLOGY SYSTEM, comprising of : 38 mm x 3 m, straight shaft Tin Electroplated copper electrode, filled with soil conditioning chemical compound. Boring 6” dia x 20 feet Earth Conductivity Enhancement Compound – Primary. Earth Conductivity Enhancement Compound – Secondary One set of brass nut / bolt size 3/8” x 1.5”, washer etc. To achieve less then One ohm resistance</t>
  </si>
  <si>
    <t xml:space="preserve">ELECTRICAL WORKS I/C DATA &amp; VOICE SYSTEM, FIRE ALARM SYSTEM, CCTV &amp; CATV SYSTEM, AIR-CONDITIONING </t>
  </si>
  <si>
    <t>TOTAL VALUE OF ARCHITECTURAL WORKS</t>
  </si>
  <si>
    <t>MAIN BUILDING FIRST FLOOR</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</si>
</sst>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3">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1"/>
      <name val="Calibri"/>
      <family val="2"/>
      <scheme val="minor"/>
    </font>
    <font>
      <sz val="12"/>
      <name val="Calibri"/>
      <family val="2"/>
      <scheme val="minor"/>
    </font>
    <font>
      <b/>
      <u/>
      <sz val="18"/>
      <color theme="1"/>
      <name val="Calibri"/>
      <family val="2"/>
      <scheme val="minor"/>
    </font>
    <font>
      <b/>
      <sz val="12"/>
      <color theme="1"/>
      <name val="Calibri"/>
      <family val="2"/>
      <scheme val="minor"/>
    </font>
    <font>
      <sz val="12"/>
      <name val="Arial"/>
      <family val="2"/>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thin">
        <color auto="1"/>
      </top>
      <bottom/>
      <diagonal/>
    </border>
    <border>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251">
    <xf numFmtId="0" fontId="0" fillId="0" borderId="0" xfId="0"/>
    <xf numFmtId="0" fontId="5" fillId="2" borderId="0" xfId="3" applyFont="1" applyFill="1"/>
    <xf numFmtId="0" fontId="4" fillId="2" borderId="2" xfId="0" applyFont="1" applyFill="1" applyBorder="1" applyAlignment="1">
      <alignment horizontal="center" vertical="center"/>
    </xf>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0" fontId="5" fillId="2" borderId="5" xfId="0" applyFont="1" applyFill="1" applyBorder="1" applyAlignment="1">
      <alignment horizontal="center"/>
    </xf>
    <xf numFmtId="164" fontId="5" fillId="2" borderId="5" xfId="1" applyNumberFormat="1" applyFont="1" applyFill="1" applyBorder="1"/>
    <xf numFmtId="164" fontId="5" fillId="2" borderId="7" xfId="1" applyNumberFormat="1" applyFont="1" applyFill="1" applyBorder="1" applyAlignment="1">
      <alignment horizontal="right"/>
    </xf>
    <xf numFmtId="0" fontId="4" fillId="2" borderId="7" xfId="3" applyFont="1" applyFill="1" applyBorder="1" applyAlignment="1">
      <alignment vertical="top"/>
    </xf>
    <xf numFmtId="0" fontId="5" fillId="2" borderId="5" xfId="3" applyFont="1" applyFill="1" applyBorder="1" applyAlignment="1">
      <alignment vertical="top"/>
    </xf>
    <xf numFmtId="164" fontId="5" fillId="2" borderId="7" xfId="1" applyNumberFormat="1" applyFont="1" applyFill="1" applyBorder="1"/>
    <xf numFmtId="164" fontId="5" fillId="2" borderId="5" xfId="1" applyNumberFormat="1" applyFont="1" applyFill="1" applyBorder="1" applyAlignment="1"/>
    <xf numFmtId="0" fontId="4" fillId="2" borderId="7" xfId="3" applyFont="1" applyFill="1" applyBorder="1" applyAlignment="1">
      <alignment horizontal="center"/>
    </xf>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0" fontId="4" fillId="2" borderId="7" xfId="3" applyFont="1" applyFill="1" applyBorder="1" applyAlignment="1">
      <alignment horizontal="justify" vertical="top" wrapText="1"/>
    </xf>
    <xf numFmtId="164" fontId="4" fillId="2" borderId="2" xfId="1" applyNumberFormat="1" applyFont="1" applyFill="1" applyBorder="1" applyAlignment="1">
      <alignment vertical="center"/>
    </xf>
    <xf numFmtId="0" fontId="4" fillId="2" borderId="5" xfId="3" applyFont="1" applyFill="1" applyBorder="1" applyAlignment="1">
      <alignment horizontal="center"/>
    </xf>
    <xf numFmtId="0" fontId="4" fillId="2" borderId="5" xfId="3" applyFont="1" applyFill="1" applyBorder="1" applyAlignment="1">
      <alignment horizontal="center" vertical="center"/>
    </xf>
    <xf numFmtId="0" fontId="5" fillId="2" borderId="0" xfId="0" applyFont="1" applyFill="1" applyBorder="1" applyAlignment="1">
      <alignment vertical="center"/>
    </xf>
    <xf numFmtId="0" fontId="4" fillId="2" borderId="5" xfId="3" applyFont="1" applyFill="1" applyBorder="1" applyAlignment="1">
      <alignment horizontal="justify" vertical="top" wrapText="1"/>
    </xf>
    <xf numFmtId="0" fontId="4" fillId="2" borderId="7" xfId="3" applyFont="1" applyFill="1" applyBorder="1" applyAlignment="1">
      <alignment horizontal="center" vertical="top"/>
    </xf>
    <xf numFmtId="0" fontId="5" fillId="2" borderId="6" xfId="3" applyFont="1" applyFill="1" applyBorder="1" applyAlignment="1">
      <alignment horizontal="justify" vertical="top" wrapText="1"/>
    </xf>
    <xf numFmtId="0" fontId="5" fillId="2" borderId="6" xfId="3" applyFont="1" applyFill="1" applyBorder="1" applyAlignment="1">
      <alignment horizontal="center"/>
    </xf>
    <xf numFmtId="164" fontId="5" fillId="2" borderId="6" xfId="1" applyNumberFormat="1" applyFont="1" applyFill="1" applyBorder="1" applyAlignment="1">
      <alignment horizontal="right"/>
    </xf>
    <xf numFmtId="164" fontId="5" fillId="2" borderId="6" xfId="1" applyNumberFormat="1" applyFont="1" applyFill="1" applyBorder="1"/>
    <xf numFmtId="164" fontId="5" fillId="2" borderId="5" xfId="3" applyNumberFormat="1" applyFont="1" applyFill="1" applyBorder="1" applyAlignment="1">
      <alignment horizontal="center" vertical="top"/>
    </xf>
    <xf numFmtId="164" fontId="5" fillId="2" borderId="5" xfId="1" applyNumberFormat="1" applyFont="1" applyFill="1" applyBorder="1" applyAlignment="1">
      <alignment horizontal="center" vertical="top"/>
    </xf>
    <xf numFmtId="0" fontId="4" fillId="2" borderId="7" xfId="4" applyFont="1" applyFill="1" applyBorder="1" applyAlignment="1">
      <alignment horizontal="justify" vertical="top" wrapText="1"/>
    </xf>
    <xf numFmtId="0" fontId="5" fillId="2" borderId="5" xfId="4" applyFont="1" applyFill="1" applyBorder="1" applyAlignment="1">
      <alignment horizontal="justify" vertical="top" wrapText="1"/>
    </xf>
    <xf numFmtId="0" fontId="4" fillId="2" borderId="5" xfId="3" applyFont="1" applyFill="1" applyBorder="1" applyAlignment="1"/>
    <xf numFmtId="165" fontId="4" fillId="2" borderId="7" xfId="3" applyNumberFormat="1" applyFont="1" applyFill="1" applyBorder="1" applyAlignment="1">
      <alignment horizontal="center" vertical="top"/>
    </xf>
    <xf numFmtId="0" fontId="5" fillId="2" borderId="5" xfId="3" applyFont="1" applyFill="1" applyBorder="1" applyAlignment="1">
      <alignment horizontal="center" vertical="top" wrapText="1"/>
    </xf>
    <xf numFmtId="0" fontId="4" fillId="2" borderId="7" xfId="3" applyFont="1" applyFill="1" applyBorder="1" applyAlignment="1">
      <alignment horizontal="justify" vertical="top"/>
    </xf>
    <xf numFmtId="0" fontId="5" fillId="2" borderId="5" xfId="3" applyFont="1" applyFill="1" applyBorder="1" applyAlignment="1">
      <alignment vertical="center" wrapText="1"/>
    </xf>
    <xf numFmtId="0" fontId="4" fillId="2" borderId="5" xfId="3" applyFont="1" applyFill="1" applyBorder="1" applyAlignment="1">
      <alignment horizontal="justify" vertical="center" wrapText="1"/>
    </xf>
    <xf numFmtId="164" fontId="5" fillId="2" borderId="5" xfId="1" applyNumberFormat="1" applyFont="1" applyFill="1" applyBorder="1" applyAlignment="1">
      <alignment vertical="center"/>
    </xf>
    <xf numFmtId="0" fontId="4" fillId="2" borderId="5" xfId="3" applyFont="1" applyFill="1" applyBorder="1" applyAlignment="1">
      <alignment vertical="center"/>
    </xf>
    <xf numFmtId="0" fontId="4" fillId="2" borderId="7" xfId="3" applyFont="1" applyFill="1" applyBorder="1" applyAlignment="1">
      <alignment horizontal="center" vertical="center"/>
    </xf>
    <xf numFmtId="0" fontId="5" fillId="2" borderId="7" xfId="3" applyFont="1" applyFill="1" applyBorder="1" applyAlignment="1">
      <alignment horizontal="center" vertical="center"/>
    </xf>
    <xf numFmtId="164" fontId="5" fillId="2" borderId="7" xfId="1" applyNumberFormat="1" applyFont="1" applyFill="1" applyBorder="1" applyAlignment="1">
      <alignment horizontal="right" vertical="center"/>
    </xf>
    <xf numFmtId="164" fontId="5" fillId="2" borderId="7" xfId="1" applyNumberFormat="1" applyFont="1" applyFill="1" applyBorder="1" applyAlignment="1">
      <alignment vertical="center"/>
    </xf>
    <xf numFmtId="0" fontId="6" fillId="2" borderId="5" xfId="3" applyFont="1" applyFill="1" applyBorder="1" applyAlignment="1">
      <alignment horizontal="justify" vertical="top" wrapText="1"/>
    </xf>
    <xf numFmtId="0" fontId="6" fillId="2" borderId="7" xfId="3" applyFont="1" applyFill="1" applyBorder="1" applyAlignment="1">
      <alignment horizontal="justify" vertical="top" wrapText="1"/>
    </xf>
    <xf numFmtId="0" fontId="4" fillId="2" borderId="0" xfId="3" applyFont="1" applyFill="1" applyBorder="1"/>
    <xf numFmtId="164" fontId="5" fillId="2" borderId="0" xfId="1" applyNumberFormat="1" applyFont="1" applyFill="1" applyBorder="1"/>
    <xf numFmtId="0" fontId="5" fillId="2" borderId="0" xfId="3" applyFont="1" applyFill="1" applyBorder="1"/>
    <xf numFmtId="164" fontId="5" fillId="2" borderId="0" xfId="3" applyNumberFormat="1" applyFont="1" applyFill="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9" fillId="3" borderId="2" xfId="0" applyFont="1" applyFill="1" applyBorder="1" applyAlignment="1">
      <alignment horizontal="center" vertical="center"/>
    </xf>
    <xf numFmtId="0" fontId="0" fillId="0" borderId="0" xfId="0" applyFont="1" applyAlignment="1">
      <alignment vertical="center"/>
    </xf>
    <xf numFmtId="3" fontId="2" fillId="0" borderId="0" xfId="0" applyNumberFormat="1" applyFont="1" applyAlignment="1">
      <alignment vertical="center"/>
    </xf>
    <xf numFmtId="0" fontId="0" fillId="0" borderId="0" xfId="3" applyFont="1" applyAlignment="1">
      <alignment vertical="center"/>
    </xf>
    <xf numFmtId="43" fontId="0" fillId="0" borderId="0" xfId="0" applyNumberFormat="1"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0" fontId="2" fillId="0" borderId="0" xfId="0" applyFont="1" applyBorder="1" applyAlignment="1">
      <alignment wrapText="1"/>
    </xf>
    <xf numFmtId="43" fontId="1" fillId="0" borderId="0" xfId="0" applyNumberFormat="1" applyFont="1"/>
    <xf numFmtId="0" fontId="2" fillId="0" borderId="0" xfId="3" applyNumberFormat="1" applyFont="1" applyAlignment="1">
      <alignment wrapText="1"/>
    </xf>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10"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9" xfId="3" applyFont="1" applyFill="1" applyBorder="1" applyAlignment="1">
      <alignment horizontal="right" vertical="center"/>
    </xf>
    <xf numFmtId="0" fontId="2" fillId="0" borderId="9" xfId="0" applyFont="1" applyFill="1" applyBorder="1" applyAlignment="1">
      <alignment horizontal="left" vertical="center"/>
    </xf>
    <xf numFmtId="164" fontId="2" fillId="0" borderId="9" xfId="3" applyNumberFormat="1" applyFont="1" applyFill="1" applyBorder="1" applyAlignment="1">
      <alignment vertical="center"/>
    </xf>
    <xf numFmtId="0" fontId="2" fillId="0" borderId="0" xfId="0" applyFont="1"/>
    <xf numFmtId="0" fontId="5" fillId="2" borderId="6" xfId="3" applyFont="1" applyFill="1" applyBorder="1" applyAlignment="1">
      <alignment vertical="top"/>
    </xf>
    <xf numFmtId="0" fontId="5" fillId="2" borderId="0" xfId="0" applyFont="1" applyFill="1" applyBorder="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164" fontId="5" fillId="2" borderId="5" xfId="1" applyNumberFormat="1" applyFont="1" applyFill="1" applyBorder="1" applyAlignment="1">
      <alignment horizontal="center" vertical="top" wrapText="1"/>
    </xf>
    <xf numFmtId="164" fontId="10" fillId="2" borderId="5" xfId="0" applyNumberFormat="1" applyFont="1" applyFill="1" applyBorder="1"/>
    <xf numFmtId="1" fontId="10"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164" fontId="5" fillId="2" borderId="5" xfId="1" applyNumberFormat="1" applyFont="1" applyFill="1" applyBorder="1" applyAlignment="1">
      <alignment horizontal="center" vertical="center"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7" xfId="0" applyFont="1" applyFill="1" applyBorder="1" applyAlignment="1">
      <alignment horizontal="justify" vertical="top" wrapText="1"/>
    </xf>
    <xf numFmtId="0" fontId="5" fillId="2" borderId="5" xfId="0" applyFont="1" applyFill="1" applyBorder="1" applyAlignment="1">
      <alignment vertical="top" wrapText="1"/>
    </xf>
    <xf numFmtId="0" fontId="5" fillId="2" borderId="5" xfId="0" applyFont="1" applyFill="1" applyBorder="1" applyAlignment="1">
      <alignment vertical="center"/>
    </xf>
    <xf numFmtId="164" fontId="5" fillId="2" borderId="7" xfId="1" applyNumberFormat="1" applyFont="1" applyFill="1" applyBorder="1" applyAlignment="1">
      <alignment horizontal="center" wrapText="1"/>
    </xf>
    <xf numFmtId="0" fontId="5" fillId="2" borderId="7" xfId="3" applyFont="1" applyFill="1" applyBorder="1" applyAlignment="1">
      <alignment horizontal="center" vertical="top"/>
    </xf>
    <xf numFmtId="164" fontId="5" fillId="2" borderId="7" xfId="1" applyNumberFormat="1" applyFont="1" applyFill="1" applyBorder="1" applyAlignment="1">
      <alignment horizontal="center"/>
    </xf>
    <xf numFmtId="0" fontId="4" fillId="2" borderId="6" xfId="3" applyFont="1" applyFill="1" applyBorder="1" applyAlignment="1">
      <alignment horizontal="center" vertical="center"/>
    </xf>
    <xf numFmtId="0" fontId="2" fillId="0" borderId="0" xfId="0" applyFont="1" applyBorder="1" applyAlignment="1">
      <alignment horizontal="left" wrapText="1"/>
    </xf>
    <xf numFmtId="164" fontId="12" fillId="0" borderId="0" xfId="0" applyNumberFormat="1" applyFont="1"/>
    <xf numFmtId="0" fontId="12" fillId="0" borderId="0" xfId="0" applyFont="1"/>
    <xf numFmtId="0" fontId="12" fillId="0" borderId="0" xfId="3" applyFont="1"/>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8" xfId="0" applyFont="1" applyFill="1" applyBorder="1" applyAlignment="1">
      <alignment horizontal="left" vertical="center"/>
    </xf>
    <xf numFmtId="164" fontId="11" fillId="3" borderId="20" xfId="3" applyNumberFormat="1" applyFont="1" applyFill="1" applyBorder="1" applyAlignment="1">
      <alignment vertical="center"/>
    </xf>
    <xf numFmtId="164" fontId="0" fillId="0" borderId="0" xfId="3" applyNumberFormat="1" applyFont="1" applyAlignment="1">
      <alignment vertical="center"/>
    </xf>
    <xf numFmtId="9" fontId="2" fillId="0" borderId="0" xfId="5" applyFont="1" applyAlignment="1">
      <alignment vertical="center"/>
    </xf>
    <xf numFmtId="164" fontId="0" fillId="0" borderId="0" xfId="0" applyNumberFormat="1" applyFont="1" applyAlignment="1">
      <alignment vertical="center"/>
    </xf>
    <xf numFmtId="0" fontId="5" fillId="2" borderId="6" xfId="3" applyFont="1" applyFill="1" applyBorder="1" applyAlignment="1">
      <alignment horizontal="center" vertical="center"/>
    </xf>
    <xf numFmtId="164" fontId="5" fillId="2" borderId="6" xfId="1" applyNumberFormat="1" applyFont="1" applyFill="1" applyBorder="1" applyAlignment="1">
      <alignment horizontal="right" vertical="center"/>
    </xf>
    <xf numFmtId="0" fontId="5" fillId="2" borderId="5" xfId="3" applyFont="1" applyFill="1" applyBorder="1" applyAlignment="1">
      <alignment vertical="top" wrapText="1"/>
    </xf>
    <xf numFmtId="0" fontId="5" fillId="2" borderId="6" xfId="0" applyFont="1" applyFill="1" applyBorder="1" applyAlignment="1">
      <alignment horizontal="center" vertical="top" wrapText="1"/>
    </xf>
    <xf numFmtId="0" fontId="4" fillId="2" borderId="6" xfId="3" applyFont="1" applyFill="1" applyBorder="1" applyAlignment="1"/>
    <xf numFmtId="0" fontId="5" fillId="2" borderId="6" xfId="3" applyFont="1" applyFill="1" applyBorder="1" applyAlignment="1">
      <alignment horizontal="justify" vertical="center" wrapText="1"/>
    </xf>
    <xf numFmtId="0" fontId="5" fillId="2" borderId="5" xfId="3" applyFont="1" applyFill="1" applyBorder="1" applyAlignment="1">
      <alignment horizontal="center" vertical="top"/>
    </xf>
    <xf numFmtId="0" fontId="5" fillId="2" borderId="4" xfId="0"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4" fillId="2" borderId="4" xfId="0" applyFont="1" applyFill="1" applyBorder="1" applyAlignment="1">
      <alignment horizontal="center"/>
    </xf>
    <xf numFmtId="0" fontId="4" fillId="2" borderId="4" xfId="3" applyFont="1" applyFill="1" applyBorder="1" applyAlignment="1">
      <alignment vertical="center" wrapText="1"/>
    </xf>
    <xf numFmtId="0" fontId="5" fillId="2" borderId="4" xfId="0" applyFont="1" applyFill="1" applyBorder="1" applyAlignment="1">
      <alignment horizontal="center"/>
    </xf>
    <xf numFmtId="164" fontId="5" fillId="2" borderId="4" xfId="1" applyNumberFormat="1" applyFont="1" applyFill="1" applyBorder="1" applyAlignment="1">
      <alignment vertical="center"/>
    </xf>
    <xf numFmtId="0" fontId="5" fillId="2" borderId="5" xfId="0" applyFont="1" applyFill="1" applyBorder="1" applyAlignment="1">
      <alignment horizontal="center" vertical="top"/>
    </xf>
    <xf numFmtId="0" fontId="5" fillId="2" borderId="5" xfId="0" applyFont="1" applyFill="1" applyBorder="1" applyAlignment="1">
      <alignment horizontal="center" vertical="center"/>
    </xf>
    <xf numFmtId="0" fontId="5" fillId="2" borderId="5" xfId="1" applyNumberFormat="1" applyFont="1" applyFill="1" applyBorder="1" applyAlignment="1">
      <alignment horizontal="center" vertical="center"/>
    </xf>
    <xf numFmtId="0" fontId="5" fillId="2" borderId="5" xfId="1" applyNumberFormat="1" applyFont="1" applyFill="1" applyBorder="1" applyAlignment="1">
      <alignment horizontal="center" vertical="center" wrapText="1"/>
    </xf>
    <xf numFmtId="49" fontId="5" fillId="2" borderId="5" xfId="3" applyNumberFormat="1" applyFont="1" applyFill="1" applyBorder="1" applyAlignment="1">
      <alignment horizontal="center" vertical="top"/>
    </xf>
    <xf numFmtId="49" fontId="5" fillId="2" borderId="5" xfId="0" applyNumberFormat="1" applyFont="1" applyFill="1" applyBorder="1" applyAlignment="1">
      <alignment horizontal="center" vertical="top" wrapText="1"/>
    </xf>
    <xf numFmtId="0" fontId="5" fillId="0" borderId="5" xfId="1" applyNumberFormat="1" applyFont="1" applyFill="1" applyBorder="1" applyAlignment="1">
      <alignment horizontal="center" vertical="center"/>
    </xf>
    <xf numFmtId="0" fontId="5" fillId="2" borderId="22" xfId="0" applyFont="1" applyFill="1" applyBorder="1"/>
    <xf numFmtId="0" fontId="5" fillId="2" borderId="5" xfId="0" applyFont="1" applyFill="1" applyBorder="1" applyAlignment="1">
      <alignment horizontal="center" vertical="center" wrapText="1"/>
    </xf>
    <xf numFmtId="164" fontId="5" fillId="2" borderId="5" xfId="3" applyNumberFormat="1" applyFont="1" applyFill="1" applyBorder="1" applyAlignment="1">
      <alignment vertical="top"/>
    </xf>
    <xf numFmtId="0" fontId="5" fillId="2" borderId="6" xfId="3" applyFont="1" applyFill="1" applyBorder="1" applyAlignment="1">
      <alignment horizontal="center" vertical="top"/>
    </xf>
    <xf numFmtId="0" fontId="5" fillId="2" borderId="6" xfId="1"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1" applyNumberFormat="1" applyFont="1" applyFill="1" applyBorder="1" applyAlignment="1">
      <alignment horizontal="center" vertical="center"/>
    </xf>
    <xf numFmtId="164" fontId="5" fillId="2" borderId="0" xfId="1" applyNumberFormat="1" applyFont="1" applyFill="1" applyBorder="1" applyAlignment="1">
      <alignment vertical="center"/>
    </xf>
    <xf numFmtId="0" fontId="5" fillId="2" borderId="7" xfId="0" applyFont="1" applyFill="1" applyBorder="1" applyAlignment="1">
      <alignment horizontal="center" vertical="top"/>
    </xf>
    <xf numFmtId="0" fontId="5" fillId="2" borderId="7" xfId="0" applyFont="1" applyFill="1" applyBorder="1" applyAlignment="1">
      <alignment vertical="top" wrapText="1"/>
    </xf>
    <xf numFmtId="0" fontId="5" fillId="2" borderId="7" xfId="0" applyFont="1" applyFill="1" applyBorder="1" applyAlignment="1">
      <alignment horizontal="center" vertical="center"/>
    </xf>
    <xf numFmtId="0" fontId="5" fillId="2" borderId="6" xfId="0" applyFont="1" applyFill="1" applyBorder="1" applyAlignment="1">
      <alignment horizontal="center" vertical="top"/>
    </xf>
    <xf numFmtId="0" fontId="5" fillId="2" borderId="6" xfId="0" applyFont="1" applyFill="1" applyBorder="1" applyAlignment="1">
      <alignment vertical="top" wrapText="1"/>
    </xf>
    <xf numFmtId="164" fontId="5" fillId="2" borderId="6" xfId="1" applyNumberFormat="1" applyFont="1" applyFill="1" applyBorder="1" applyAlignment="1">
      <alignment vertical="center"/>
    </xf>
    <xf numFmtId="0" fontId="5" fillId="2" borderId="7" xfId="1"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64" fontId="4" fillId="2" borderId="5" xfId="1" applyNumberFormat="1" applyFont="1" applyFill="1" applyBorder="1" applyAlignment="1">
      <alignment horizontal="right"/>
    </xf>
    <xf numFmtId="164" fontId="5" fillId="2" borderId="6" xfId="1" applyNumberFormat="1" applyFont="1" applyFill="1" applyBorder="1" applyAlignment="1">
      <alignment horizontal="center" wrapText="1"/>
    </xf>
    <xf numFmtId="0" fontId="5" fillId="2" borderId="4" xfId="3" applyFont="1" applyFill="1" applyBorder="1" applyAlignment="1">
      <alignment horizontal="center"/>
    </xf>
    <xf numFmtId="0" fontId="5" fillId="2" borderId="5" xfId="3" applyFont="1" applyFill="1" applyBorder="1" applyAlignment="1">
      <alignment horizontal="center" vertical="top"/>
    </xf>
    <xf numFmtId="0" fontId="5" fillId="2" borderId="4" xfId="0" applyFont="1" applyFill="1" applyBorder="1" applyAlignment="1">
      <alignment horizontal="justify" vertical="top" wrapText="1"/>
    </xf>
    <xf numFmtId="0" fontId="5" fillId="2" borderId="6" xfId="0" applyFont="1" applyFill="1" applyBorder="1" applyAlignment="1">
      <alignment horizontal="justify" vertical="top" wrapText="1"/>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wrapText="1"/>
    </xf>
    <xf numFmtId="0" fontId="2" fillId="0" borderId="0" xfId="3" applyNumberFormat="1" applyFont="1" applyAlignment="1">
      <alignment horizontal="left" wrapText="1"/>
    </xf>
    <xf numFmtId="0" fontId="11" fillId="3" borderId="23"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7" xfId="0" applyFont="1" applyFill="1" applyBorder="1" applyAlignment="1">
      <alignment horizontal="left" vertical="center"/>
    </xf>
    <xf numFmtId="164" fontId="11" fillId="3" borderId="28" xfId="3" applyNumberFormat="1" applyFont="1" applyFill="1" applyBorder="1" applyAlignment="1">
      <alignment vertical="center"/>
    </xf>
    <xf numFmtId="0" fontId="9" fillId="0" borderId="2" xfId="0" applyFont="1" applyBorder="1" applyAlignment="1">
      <alignment vertical="center"/>
    </xf>
    <xf numFmtId="0" fontId="9" fillId="0" borderId="2" xfId="3" applyFont="1" applyBorder="1" applyAlignment="1">
      <alignment vertical="center"/>
    </xf>
    <xf numFmtId="0" fontId="9" fillId="0" borderId="3" xfId="0" applyFont="1" applyBorder="1" applyAlignment="1">
      <alignment horizontal="left" vertical="center"/>
    </xf>
    <xf numFmtId="0" fontId="9" fillId="0" borderId="14" xfId="0" applyFont="1" applyBorder="1" applyAlignment="1">
      <alignment horizontal="center" vertical="center"/>
    </xf>
    <xf numFmtId="0" fontId="9" fillId="0" borderId="15" xfId="0" applyFont="1" applyBorder="1" applyAlignment="1">
      <alignment vertical="center"/>
    </xf>
    <xf numFmtId="0" fontId="9" fillId="0" borderId="16" xfId="3" applyFont="1" applyBorder="1" applyAlignment="1">
      <alignment horizontal="center" vertical="center"/>
    </xf>
    <xf numFmtId="0" fontId="9" fillId="0" borderId="17" xfId="3" applyFont="1" applyBorder="1" applyAlignment="1">
      <alignmen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64" fontId="9" fillId="0" borderId="20" xfId="1" applyNumberFormat="1" applyFont="1" applyBorder="1" applyAlignment="1">
      <alignment vertical="center"/>
    </xf>
    <xf numFmtId="164" fontId="9" fillId="0" borderId="21" xfId="1" applyNumberFormat="1" applyFont="1" applyFill="1" applyBorder="1" applyAlignment="1">
      <alignment horizontal="right" vertical="center"/>
    </xf>
    <xf numFmtId="0" fontId="9" fillId="0" borderId="29" xfId="3" applyFont="1" applyBorder="1" applyAlignment="1">
      <alignment horizontal="center" vertical="center"/>
    </xf>
    <xf numFmtId="164" fontId="9" fillId="0" borderId="30" xfId="1" applyNumberFormat="1" applyFont="1" applyFill="1" applyBorder="1" applyAlignment="1">
      <alignment horizontal="right" vertical="center"/>
    </xf>
    <xf numFmtId="0" fontId="9" fillId="0" borderId="29" xfId="0" applyFont="1" applyBorder="1" applyAlignment="1">
      <alignment horizontal="center" vertical="center"/>
    </xf>
    <xf numFmtId="164" fontId="9" fillId="0" borderId="30" xfId="1" applyNumberFormat="1" applyFont="1" applyBorder="1" applyAlignment="1">
      <alignment vertical="center"/>
    </xf>
    <xf numFmtId="0" fontId="11" fillId="3" borderId="24" xfId="0" applyFont="1" applyFill="1" applyBorder="1" applyAlignment="1">
      <alignment horizontal="center" vertical="center"/>
    </xf>
    <xf numFmtId="0" fontId="5" fillId="2" borderId="4" xfId="1" applyNumberFormat="1" applyFont="1" applyFill="1" applyBorder="1" applyAlignment="1">
      <alignment horizontal="right"/>
    </xf>
    <xf numFmtId="0" fontId="5" fillId="2" borderId="4" xfId="1" applyNumberFormat="1" applyFont="1" applyFill="1" applyBorder="1" applyAlignment="1">
      <alignment vertical="center"/>
    </xf>
    <xf numFmtId="0" fontId="5" fillId="2" borderId="2" xfId="0" applyFont="1" applyFill="1" applyBorder="1" applyAlignment="1">
      <alignment horizontal="center" vertical="center"/>
    </xf>
    <xf numFmtId="0" fontId="5" fillId="2" borderId="2" xfId="1" applyNumberFormat="1" applyFont="1" applyFill="1" applyBorder="1" applyAlignment="1">
      <alignment horizontal="center" vertical="center"/>
    </xf>
    <xf numFmtId="164" fontId="5" fillId="2" borderId="2" xfId="1" applyNumberFormat="1" applyFont="1" applyFill="1" applyBorder="1" applyAlignment="1">
      <alignment horizontal="right" vertical="center"/>
    </xf>
    <xf numFmtId="164" fontId="5" fillId="2" borderId="2" xfId="1" applyNumberFormat="1" applyFont="1" applyFill="1" applyBorder="1" applyAlignment="1">
      <alignment vertical="center"/>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0" fontId="5" fillId="2" borderId="4" xfId="0" applyFont="1" applyFill="1" applyBorder="1" applyAlignment="1">
      <alignment horizontal="center" vertical="top"/>
    </xf>
    <xf numFmtId="0" fontId="5" fillId="2" borderId="4" xfId="0" applyFont="1" applyFill="1" applyBorder="1" applyAlignment="1">
      <alignment horizontal="center" vertical="center"/>
    </xf>
    <xf numFmtId="0" fontId="5" fillId="2" borderId="4" xfId="1" applyNumberFormat="1" applyFont="1" applyFill="1" applyBorder="1" applyAlignment="1">
      <alignment horizontal="center" vertical="center"/>
    </xf>
    <xf numFmtId="164" fontId="5" fillId="2" borderId="4" xfId="1" applyNumberFormat="1" applyFont="1" applyFill="1" applyBorder="1" applyAlignment="1">
      <alignment horizontal="right" vertical="center"/>
    </xf>
    <xf numFmtId="0" fontId="4" fillId="2" borderId="2" xfId="1" applyNumberFormat="1" applyFont="1" applyFill="1" applyBorder="1" applyAlignment="1">
      <alignment horizontal="center" vertical="center"/>
    </xf>
    <xf numFmtId="164" fontId="4" fillId="2" borderId="2" xfId="1" applyNumberFormat="1" applyFont="1" applyFill="1" applyBorder="1" applyAlignment="1">
      <alignment horizontal="right" vertical="center"/>
    </xf>
    <xf numFmtId="0" fontId="2" fillId="0" borderId="10" xfId="0" applyFont="1" applyBorder="1" applyAlignment="1">
      <alignment vertical="center" wrapText="1"/>
    </xf>
    <xf numFmtId="0" fontId="9" fillId="0" borderId="26" xfId="0" applyFont="1" applyBorder="1" applyAlignment="1">
      <alignment horizontal="center" vertical="center"/>
    </xf>
    <xf numFmtId="0" fontId="9" fillId="0" borderId="8" xfId="0" applyFont="1" applyBorder="1" applyAlignment="1">
      <alignment vertical="center"/>
    </xf>
    <xf numFmtId="0" fontId="9" fillId="0" borderId="27" xfId="0" applyFont="1" applyBorder="1" applyAlignment="1">
      <alignment horizontal="left" vertical="center"/>
    </xf>
    <xf numFmtId="164" fontId="9" fillId="0" borderId="28" xfId="1" applyNumberFormat="1" applyFont="1" applyBorder="1" applyAlignment="1">
      <alignment vertical="center"/>
    </xf>
    <xf numFmtId="0" fontId="11" fillId="3" borderId="33" xfId="0" applyFont="1" applyFill="1" applyBorder="1" applyAlignment="1">
      <alignment horizontal="left" vertical="center"/>
    </xf>
    <xf numFmtId="164" fontId="11" fillId="3" borderId="34" xfId="3" applyNumberFormat="1" applyFont="1" applyFill="1" applyBorder="1" applyAlignment="1">
      <alignment vertical="center"/>
    </xf>
    <xf numFmtId="164" fontId="5" fillId="2" borderId="4" xfId="1" applyNumberFormat="1" applyFont="1" applyFill="1" applyBorder="1" applyAlignment="1">
      <alignment horizontal="center" vertical="center" wrapText="1"/>
    </xf>
    <xf numFmtId="164" fontId="10" fillId="2" borderId="4" xfId="0" applyNumberFormat="1" applyFont="1" applyFill="1" applyBorder="1"/>
    <xf numFmtId="1" fontId="10" fillId="2" borderId="4" xfId="0" applyNumberFormat="1" applyFont="1" applyFill="1" applyBorder="1" applyAlignment="1">
      <alignment horizontal="center" vertical="center" wrapText="1"/>
    </xf>
    <xf numFmtId="0" fontId="4" fillId="2" borderId="5" xfId="0" applyFont="1" applyFill="1" applyBorder="1" applyAlignment="1">
      <alignment horizontal="justify" vertical="justify" wrapText="1"/>
    </xf>
    <xf numFmtId="0" fontId="4" fillId="2" borderId="35" xfId="0" applyFont="1" applyFill="1" applyBorder="1" applyAlignment="1">
      <alignment horizontal="center" vertical="center"/>
    </xf>
    <xf numFmtId="0" fontId="4" fillId="2" borderId="35" xfId="0" applyFont="1" applyFill="1" applyBorder="1" applyAlignment="1">
      <alignment horizontal="left" vertical="center"/>
    </xf>
    <xf numFmtId="164" fontId="4" fillId="2" borderId="35" xfId="1" applyNumberFormat="1" applyFont="1" applyFill="1" applyBorder="1" applyAlignment="1">
      <alignment horizontal="right"/>
    </xf>
    <xf numFmtId="164" fontId="4" fillId="2" borderId="35" xfId="0" applyNumberFormat="1" applyFont="1" applyFill="1" applyBorder="1" applyAlignment="1">
      <alignment horizontal="right" vertical="center"/>
    </xf>
    <xf numFmtId="164" fontId="4" fillId="2" borderId="35" xfId="1" applyNumberFormat="1" applyFont="1" applyFill="1" applyBorder="1" applyAlignment="1">
      <alignment vertical="center"/>
    </xf>
    <xf numFmtId="0" fontId="4" fillId="2" borderId="4" xfId="3" applyFont="1" applyFill="1" applyBorder="1"/>
    <xf numFmtId="0" fontId="4" fillId="2" borderId="5" xfId="3" applyFont="1" applyFill="1" applyBorder="1" applyAlignment="1">
      <alignment horizontal="justify" vertical="top"/>
    </xf>
    <xf numFmtId="165" fontId="4" fillId="2" borderId="5" xfId="3" applyNumberFormat="1" applyFont="1" applyFill="1" applyBorder="1" applyAlignment="1">
      <alignment horizontal="center" vertical="top"/>
    </xf>
    <xf numFmtId="164" fontId="4" fillId="2" borderId="5" xfId="1" applyNumberFormat="1" applyFont="1" applyFill="1" applyBorder="1"/>
    <xf numFmtId="0" fontId="6" fillId="2" borderId="5" xfId="3" applyFont="1" applyFill="1" applyBorder="1" applyAlignment="1">
      <alignment horizontal="justify" vertical="center" wrapText="1"/>
    </xf>
    <xf numFmtId="0" fontId="6" fillId="2" borderId="5" xfId="3" applyFont="1" applyFill="1" applyBorder="1"/>
    <xf numFmtId="0" fontId="6" fillId="2" borderId="5" xfId="3" applyFont="1" applyFill="1" applyBorder="1" applyAlignment="1">
      <alignment vertical="top"/>
    </xf>
    <xf numFmtId="0" fontId="6" fillId="2" borderId="5" xfId="3" applyFont="1" applyFill="1" applyBorder="1" applyAlignment="1">
      <alignment horizontal="justify" vertical="center"/>
    </xf>
    <xf numFmtId="0" fontId="5" fillId="2" borderId="7" xfId="3" applyFont="1" applyFill="1" applyBorder="1" applyAlignment="1">
      <alignment vertical="center" wrapText="1"/>
    </xf>
    <xf numFmtId="0" fontId="4" fillId="2" borderId="6" xfId="3" applyFont="1" applyFill="1" applyBorder="1" applyAlignment="1">
      <alignment horizontal="center" vertical="top"/>
    </xf>
    <xf numFmtId="0" fontId="8" fillId="0" borderId="0" xfId="0" applyFont="1" applyAlignment="1">
      <alignment horizontal="center"/>
    </xf>
    <xf numFmtId="0" fontId="8" fillId="0" borderId="0" xfId="0" applyFont="1" applyAlignment="1">
      <alignment horizontal="center"/>
    </xf>
    <xf numFmtId="0" fontId="9"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10"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xf>
    <xf numFmtId="0" fontId="8" fillId="0" borderId="0" xfId="0" applyFont="1" applyAlignment="1">
      <alignment horizontal="center" wrapText="1"/>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0" borderId="14" xfId="3" applyFont="1" applyBorder="1" applyAlignment="1">
      <alignment horizontal="right" vertical="center"/>
    </xf>
    <xf numFmtId="0" fontId="11" fillId="0" borderId="15" xfId="3" applyFont="1" applyBorder="1" applyAlignment="1">
      <alignment horizontal="right" vertical="center"/>
    </xf>
    <xf numFmtId="0" fontId="4" fillId="2" borderId="2" xfId="0" applyFont="1" applyFill="1" applyBorder="1" applyAlignment="1">
      <alignment horizontal="right" vertical="center"/>
    </xf>
    <xf numFmtId="0" fontId="4" fillId="2" borderId="2" xfId="3" applyFont="1" applyFill="1" applyBorder="1" applyAlignment="1">
      <alignment horizontal="right"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1" fillId="0" borderId="26" xfId="3" applyFont="1" applyBorder="1" applyAlignment="1">
      <alignment horizontal="right" vertical="center"/>
    </xf>
    <xf numFmtId="0" fontId="11" fillId="0" borderId="8" xfId="3" applyFont="1" applyBorder="1" applyAlignment="1">
      <alignment horizontal="right" vertical="center"/>
    </xf>
    <xf numFmtId="0" fontId="11" fillId="0" borderId="31" xfId="3" applyFont="1" applyBorder="1" applyAlignment="1">
      <alignment horizontal="right" vertical="center"/>
    </xf>
    <xf numFmtId="0" fontId="11" fillId="0" borderId="32" xfId="3" applyFont="1" applyBorder="1" applyAlignment="1">
      <alignment horizontal="right" vertical="center"/>
    </xf>
    <xf numFmtId="0" fontId="4" fillId="2" borderId="3" xfId="0" applyFont="1" applyFill="1" applyBorder="1" applyAlignment="1">
      <alignment horizontal="right" vertical="top" wrapText="1"/>
    </xf>
    <xf numFmtId="0" fontId="4" fillId="2" borderId="10" xfId="0" applyFont="1" applyFill="1" applyBorder="1" applyAlignment="1">
      <alignment horizontal="right" vertical="top" wrapText="1"/>
    </xf>
    <xf numFmtId="0" fontId="4" fillId="2" borderId="1" xfId="0" applyFont="1" applyFill="1" applyBorder="1" applyAlignment="1">
      <alignment horizontal="right" vertical="top" wrapText="1"/>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B5" sqref="B5"/>
    </sheetView>
  </sheetViews>
  <sheetFormatPr defaultRowHeight="15"/>
  <cols>
    <col min="1" max="1" width="7.28515625" style="68" customWidth="1"/>
    <col min="2" max="2" width="62.28515625" style="60" customWidth="1"/>
    <col min="3" max="3" width="3.7109375" style="60" customWidth="1"/>
    <col min="4" max="4" width="24.5703125" style="69" customWidth="1"/>
    <col min="5" max="5" width="17.85546875" style="60" customWidth="1"/>
    <col min="6" max="6" width="20.42578125" style="60" customWidth="1"/>
    <col min="7" max="231" width="9.140625" style="60"/>
    <col min="232" max="232" width="9.42578125" style="60" customWidth="1"/>
    <col min="233" max="233" width="53.42578125" style="60" customWidth="1"/>
    <col min="234" max="234" width="8.140625" style="60" customWidth="1"/>
    <col min="235" max="235" width="12.140625" style="60" customWidth="1"/>
    <col min="236" max="236" width="10.85546875" style="60" customWidth="1"/>
    <col min="237" max="237" width="13.140625" style="60" customWidth="1"/>
    <col min="238" max="487" width="9.140625" style="60"/>
    <col min="488" max="488" width="9.42578125" style="60" customWidth="1"/>
    <col min="489" max="489" width="53.42578125" style="60" customWidth="1"/>
    <col min="490" max="490" width="8.140625" style="60" customWidth="1"/>
    <col min="491" max="491" width="12.140625" style="60" customWidth="1"/>
    <col min="492" max="492" width="10.85546875" style="60" customWidth="1"/>
    <col min="493" max="493" width="13.140625" style="60" customWidth="1"/>
    <col min="494" max="743" width="9.140625" style="60"/>
    <col min="744" max="744" width="9.42578125" style="60" customWidth="1"/>
    <col min="745" max="745" width="53.42578125" style="60" customWidth="1"/>
    <col min="746" max="746" width="8.140625" style="60" customWidth="1"/>
    <col min="747" max="747" width="12.140625" style="60" customWidth="1"/>
    <col min="748" max="748" width="10.85546875" style="60" customWidth="1"/>
    <col min="749" max="749" width="13.140625" style="60" customWidth="1"/>
    <col min="750" max="999" width="9.140625" style="60"/>
    <col min="1000" max="1000" width="9.42578125" style="60" customWidth="1"/>
    <col min="1001" max="1001" width="53.42578125" style="60" customWidth="1"/>
    <col min="1002" max="1002" width="8.140625" style="60" customWidth="1"/>
    <col min="1003" max="1003" width="12.140625" style="60" customWidth="1"/>
    <col min="1004" max="1004" width="10.85546875" style="60" customWidth="1"/>
    <col min="1005" max="1005" width="13.140625" style="60" customWidth="1"/>
    <col min="1006" max="1255" width="9.140625" style="60"/>
    <col min="1256" max="1256" width="9.42578125" style="60" customWidth="1"/>
    <col min="1257" max="1257" width="53.42578125" style="60" customWidth="1"/>
    <col min="1258" max="1258" width="8.140625" style="60" customWidth="1"/>
    <col min="1259" max="1259" width="12.140625" style="60" customWidth="1"/>
    <col min="1260" max="1260" width="10.85546875" style="60" customWidth="1"/>
    <col min="1261" max="1261" width="13.140625" style="60" customWidth="1"/>
    <col min="1262" max="1511" width="9.140625" style="60"/>
    <col min="1512" max="1512" width="9.42578125" style="60" customWidth="1"/>
    <col min="1513" max="1513" width="53.42578125" style="60" customWidth="1"/>
    <col min="1514" max="1514" width="8.140625" style="60" customWidth="1"/>
    <col min="1515" max="1515" width="12.140625" style="60" customWidth="1"/>
    <col min="1516" max="1516" width="10.85546875" style="60" customWidth="1"/>
    <col min="1517" max="1517" width="13.140625" style="60" customWidth="1"/>
    <col min="1518" max="1767" width="9.140625" style="60"/>
    <col min="1768" max="1768" width="9.42578125" style="60" customWidth="1"/>
    <col min="1769" max="1769" width="53.42578125" style="60" customWidth="1"/>
    <col min="1770" max="1770" width="8.140625" style="60" customWidth="1"/>
    <col min="1771" max="1771" width="12.140625" style="60" customWidth="1"/>
    <col min="1772" max="1772" width="10.85546875" style="60" customWidth="1"/>
    <col min="1773" max="1773" width="13.140625" style="60" customWidth="1"/>
    <col min="1774" max="2023" width="9.140625" style="60"/>
    <col min="2024" max="2024" width="9.42578125" style="60" customWidth="1"/>
    <col min="2025" max="2025" width="53.42578125" style="60" customWidth="1"/>
    <col min="2026" max="2026" width="8.140625" style="60" customWidth="1"/>
    <col min="2027" max="2027" width="12.140625" style="60" customWidth="1"/>
    <col min="2028" max="2028" width="10.85546875" style="60" customWidth="1"/>
    <col min="2029" max="2029" width="13.140625" style="60" customWidth="1"/>
    <col min="2030" max="2279" width="9.140625" style="60"/>
    <col min="2280" max="2280" width="9.42578125" style="60" customWidth="1"/>
    <col min="2281" max="2281" width="53.42578125" style="60" customWidth="1"/>
    <col min="2282" max="2282" width="8.140625" style="60" customWidth="1"/>
    <col min="2283" max="2283" width="12.140625" style="60" customWidth="1"/>
    <col min="2284" max="2284" width="10.85546875" style="60" customWidth="1"/>
    <col min="2285" max="2285" width="13.140625" style="60" customWidth="1"/>
    <col min="2286" max="2535" width="9.140625" style="60"/>
    <col min="2536" max="2536" width="9.42578125" style="60" customWidth="1"/>
    <col min="2537" max="2537" width="53.42578125" style="60" customWidth="1"/>
    <col min="2538" max="2538" width="8.140625" style="60" customWidth="1"/>
    <col min="2539" max="2539" width="12.140625" style="60" customWidth="1"/>
    <col min="2540" max="2540" width="10.85546875" style="60" customWidth="1"/>
    <col min="2541" max="2541" width="13.140625" style="60" customWidth="1"/>
    <col min="2542" max="2791" width="9.140625" style="60"/>
    <col min="2792" max="2792" width="9.42578125" style="60" customWidth="1"/>
    <col min="2793" max="2793" width="53.42578125" style="60" customWidth="1"/>
    <col min="2794" max="2794" width="8.140625" style="60" customWidth="1"/>
    <col min="2795" max="2795" width="12.140625" style="60" customWidth="1"/>
    <col min="2796" max="2796" width="10.85546875" style="60" customWidth="1"/>
    <col min="2797" max="2797" width="13.140625" style="60" customWidth="1"/>
    <col min="2798" max="3047" width="9.140625" style="60"/>
    <col min="3048" max="3048" width="9.42578125" style="60" customWidth="1"/>
    <col min="3049" max="3049" width="53.42578125" style="60" customWidth="1"/>
    <col min="3050" max="3050" width="8.140625" style="60" customWidth="1"/>
    <col min="3051" max="3051" width="12.140625" style="60" customWidth="1"/>
    <col min="3052" max="3052" width="10.85546875" style="60" customWidth="1"/>
    <col min="3053" max="3053" width="13.140625" style="60" customWidth="1"/>
    <col min="3054" max="3303" width="9.140625" style="60"/>
    <col min="3304" max="3304" width="9.42578125" style="60" customWidth="1"/>
    <col min="3305" max="3305" width="53.42578125" style="60" customWidth="1"/>
    <col min="3306" max="3306" width="8.140625" style="60" customWidth="1"/>
    <col min="3307" max="3307" width="12.140625" style="60" customWidth="1"/>
    <col min="3308" max="3308" width="10.85546875" style="60" customWidth="1"/>
    <col min="3309" max="3309" width="13.140625" style="60" customWidth="1"/>
    <col min="3310" max="3559" width="9.140625" style="60"/>
    <col min="3560" max="3560" width="9.42578125" style="60" customWidth="1"/>
    <col min="3561" max="3561" width="53.42578125" style="60" customWidth="1"/>
    <col min="3562" max="3562" width="8.140625" style="60" customWidth="1"/>
    <col min="3563" max="3563" width="12.140625" style="60" customWidth="1"/>
    <col min="3564" max="3564" width="10.85546875" style="60" customWidth="1"/>
    <col min="3565" max="3565" width="13.140625" style="60" customWidth="1"/>
    <col min="3566" max="3815" width="9.140625" style="60"/>
    <col min="3816" max="3816" width="9.42578125" style="60" customWidth="1"/>
    <col min="3817" max="3817" width="53.42578125" style="60" customWidth="1"/>
    <col min="3818" max="3818" width="8.140625" style="60" customWidth="1"/>
    <col min="3819" max="3819" width="12.140625" style="60" customWidth="1"/>
    <col min="3820" max="3820" width="10.85546875" style="60" customWidth="1"/>
    <col min="3821" max="3821" width="13.140625" style="60" customWidth="1"/>
    <col min="3822" max="4071" width="9.140625" style="60"/>
    <col min="4072" max="4072" width="9.42578125" style="60" customWidth="1"/>
    <col min="4073" max="4073" width="53.42578125" style="60" customWidth="1"/>
    <col min="4074" max="4074" width="8.140625" style="60" customWidth="1"/>
    <col min="4075" max="4075" width="12.140625" style="60" customWidth="1"/>
    <col min="4076" max="4076" width="10.85546875" style="60" customWidth="1"/>
    <col min="4077" max="4077" width="13.140625" style="60" customWidth="1"/>
    <col min="4078" max="4327" width="9.140625" style="60"/>
    <col min="4328" max="4328" width="9.42578125" style="60" customWidth="1"/>
    <col min="4329" max="4329" width="53.42578125" style="60" customWidth="1"/>
    <col min="4330" max="4330" width="8.140625" style="60" customWidth="1"/>
    <col min="4331" max="4331" width="12.140625" style="60" customWidth="1"/>
    <col min="4332" max="4332" width="10.85546875" style="60" customWidth="1"/>
    <col min="4333" max="4333" width="13.140625" style="60" customWidth="1"/>
    <col min="4334" max="4583" width="9.140625" style="60"/>
    <col min="4584" max="4584" width="9.42578125" style="60" customWidth="1"/>
    <col min="4585" max="4585" width="53.42578125" style="60" customWidth="1"/>
    <col min="4586" max="4586" width="8.140625" style="60" customWidth="1"/>
    <col min="4587" max="4587" width="12.140625" style="60" customWidth="1"/>
    <col min="4588" max="4588" width="10.85546875" style="60" customWidth="1"/>
    <col min="4589" max="4589" width="13.140625" style="60" customWidth="1"/>
    <col min="4590" max="4839" width="9.140625" style="60"/>
    <col min="4840" max="4840" width="9.42578125" style="60" customWidth="1"/>
    <col min="4841" max="4841" width="53.42578125" style="60" customWidth="1"/>
    <col min="4842" max="4842" width="8.140625" style="60" customWidth="1"/>
    <col min="4843" max="4843" width="12.140625" style="60" customWidth="1"/>
    <col min="4844" max="4844" width="10.85546875" style="60" customWidth="1"/>
    <col min="4845" max="4845" width="13.140625" style="60" customWidth="1"/>
    <col min="4846" max="5095" width="9.140625" style="60"/>
    <col min="5096" max="5096" width="9.42578125" style="60" customWidth="1"/>
    <col min="5097" max="5097" width="53.42578125" style="60" customWidth="1"/>
    <col min="5098" max="5098" width="8.140625" style="60" customWidth="1"/>
    <col min="5099" max="5099" width="12.140625" style="60" customWidth="1"/>
    <col min="5100" max="5100" width="10.85546875" style="60" customWidth="1"/>
    <col min="5101" max="5101" width="13.140625" style="60" customWidth="1"/>
    <col min="5102" max="5351" width="9.140625" style="60"/>
    <col min="5352" max="5352" width="9.42578125" style="60" customWidth="1"/>
    <col min="5353" max="5353" width="53.42578125" style="60" customWidth="1"/>
    <col min="5354" max="5354" width="8.140625" style="60" customWidth="1"/>
    <col min="5355" max="5355" width="12.140625" style="60" customWidth="1"/>
    <col min="5356" max="5356" width="10.85546875" style="60" customWidth="1"/>
    <col min="5357" max="5357" width="13.140625" style="60" customWidth="1"/>
    <col min="5358" max="5607" width="9.140625" style="60"/>
    <col min="5608" max="5608" width="9.42578125" style="60" customWidth="1"/>
    <col min="5609" max="5609" width="53.42578125" style="60" customWidth="1"/>
    <col min="5610" max="5610" width="8.140625" style="60" customWidth="1"/>
    <col min="5611" max="5611" width="12.140625" style="60" customWidth="1"/>
    <col min="5612" max="5612" width="10.85546875" style="60" customWidth="1"/>
    <col min="5613" max="5613" width="13.140625" style="60" customWidth="1"/>
    <col min="5614" max="5863" width="9.140625" style="60"/>
    <col min="5864" max="5864" width="9.42578125" style="60" customWidth="1"/>
    <col min="5865" max="5865" width="53.42578125" style="60" customWidth="1"/>
    <col min="5866" max="5866" width="8.140625" style="60" customWidth="1"/>
    <col min="5867" max="5867" width="12.140625" style="60" customWidth="1"/>
    <col min="5868" max="5868" width="10.85546875" style="60" customWidth="1"/>
    <col min="5869" max="5869" width="13.140625" style="60" customWidth="1"/>
    <col min="5870" max="6119" width="9.140625" style="60"/>
    <col min="6120" max="6120" width="9.42578125" style="60" customWidth="1"/>
    <col min="6121" max="6121" width="53.42578125" style="60" customWidth="1"/>
    <col min="6122" max="6122" width="8.140625" style="60" customWidth="1"/>
    <col min="6123" max="6123" width="12.140625" style="60" customWidth="1"/>
    <col min="6124" max="6124" width="10.85546875" style="60" customWidth="1"/>
    <col min="6125" max="6125" width="13.140625" style="60" customWidth="1"/>
    <col min="6126" max="6375" width="9.140625" style="60"/>
    <col min="6376" max="6376" width="9.42578125" style="60" customWidth="1"/>
    <col min="6377" max="6377" width="53.42578125" style="60" customWidth="1"/>
    <col min="6378" max="6378" width="8.140625" style="60" customWidth="1"/>
    <col min="6379" max="6379" width="12.140625" style="60" customWidth="1"/>
    <col min="6380" max="6380" width="10.85546875" style="60" customWidth="1"/>
    <col min="6381" max="6381" width="13.140625" style="60" customWidth="1"/>
    <col min="6382" max="6631" width="9.140625" style="60"/>
    <col min="6632" max="6632" width="9.42578125" style="60" customWidth="1"/>
    <col min="6633" max="6633" width="53.42578125" style="60" customWidth="1"/>
    <col min="6634" max="6634" width="8.140625" style="60" customWidth="1"/>
    <col min="6635" max="6635" width="12.140625" style="60" customWidth="1"/>
    <col min="6636" max="6636" width="10.85546875" style="60" customWidth="1"/>
    <col min="6637" max="6637" width="13.140625" style="60" customWidth="1"/>
    <col min="6638" max="6887" width="9.140625" style="60"/>
    <col min="6888" max="6888" width="9.42578125" style="60" customWidth="1"/>
    <col min="6889" max="6889" width="53.42578125" style="60" customWidth="1"/>
    <col min="6890" max="6890" width="8.140625" style="60" customWidth="1"/>
    <col min="6891" max="6891" width="12.140625" style="60" customWidth="1"/>
    <col min="6892" max="6892" width="10.85546875" style="60" customWidth="1"/>
    <col min="6893" max="6893" width="13.140625" style="60" customWidth="1"/>
    <col min="6894" max="7143" width="9.140625" style="60"/>
    <col min="7144" max="7144" width="9.42578125" style="60" customWidth="1"/>
    <col min="7145" max="7145" width="53.42578125" style="60" customWidth="1"/>
    <col min="7146" max="7146" width="8.140625" style="60" customWidth="1"/>
    <col min="7147" max="7147" width="12.140625" style="60" customWidth="1"/>
    <col min="7148" max="7148" width="10.85546875" style="60" customWidth="1"/>
    <col min="7149" max="7149" width="13.140625" style="60" customWidth="1"/>
    <col min="7150" max="7399" width="9.140625" style="60"/>
    <col min="7400" max="7400" width="9.42578125" style="60" customWidth="1"/>
    <col min="7401" max="7401" width="53.42578125" style="60" customWidth="1"/>
    <col min="7402" max="7402" width="8.140625" style="60" customWidth="1"/>
    <col min="7403" max="7403" width="12.140625" style="60" customWidth="1"/>
    <col min="7404" max="7404" width="10.85546875" style="60" customWidth="1"/>
    <col min="7405" max="7405" width="13.140625" style="60" customWidth="1"/>
    <col min="7406" max="7655" width="9.140625" style="60"/>
    <col min="7656" max="7656" width="9.42578125" style="60" customWidth="1"/>
    <col min="7657" max="7657" width="53.42578125" style="60" customWidth="1"/>
    <col min="7658" max="7658" width="8.140625" style="60" customWidth="1"/>
    <col min="7659" max="7659" width="12.140625" style="60" customWidth="1"/>
    <col min="7660" max="7660" width="10.85546875" style="60" customWidth="1"/>
    <col min="7661" max="7661" width="13.140625" style="60" customWidth="1"/>
    <col min="7662" max="7911" width="9.140625" style="60"/>
    <col min="7912" max="7912" width="9.42578125" style="60" customWidth="1"/>
    <col min="7913" max="7913" width="53.42578125" style="60" customWidth="1"/>
    <col min="7914" max="7914" width="8.140625" style="60" customWidth="1"/>
    <col min="7915" max="7915" width="12.140625" style="60" customWidth="1"/>
    <col min="7916" max="7916" width="10.85546875" style="60" customWidth="1"/>
    <col min="7917" max="7917" width="13.140625" style="60" customWidth="1"/>
    <col min="7918" max="8167" width="9.140625" style="60"/>
    <col min="8168" max="8168" width="9.42578125" style="60" customWidth="1"/>
    <col min="8169" max="8169" width="53.42578125" style="60" customWidth="1"/>
    <col min="8170" max="8170" width="8.140625" style="60" customWidth="1"/>
    <col min="8171" max="8171" width="12.140625" style="60" customWidth="1"/>
    <col min="8172" max="8172" width="10.85546875" style="60" customWidth="1"/>
    <col min="8173" max="8173" width="13.140625" style="60" customWidth="1"/>
    <col min="8174" max="8423" width="9.140625" style="60"/>
    <col min="8424" max="8424" width="9.42578125" style="60" customWidth="1"/>
    <col min="8425" max="8425" width="53.42578125" style="60" customWidth="1"/>
    <col min="8426" max="8426" width="8.140625" style="60" customWidth="1"/>
    <col min="8427" max="8427" width="12.140625" style="60" customWidth="1"/>
    <col min="8428" max="8428" width="10.85546875" style="60" customWidth="1"/>
    <col min="8429" max="8429" width="13.140625" style="60" customWidth="1"/>
    <col min="8430" max="8679" width="9.140625" style="60"/>
    <col min="8680" max="8680" width="9.42578125" style="60" customWidth="1"/>
    <col min="8681" max="8681" width="53.42578125" style="60" customWidth="1"/>
    <col min="8682" max="8682" width="8.140625" style="60" customWidth="1"/>
    <col min="8683" max="8683" width="12.140625" style="60" customWidth="1"/>
    <col min="8684" max="8684" width="10.85546875" style="60" customWidth="1"/>
    <col min="8685" max="8685" width="13.140625" style="60" customWidth="1"/>
    <col min="8686" max="8935" width="9.140625" style="60"/>
    <col min="8936" max="8936" width="9.42578125" style="60" customWidth="1"/>
    <col min="8937" max="8937" width="53.42578125" style="60" customWidth="1"/>
    <col min="8938" max="8938" width="8.140625" style="60" customWidth="1"/>
    <col min="8939" max="8939" width="12.140625" style="60" customWidth="1"/>
    <col min="8940" max="8940" width="10.85546875" style="60" customWidth="1"/>
    <col min="8941" max="8941" width="13.140625" style="60" customWidth="1"/>
    <col min="8942" max="9191" width="9.140625" style="60"/>
    <col min="9192" max="9192" width="9.42578125" style="60" customWidth="1"/>
    <col min="9193" max="9193" width="53.42578125" style="60" customWidth="1"/>
    <col min="9194" max="9194" width="8.140625" style="60" customWidth="1"/>
    <col min="9195" max="9195" width="12.140625" style="60" customWidth="1"/>
    <col min="9196" max="9196" width="10.85546875" style="60" customWidth="1"/>
    <col min="9197" max="9197" width="13.140625" style="60" customWidth="1"/>
    <col min="9198" max="9447" width="9.140625" style="60"/>
    <col min="9448" max="9448" width="9.42578125" style="60" customWidth="1"/>
    <col min="9449" max="9449" width="53.42578125" style="60" customWidth="1"/>
    <col min="9450" max="9450" width="8.140625" style="60" customWidth="1"/>
    <col min="9451" max="9451" width="12.140625" style="60" customWidth="1"/>
    <col min="9452" max="9452" width="10.85546875" style="60" customWidth="1"/>
    <col min="9453" max="9453" width="13.140625" style="60" customWidth="1"/>
    <col min="9454" max="9703" width="9.140625" style="60"/>
    <col min="9704" max="9704" width="9.42578125" style="60" customWidth="1"/>
    <col min="9705" max="9705" width="53.42578125" style="60" customWidth="1"/>
    <col min="9706" max="9706" width="8.140625" style="60" customWidth="1"/>
    <col min="9707" max="9707" width="12.140625" style="60" customWidth="1"/>
    <col min="9708" max="9708" width="10.85546875" style="60" customWidth="1"/>
    <col min="9709" max="9709" width="13.140625" style="60" customWidth="1"/>
    <col min="9710" max="9959" width="9.140625" style="60"/>
    <col min="9960" max="9960" width="9.42578125" style="60" customWidth="1"/>
    <col min="9961" max="9961" width="53.42578125" style="60" customWidth="1"/>
    <col min="9962" max="9962" width="8.140625" style="60" customWidth="1"/>
    <col min="9963" max="9963" width="12.140625" style="60" customWidth="1"/>
    <col min="9964" max="9964" width="10.85546875" style="60" customWidth="1"/>
    <col min="9965" max="9965" width="13.140625" style="60" customWidth="1"/>
    <col min="9966" max="10215" width="9.140625" style="60"/>
    <col min="10216" max="10216" width="9.42578125" style="60" customWidth="1"/>
    <col min="10217" max="10217" width="53.42578125" style="60" customWidth="1"/>
    <col min="10218" max="10218" width="8.140625" style="60" customWidth="1"/>
    <col min="10219" max="10219" width="12.140625" style="60" customWidth="1"/>
    <col min="10220" max="10220" width="10.85546875" style="60" customWidth="1"/>
    <col min="10221" max="10221" width="13.140625" style="60" customWidth="1"/>
    <col min="10222" max="10471" width="9.140625" style="60"/>
    <col min="10472" max="10472" width="9.42578125" style="60" customWidth="1"/>
    <col min="10473" max="10473" width="53.42578125" style="60" customWidth="1"/>
    <col min="10474" max="10474" width="8.140625" style="60" customWidth="1"/>
    <col min="10475" max="10475" width="12.140625" style="60" customWidth="1"/>
    <col min="10476" max="10476" width="10.85546875" style="60" customWidth="1"/>
    <col min="10477" max="10477" width="13.140625" style="60" customWidth="1"/>
    <col min="10478" max="10727" width="9.140625" style="60"/>
    <col min="10728" max="10728" width="9.42578125" style="60" customWidth="1"/>
    <col min="10729" max="10729" width="53.42578125" style="60" customWidth="1"/>
    <col min="10730" max="10730" width="8.140625" style="60" customWidth="1"/>
    <col min="10731" max="10731" width="12.140625" style="60" customWidth="1"/>
    <col min="10732" max="10732" width="10.85546875" style="60" customWidth="1"/>
    <col min="10733" max="10733" width="13.140625" style="60" customWidth="1"/>
    <col min="10734" max="10983" width="9.140625" style="60"/>
    <col min="10984" max="10984" width="9.42578125" style="60" customWidth="1"/>
    <col min="10985" max="10985" width="53.42578125" style="60" customWidth="1"/>
    <col min="10986" max="10986" width="8.140625" style="60" customWidth="1"/>
    <col min="10987" max="10987" width="12.140625" style="60" customWidth="1"/>
    <col min="10988" max="10988" width="10.85546875" style="60" customWidth="1"/>
    <col min="10989" max="10989" width="13.140625" style="60" customWidth="1"/>
    <col min="10990" max="11239" width="9.140625" style="60"/>
    <col min="11240" max="11240" width="9.42578125" style="60" customWidth="1"/>
    <col min="11241" max="11241" width="53.42578125" style="60" customWidth="1"/>
    <col min="11242" max="11242" width="8.140625" style="60" customWidth="1"/>
    <col min="11243" max="11243" width="12.140625" style="60" customWidth="1"/>
    <col min="11244" max="11244" width="10.85546875" style="60" customWidth="1"/>
    <col min="11245" max="11245" width="13.140625" style="60" customWidth="1"/>
    <col min="11246" max="11495" width="9.140625" style="60"/>
    <col min="11496" max="11496" width="9.42578125" style="60" customWidth="1"/>
    <col min="11497" max="11497" width="53.42578125" style="60" customWidth="1"/>
    <col min="11498" max="11498" width="8.140625" style="60" customWidth="1"/>
    <col min="11499" max="11499" width="12.140625" style="60" customWidth="1"/>
    <col min="11500" max="11500" width="10.85546875" style="60" customWidth="1"/>
    <col min="11501" max="11501" width="13.140625" style="60" customWidth="1"/>
    <col min="11502" max="11751" width="9.140625" style="60"/>
    <col min="11752" max="11752" width="9.42578125" style="60" customWidth="1"/>
    <col min="11753" max="11753" width="53.42578125" style="60" customWidth="1"/>
    <col min="11754" max="11754" width="8.140625" style="60" customWidth="1"/>
    <col min="11755" max="11755" width="12.140625" style="60" customWidth="1"/>
    <col min="11756" max="11756" width="10.85546875" style="60" customWidth="1"/>
    <col min="11757" max="11757" width="13.140625" style="60" customWidth="1"/>
    <col min="11758" max="12007" width="9.140625" style="60"/>
    <col min="12008" max="12008" width="9.42578125" style="60" customWidth="1"/>
    <col min="12009" max="12009" width="53.42578125" style="60" customWidth="1"/>
    <col min="12010" max="12010" width="8.140625" style="60" customWidth="1"/>
    <col min="12011" max="12011" width="12.140625" style="60" customWidth="1"/>
    <col min="12012" max="12012" width="10.85546875" style="60" customWidth="1"/>
    <col min="12013" max="12013" width="13.140625" style="60" customWidth="1"/>
    <col min="12014" max="12263" width="9.140625" style="60"/>
    <col min="12264" max="12264" width="9.42578125" style="60" customWidth="1"/>
    <col min="12265" max="12265" width="53.42578125" style="60" customWidth="1"/>
    <col min="12266" max="12266" width="8.140625" style="60" customWidth="1"/>
    <col min="12267" max="12267" width="12.140625" style="60" customWidth="1"/>
    <col min="12268" max="12268" width="10.85546875" style="60" customWidth="1"/>
    <col min="12269" max="12269" width="13.140625" style="60" customWidth="1"/>
    <col min="12270" max="12519" width="9.140625" style="60"/>
    <col min="12520" max="12520" width="9.42578125" style="60" customWidth="1"/>
    <col min="12521" max="12521" width="53.42578125" style="60" customWidth="1"/>
    <col min="12522" max="12522" width="8.140625" style="60" customWidth="1"/>
    <col min="12523" max="12523" width="12.140625" style="60" customWidth="1"/>
    <col min="12524" max="12524" width="10.85546875" style="60" customWidth="1"/>
    <col min="12525" max="12525" width="13.140625" style="60" customWidth="1"/>
    <col min="12526" max="12775" width="9.140625" style="60"/>
    <col min="12776" max="12776" width="9.42578125" style="60" customWidth="1"/>
    <col min="12777" max="12777" width="53.42578125" style="60" customWidth="1"/>
    <col min="12778" max="12778" width="8.140625" style="60" customWidth="1"/>
    <col min="12779" max="12779" width="12.140625" style="60" customWidth="1"/>
    <col min="12780" max="12780" width="10.85546875" style="60" customWidth="1"/>
    <col min="12781" max="12781" width="13.140625" style="60" customWidth="1"/>
    <col min="12782" max="13031" width="9.140625" style="60"/>
    <col min="13032" max="13032" width="9.42578125" style="60" customWidth="1"/>
    <col min="13033" max="13033" width="53.42578125" style="60" customWidth="1"/>
    <col min="13034" max="13034" width="8.140625" style="60" customWidth="1"/>
    <col min="13035" max="13035" width="12.140625" style="60" customWidth="1"/>
    <col min="13036" max="13036" width="10.85546875" style="60" customWidth="1"/>
    <col min="13037" max="13037" width="13.140625" style="60" customWidth="1"/>
    <col min="13038" max="13287" width="9.140625" style="60"/>
    <col min="13288" max="13288" width="9.42578125" style="60" customWidth="1"/>
    <col min="13289" max="13289" width="53.42578125" style="60" customWidth="1"/>
    <col min="13290" max="13290" width="8.140625" style="60" customWidth="1"/>
    <col min="13291" max="13291" width="12.140625" style="60" customWidth="1"/>
    <col min="13292" max="13292" width="10.85546875" style="60" customWidth="1"/>
    <col min="13293" max="13293" width="13.140625" style="60" customWidth="1"/>
    <col min="13294" max="13543" width="9.140625" style="60"/>
    <col min="13544" max="13544" width="9.42578125" style="60" customWidth="1"/>
    <col min="13545" max="13545" width="53.42578125" style="60" customWidth="1"/>
    <col min="13546" max="13546" width="8.140625" style="60" customWidth="1"/>
    <col min="13547" max="13547" width="12.140625" style="60" customWidth="1"/>
    <col min="13548" max="13548" width="10.85546875" style="60" customWidth="1"/>
    <col min="13549" max="13549" width="13.140625" style="60" customWidth="1"/>
    <col min="13550" max="13799" width="9.140625" style="60"/>
    <col min="13800" max="13800" width="9.42578125" style="60" customWidth="1"/>
    <col min="13801" max="13801" width="53.42578125" style="60" customWidth="1"/>
    <col min="13802" max="13802" width="8.140625" style="60" customWidth="1"/>
    <col min="13803" max="13803" width="12.140625" style="60" customWidth="1"/>
    <col min="13804" max="13804" width="10.85546875" style="60" customWidth="1"/>
    <col min="13805" max="13805" width="13.140625" style="60" customWidth="1"/>
    <col min="13806" max="14055" width="9.140625" style="60"/>
    <col min="14056" max="14056" width="9.42578125" style="60" customWidth="1"/>
    <col min="14057" max="14057" width="53.42578125" style="60" customWidth="1"/>
    <col min="14058" max="14058" width="8.140625" style="60" customWidth="1"/>
    <col min="14059" max="14059" width="12.140625" style="60" customWidth="1"/>
    <col min="14060" max="14060" width="10.85546875" style="60" customWidth="1"/>
    <col min="14061" max="14061" width="13.140625" style="60" customWidth="1"/>
    <col min="14062" max="14311" width="9.140625" style="60"/>
    <col min="14312" max="14312" width="9.42578125" style="60" customWidth="1"/>
    <col min="14313" max="14313" width="53.42578125" style="60" customWidth="1"/>
    <col min="14314" max="14314" width="8.140625" style="60" customWidth="1"/>
    <col min="14315" max="14315" width="12.140625" style="60" customWidth="1"/>
    <col min="14316" max="14316" width="10.85546875" style="60" customWidth="1"/>
    <col min="14317" max="14317" width="13.140625" style="60" customWidth="1"/>
    <col min="14318" max="14567" width="9.140625" style="60"/>
    <col min="14568" max="14568" width="9.42578125" style="60" customWidth="1"/>
    <col min="14569" max="14569" width="53.42578125" style="60" customWidth="1"/>
    <col min="14570" max="14570" width="8.140625" style="60" customWidth="1"/>
    <col min="14571" max="14571" width="12.140625" style="60" customWidth="1"/>
    <col min="14572" max="14572" width="10.85546875" style="60" customWidth="1"/>
    <col min="14573" max="14573" width="13.140625" style="60" customWidth="1"/>
    <col min="14574" max="14823" width="9.140625" style="60"/>
    <col min="14824" max="14824" width="9.42578125" style="60" customWidth="1"/>
    <col min="14825" max="14825" width="53.42578125" style="60" customWidth="1"/>
    <col min="14826" max="14826" width="8.140625" style="60" customWidth="1"/>
    <col min="14827" max="14827" width="12.140625" style="60" customWidth="1"/>
    <col min="14828" max="14828" width="10.85546875" style="60" customWidth="1"/>
    <col min="14829" max="14829" width="13.140625" style="60" customWidth="1"/>
    <col min="14830" max="15079" width="9.140625" style="60"/>
    <col min="15080" max="15080" width="9.42578125" style="60" customWidth="1"/>
    <col min="15081" max="15081" width="53.42578125" style="60" customWidth="1"/>
    <col min="15082" max="15082" width="8.140625" style="60" customWidth="1"/>
    <col min="15083" max="15083" width="12.140625" style="60" customWidth="1"/>
    <col min="15084" max="15084" width="10.85546875" style="60" customWidth="1"/>
    <col min="15085" max="15085" width="13.140625" style="60" customWidth="1"/>
    <col min="15086" max="15335" width="9.140625" style="60"/>
    <col min="15336" max="15336" width="9.42578125" style="60" customWidth="1"/>
    <col min="15337" max="15337" width="53.42578125" style="60" customWidth="1"/>
    <col min="15338" max="15338" width="8.140625" style="60" customWidth="1"/>
    <col min="15339" max="15339" width="12.140625" style="60" customWidth="1"/>
    <col min="15340" max="15340" width="10.85546875" style="60" customWidth="1"/>
    <col min="15341" max="15341" width="13.140625" style="60" customWidth="1"/>
    <col min="15342" max="15591" width="9.140625" style="60"/>
    <col min="15592" max="15592" width="9.42578125" style="60" customWidth="1"/>
    <col min="15593" max="15593" width="53.42578125" style="60" customWidth="1"/>
    <col min="15594" max="15594" width="8.140625" style="60" customWidth="1"/>
    <col min="15595" max="15595" width="12.140625" style="60" customWidth="1"/>
    <col min="15596" max="15596" width="10.85546875" style="60" customWidth="1"/>
    <col min="15597" max="15597" width="13.140625" style="60" customWidth="1"/>
    <col min="15598" max="15847" width="9.140625" style="60"/>
    <col min="15848" max="15848" width="9.42578125" style="60" customWidth="1"/>
    <col min="15849" max="15849" width="53.42578125" style="60" customWidth="1"/>
    <col min="15850" max="15850" width="8.140625" style="60" customWidth="1"/>
    <col min="15851" max="15851" width="12.140625" style="60" customWidth="1"/>
    <col min="15852" max="15852" width="10.85546875" style="60" customWidth="1"/>
    <col min="15853" max="15853" width="13.140625" style="60" customWidth="1"/>
    <col min="15854" max="16103" width="9.140625" style="60"/>
    <col min="16104" max="16104" width="9.42578125" style="60" customWidth="1"/>
    <col min="16105" max="16105" width="53.42578125" style="60" customWidth="1"/>
    <col min="16106" max="16106" width="8.140625" style="60" customWidth="1"/>
    <col min="16107" max="16107" width="12.140625" style="60" customWidth="1"/>
    <col min="16108" max="16108" width="10.85546875" style="60" customWidth="1"/>
    <col min="16109" max="16109" width="13.140625" style="60" customWidth="1"/>
    <col min="16110" max="16384" width="9.140625" style="60"/>
  </cols>
  <sheetData>
    <row r="1" spans="1:6" ht="89.25" customHeight="1">
      <c r="E1" s="59"/>
    </row>
    <row r="2" spans="1:6" ht="26.25" customHeight="1">
      <c r="A2" s="228" t="s">
        <v>79</v>
      </c>
      <c r="B2" s="228"/>
      <c r="C2" s="228"/>
      <c r="D2" s="228"/>
      <c r="E2" s="59"/>
    </row>
    <row r="3" spans="1:6" ht="26.25" customHeight="1">
      <c r="A3" s="228" t="s">
        <v>420</v>
      </c>
      <c r="B3" s="228"/>
      <c r="C3" s="228"/>
      <c r="D3" s="228"/>
      <c r="E3" s="59"/>
    </row>
    <row r="4" spans="1:6" ht="26.25" customHeight="1">
      <c r="A4" s="227"/>
      <c r="B4" s="227"/>
      <c r="C4" s="227"/>
      <c r="D4" s="227"/>
      <c r="E4" s="59"/>
    </row>
    <row r="5" spans="1:6" ht="50.1" customHeight="1">
      <c r="A5" s="61" t="s">
        <v>73</v>
      </c>
      <c r="B5" s="61" t="s">
        <v>0</v>
      </c>
      <c r="C5" s="229" t="s">
        <v>74</v>
      </c>
      <c r="D5" s="229"/>
    </row>
    <row r="6" spans="1:6" s="64" customFormat="1" ht="50.1" customHeight="1">
      <c r="A6" s="82" t="s">
        <v>75</v>
      </c>
      <c r="B6" s="83" t="s">
        <v>80</v>
      </c>
      <c r="C6" s="84" t="s">
        <v>76</v>
      </c>
      <c r="D6" s="85"/>
      <c r="E6" s="118"/>
      <c r="F6" s="117"/>
    </row>
    <row r="7" spans="1:6" s="64" customFormat="1" ht="50.1" customHeight="1">
      <c r="A7" s="82" t="s">
        <v>77</v>
      </c>
      <c r="B7" s="83" t="s">
        <v>82</v>
      </c>
      <c r="C7" s="84" t="s">
        <v>76</v>
      </c>
      <c r="D7" s="85"/>
      <c r="E7" s="118"/>
      <c r="F7" s="117"/>
    </row>
    <row r="8" spans="1:6" s="64" customFormat="1" ht="52.5" customHeight="1">
      <c r="A8" s="82" t="s">
        <v>81</v>
      </c>
      <c r="B8" s="201" t="s">
        <v>418</v>
      </c>
      <c r="C8" s="84" t="s">
        <v>76</v>
      </c>
      <c r="D8" s="85"/>
      <c r="E8" s="118"/>
      <c r="F8" s="117"/>
    </row>
    <row r="9" spans="1:6" ht="50.1" customHeight="1">
      <c r="A9" s="230" t="s">
        <v>83</v>
      </c>
      <c r="B9" s="231"/>
      <c r="C9" s="66" t="s">
        <v>76</v>
      </c>
      <c r="D9" s="67"/>
      <c r="E9" s="118"/>
      <c r="F9" s="117"/>
    </row>
    <row r="10" spans="1:6" ht="36" customHeight="1">
      <c r="A10" s="86"/>
      <c r="B10" s="86"/>
      <c r="C10" s="87"/>
      <c r="D10" s="88"/>
      <c r="E10" s="71"/>
    </row>
    <row r="11" spans="1:6" ht="24.95" customHeight="1">
      <c r="A11" s="232"/>
      <c r="B11" s="232"/>
      <c r="C11" s="232"/>
      <c r="D11" s="232"/>
      <c r="E11" s="71"/>
    </row>
    <row r="12" spans="1:6" ht="26.25" customHeight="1">
      <c r="A12" s="233"/>
      <c r="B12" s="233"/>
      <c r="C12" s="233"/>
      <c r="D12" s="233"/>
    </row>
    <row r="13" spans="1:6" ht="26.25" customHeight="1">
      <c r="A13" s="89"/>
      <c r="B13" s="73"/>
      <c r="C13" s="73"/>
      <c r="D13" s="73"/>
      <c r="E13" s="59"/>
    </row>
    <row r="14" spans="1:6" ht="26.25" customHeight="1">
      <c r="A14" s="74"/>
      <c r="B14" s="74"/>
      <c r="C14" s="74"/>
      <c r="D14" s="74"/>
      <c r="E14" s="59"/>
    </row>
    <row r="15" spans="1:6" ht="26.25" customHeight="1">
      <c r="B15" s="75"/>
      <c r="C15" s="76"/>
      <c r="D15" s="77"/>
      <c r="E15" s="59"/>
    </row>
    <row r="16" spans="1:6" ht="26.25" customHeight="1">
      <c r="D16" s="78"/>
    </row>
    <row r="17" spans="1:5" ht="26.25" customHeight="1">
      <c r="A17" s="79"/>
      <c r="B17" s="79"/>
      <c r="C17" s="79"/>
      <c r="D17" s="78"/>
      <c r="E17" s="80"/>
    </row>
    <row r="18" spans="1:5" ht="26.25" customHeight="1">
      <c r="A18" s="74"/>
      <c r="C18" s="74"/>
      <c r="D18" s="81"/>
      <c r="E18" s="80"/>
    </row>
    <row r="19" spans="1:5" ht="26.25" customHeight="1">
      <c r="E19" s="59"/>
    </row>
    <row r="20" spans="1:5" ht="26.25" customHeight="1">
      <c r="E20" s="59"/>
    </row>
    <row r="21" spans="1:5" ht="26.25" customHeight="1">
      <c r="E21" s="59"/>
    </row>
    <row r="22" spans="1:5" ht="26.25" customHeight="1">
      <c r="E22" s="59"/>
    </row>
    <row r="23" spans="1:5" ht="26.25" customHeight="1"/>
    <row r="24" spans="1:5" ht="26.25" customHeight="1">
      <c r="E24" s="59"/>
    </row>
    <row r="25" spans="1:5" ht="26.25" customHeight="1">
      <c r="E25" s="59"/>
    </row>
    <row r="26" spans="1:5" ht="26.25" customHeight="1">
      <c r="E26" s="59"/>
    </row>
    <row r="27" spans="1:5" ht="26.25" customHeight="1">
      <c r="E27" s="59"/>
    </row>
    <row r="28" spans="1:5" ht="26.25" customHeight="1">
      <c r="E28" s="59"/>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75"/>
      <c r="C43" s="76"/>
      <c r="D43" s="77"/>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2">
    <tabColor rgb="FFFFC000"/>
  </sheetPr>
  <dimension ref="A1:G55"/>
  <sheetViews>
    <sheetView view="pageBreakPreview" zoomScaleSheetLayoutView="100" workbookViewId="0">
      <selection activeCell="F7" sqref="F7"/>
    </sheetView>
  </sheetViews>
  <sheetFormatPr defaultRowHeight="15"/>
  <cols>
    <col min="1" max="1" width="7.28515625" style="68" customWidth="1"/>
    <col min="2" max="2" width="61.140625" style="60" customWidth="1"/>
    <col min="3" max="3" width="6.28515625" style="60" customWidth="1"/>
    <col min="4" max="4" width="25.28515625" style="69" customWidth="1"/>
    <col min="5" max="5" width="15.28515625" style="60" bestFit="1" customWidth="1"/>
    <col min="6" max="6" width="15" style="60" bestFit="1" customWidth="1"/>
    <col min="7" max="233" width="9.140625" style="60"/>
    <col min="234" max="234" width="9.42578125" style="60" customWidth="1"/>
    <col min="235" max="235" width="53.42578125" style="60" customWidth="1"/>
    <col min="236" max="236" width="8.140625" style="60" customWidth="1"/>
    <col min="237" max="237" width="12.140625" style="60" customWidth="1"/>
    <col min="238" max="238" width="10.85546875" style="60" customWidth="1"/>
    <col min="239" max="239" width="13.140625" style="60" customWidth="1"/>
    <col min="240" max="489" width="9.140625" style="60"/>
    <col min="490" max="490" width="9.42578125" style="60" customWidth="1"/>
    <col min="491" max="491" width="53.42578125" style="60" customWidth="1"/>
    <col min="492" max="492" width="8.140625" style="60" customWidth="1"/>
    <col min="493" max="493" width="12.140625" style="60" customWidth="1"/>
    <col min="494" max="494" width="10.85546875" style="60" customWidth="1"/>
    <col min="495" max="495" width="13.140625" style="60" customWidth="1"/>
    <col min="496" max="745" width="9.140625" style="60"/>
    <col min="746" max="746" width="9.42578125" style="60" customWidth="1"/>
    <col min="747" max="747" width="53.42578125" style="60" customWidth="1"/>
    <col min="748" max="748" width="8.140625" style="60" customWidth="1"/>
    <col min="749" max="749" width="12.140625" style="60" customWidth="1"/>
    <col min="750" max="750" width="10.85546875" style="60" customWidth="1"/>
    <col min="751" max="751" width="13.140625" style="60" customWidth="1"/>
    <col min="752" max="1001" width="9.140625" style="60"/>
    <col min="1002" max="1002" width="9.42578125" style="60" customWidth="1"/>
    <col min="1003" max="1003" width="53.42578125" style="60" customWidth="1"/>
    <col min="1004" max="1004" width="8.140625" style="60" customWidth="1"/>
    <col min="1005" max="1005" width="12.140625" style="60" customWidth="1"/>
    <col min="1006" max="1006" width="10.85546875" style="60" customWidth="1"/>
    <col min="1007" max="1007" width="13.140625" style="60" customWidth="1"/>
    <col min="1008" max="1257" width="9.140625" style="60"/>
    <col min="1258" max="1258" width="9.42578125" style="60" customWidth="1"/>
    <col min="1259" max="1259" width="53.42578125" style="60" customWidth="1"/>
    <col min="1260" max="1260" width="8.140625" style="60" customWidth="1"/>
    <col min="1261" max="1261" width="12.140625" style="60" customWidth="1"/>
    <col min="1262" max="1262" width="10.85546875" style="60" customWidth="1"/>
    <col min="1263" max="1263" width="13.140625" style="60" customWidth="1"/>
    <col min="1264" max="1513" width="9.140625" style="60"/>
    <col min="1514" max="1514" width="9.42578125" style="60" customWidth="1"/>
    <col min="1515" max="1515" width="53.42578125" style="60" customWidth="1"/>
    <col min="1516" max="1516" width="8.140625" style="60" customWidth="1"/>
    <col min="1517" max="1517" width="12.140625" style="60" customWidth="1"/>
    <col min="1518" max="1518" width="10.85546875" style="60" customWidth="1"/>
    <col min="1519" max="1519" width="13.140625" style="60" customWidth="1"/>
    <col min="1520" max="1769" width="9.140625" style="60"/>
    <col min="1770" max="1770" width="9.42578125" style="60" customWidth="1"/>
    <col min="1771" max="1771" width="53.42578125" style="60" customWidth="1"/>
    <col min="1772" max="1772" width="8.140625" style="60" customWidth="1"/>
    <col min="1773" max="1773" width="12.140625" style="60" customWidth="1"/>
    <col min="1774" max="1774" width="10.85546875" style="60" customWidth="1"/>
    <col min="1775" max="1775" width="13.140625" style="60" customWidth="1"/>
    <col min="1776" max="2025" width="9.140625" style="60"/>
    <col min="2026" max="2026" width="9.42578125" style="60" customWidth="1"/>
    <col min="2027" max="2027" width="53.42578125" style="60" customWidth="1"/>
    <col min="2028" max="2028" width="8.140625" style="60" customWidth="1"/>
    <col min="2029" max="2029" width="12.140625" style="60" customWidth="1"/>
    <col min="2030" max="2030" width="10.85546875" style="60" customWidth="1"/>
    <col min="2031" max="2031" width="13.140625" style="60" customWidth="1"/>
    <col min="2032" max="2281" width="9.140625" style="60"/>
    <col min="2282" max="2282" width="9.42578125" style="60" customWidth="1"/>
    <col min="2283" max="2283" width="53.42578125" style="60" customWidth="1"/>
    <col min="2284" max="2284" width="8.140625" style="60" customWidth="1"/>
    <col min="2285" max="2285" width="12.140625" style="60" customWidth="1"/>
    <col min="2286" max="2286" width="10.85546875" style="60" customWidth="1"/>
    <col min="2287" max="2287" width="13.140625" style="60" customWidth="1"/>
    <col min="2288" max="2537" width="9.140625" style="60"/>
    <col min="2538" max="2538" width="9.42578125" style="60" customWidth="1"/>
    <col min="2539" max="2539" width="53.42578125" style="60" customWidth="1"/>
    <col min="2540" max="2540" width="8.140625" style="60" customWidth="1"/>
    <col min="2541" max="2541" width="12.140625" style="60" customWidth="1"/>
    <col min="2542" max="2542" width="10.85546875" style="60" customWidth="1"/>
    <col min="2543" max="2543" width="13.140625" style="60" customWidth="1"/>
    <col min="2544" max="2793" width="9.140625" style="60"/>
    <col min="2794" max="2794" width="9.42578125" style="60" customWidth="1"/>
    <col min="2795" max="2795" width="53.42578125" style="60" customWidth="1"/>
    <col min="2796" max="2796" width="8.140625" style="60" customWidth="1"/>
    <col min="2797" max="2797" width="12.140625" style="60" customWidth="1"/>
    <col min="2798" max="2798" width="10.85546875" style="60" customWidth="1"/>
    <col min="2799" max="2799" width="13.140625" style="60" customWidth="1"/>
    <col min="2800" max="3049" width="9.140625" style="60"/>
    <col min="3050" max="3050" width="9.42578125" style="60" customWidth="1"/>
    <col min="3051" max="3051" width="53.42578125" style="60" customWidth="1"/>
    <col min="3052" max="3052" width="8.140625" style="60" customWidth="1"/>
    <col min="3053" max="3053" width="12.140625" style="60" customWidth="1"/>
    <col min="3054" max="3054" width="10.85546875" style="60" customWidth="1"/>
    <col min="3055" max="3055" width="13.140625" style="60" customWidth="1"/>
    <col min="3056" max="3305" width="9.140625" style="60"/>
    <col min="3306" max="3306" width="9.42578125" style="60" customWidth="1"/>
    <col min="3307" max="3307" width="53.42578125" style="60" customWidth="1"/>
    <col min="3308" max="3308" width="8.140625" style="60" customWidth="1"/>
    <col min="3309" max="3309" width="12.140625" style="60" customWidth="1"/>
    <col min="3310" max="3310" width="10.85546875" style="60" customWidth="1"/>
    <col min="3311" max="3311" width="13.140625" style="60" customWidth="1"/>
    <col min="3312" max="3561" width="9.140625" style="60"/>
    <col min="3562" max="3562" width="9.42578125" style="60" customWidth="1"/>
    <col min="3563" max="3563" width="53.42578125" style="60" customWidth="1"/>
    <col min="3564" max="3564" width="8.140625" style="60" customWidth="1"/>
    <col min="3565" max="3565" width="12.140625" style="60" customWidth="1"/>
    <col min="3566" max="3566" width="10.85546875" style="60" customWidth="1"/>
    <col min="3567" max="3567" width="13.140625" style="60" customWidth="1"/>
    <col min="3568" max="3817" width="9.140625" style="60"/>
    <col min="3818" max="3818" width="9.42578125" style="60" customWidth="1"/>
    <col min="3819" max="3819" width="53.42578125" style="60" customWidth="1"/>
    <col min="3820" max="3820" width="8.140625" style="60" customWidth="1"/>
    <col min="3821" max="3821" width="12.140625" style="60" customWidth="1"/>
    <col min="3822" max="3822" width="10.85546875" style="60" customWidth="1"/>
    <col min="3823" max="3823" width="13.140625" style="60" customWidth="1"/>
    <col min="3824" max="4073" width="9.140625" style="60"/>
    <col min="4074" max="4074" width="9.42578125" style="60" customWidth="1"/>
    <col min="4075" max="4075" width="53.42578125" style="60" customWidth="1"/>
    <col min="4076" max="4076" width="8.140625" style="60" customWidth="1"/>
    <col min="4077" max="4077" width="12.140625" style="60" customWidth="1"/>
    <col min="4078" max="4078" width="10.85546875" style="60" customWidth="1"/>
    <col min="4079" max="4079" width="13.140625" style="60" customWidth="1"/>
    <col min="4080" max="4329" width="9.140625" style="60"/>
    <col min="4330" max="4330" width="9.42578125" style="60" customWidth="1"/>
    <col min="4331" max="4331" width="53.42578125" style="60" customWidth="1"/>
    <col min="4332" max="4332" width="8.140625" style="60" customWidth="1"/>
    <col min="4333" max="4333" width="12.140625" style="60" customWidth="1"/>
    <col min="4334" max="4334" width="10.85546875" style="60" customWidth="1"/>
    <col min="4335" max="4335" width="13.140625" style="60" customWidth="1"/>
    <col min="4336" max="4585" width="9.140625" style="60"/>
    <col min="4586" max="4586" width="9.42578125" style="60" customWidth="1"/>
    <col min="4587" max="4587" width="53.42578125" style="60" customWidth="1"/>
    <col min="4588" max="4588" width="8.140625" style="60" customWidth="1"/>
    <col min="4589" max="4589" width="12.140625" style="60" customWidth="1"/>
    <col min="4590" max="4590" width="10.85546875" style="60" customWidth="1"/>
    <col min="4591" max="4591" width="13.140625" style="60" customWidth="1"/>
    <col min="4592" max="4841" width="9.140625" style="60"/>
    <col min="4842" max="4842" width="9.42578125" style="60" customWidth="1"/>
    <col min="4843" max="4843" width="53.42578125" style="60" customWidth="1"/>
    <col min="4844" max="4844" width="8.140625" style="60" customWidth="1"/>
    <col min="4845" max="4845" width="12.140625" style="60" customWidth="1"/>
    <col min="4846" max="4846" width="10.85546875" style="60" customWidth="1"/>
    <col min="4847" max="4847" width="13.140625" style="60" customWidth="1"/>
    <col min="4848" max="5097" width="9.140625" style="60"/>
    <col min="5098" max="5098" width="9.42578125" style="60" customWidth="1"/>
    <col min="5099" max="5099" width="53.42578125" style="60" customWidth="1"/>
    <col min="5100" max="5100" width="8.140625" style="60" customWidth="1"/>
    <col min="5101" max="5101" width="12.140625" style="60" customWidth="1"/>
    <col min="5102" max="5102" width="10.85546875" style="60" customWidth="1"/>
    <col min="5103" max="5103" width="13.140625" style="60" customWidth="1"/>
    <col min="5104" max="5353" width="9.140625" style="60"/>
    <col min="5354" max="5354" width="9.42578125" style="60" customWidth="1"/>
    <col min="5355" max="5355" width="53.42578125" style="60" customWidth="1"/>
    <col min="5356" max="5356" width="8.140625" style="60" customWidth="1"/>
    <col min="5357" max="5357" width="12.140625" style="60" customWidth="1"/>
    <col min="5358" max="5358" width="10.85546875" style="60" customWidth="1"/>
    <col min="5359" max="5359" width="13.140625" style="60" customWidth="1"/>
    <col min="5360" max="5609" width="9.140625" style="60"/>
    <col min="5610" max="5610" width="9.42578125" style="60" customWidth="1"/>
    <col min="5611" max="5611" width="53.42578125" style="60" customWidth="1"/>
    <col min="5612" max="5612" width="8.140625" style="60" customWidth="1"/>
    <col min="5613" max="5613" width="12.140625" style="60" customWidth="1"/>
    <col min="5614" max="5614" width="10.85546875" style="60" customWidth="1"/>
    <col min="5615" max="5615" width="13.140625" style="60" customWidth="1"/>
    <col min="5616" max="5865" width="9.140625" style="60"/>
    <col min="5866" max="5866" width="9.42578125" style="60" customWidth="1"/>
    <col min="5867" max="5867" width="53.42578125" style="60" customWidth="1"/>
    <col min="5868" max="5868" width="8.140625" style="60" customWidth="1"/>
    <col min="5869" max="5869" width="12.140625" style="60" customWidth="1"/>
    <col min="5870" max="5870" width="10.85546875" style="60" customWidth="1"/>
    <col min="5871" max="5871" width="13.140625" style="60" customWidth="1"/>
    <col min="5872" max="6121" width="9.140625" style="60"/>
    <col min="6122" max="6122" width="9.42578125" style="60" customWidth="1"/>
    <col min="6123" max="6123" width="53.42578125" style="60" customWidth="1"/>
    <col min="6124" max="6124" width="8.140625" style="60" customWidth="1"/>
    <col min="6125" max="6125" width="12.140625" style="60" customWidth="1"/>
    <col min="6126" max="6126" width="10.85546875" style="60" customWidth="1"/>
    <col min="6127" max="6127" width="13.140625" style="60" customWidth="1"/>
    <col min="6128" max="6377" width="9.140625" style="60"/>
    <col min="6378" max="6378" width="9.42578125" style="60" customWidth="1"/>
    <col min="6379" max="6379" width="53.42578125" style="60" customWidth="1"/>
    <col min="6380" max="6380" width="8.140625" style="60" customWidth="1"/>
    <col min="6381" max="6381" width="12.140625" style="60" customWidth="1"/>
    <col min="6382" max="6382" width="10.85546875" style="60" customWidth="1"/>
    <col min="6383" max="6383" width="13.140625" style="60" customWidth="1"/>
    <col min="6384" max="6633" width="9.140625" style="60"/>
    <col min="6634" max="6634" width="9.42578125" style="60" customWidth="1"/>
    <col min="6635" max="6635" width="53.42578125" style="60" customWidth="1"/>
    <col min="6636" max="6636" width="8.140625" style="60" customWidth="1"/>
    <col min="6637" max="6637" width="12.140625" style="60" customWidth="1"/>
    <col min="6638" max="6638" width="10.85546875" style="60" customWidth="1"/>
    <col min="6639" max="6639" width="13.140625" style="60" customWidth="1"/>
    <col min="6640" max="6889" width="9.140625" style="60"/>
    <col min="6890" max="6890" width="9.42578125" style="60" customWidth="1"/>
    <col min="6891" max="6891" width="53.42578125" style="60" customWidth="1"/>
    <col min="6892" max="6892" width="8.140625" style="60" customWidth="1"/>
    <col min="6893" max="6893" width="12.140625" style="60" customWidth="1"/>
    <col min="6894" max="6894" width="10.85546875" style="60" customWidth="1"/>
    <col min="6895" max="6895" width="13.140625" style="60" customWidth="1"/>
    <col min="6896" max="7145" width="9.140625" style="60"/>
    <col min="7146" max="7146" width="9.42578125" style="60" customWidth="1"/>
    <col min="7147" max="7147" width="53.42578125" style="60" customWidth="1"/>
    <col min="7148" max="7148" width="8.140625" style="60" customWidth="1"/>
    <col min="7149" max="7149" width="12.140625" style="60" customWidth="1"/>
    <col min="7150" max="7150" width="10.85546875" style="60" customWidth="1"/>
    <col min="7151" max="7151" width="13.140625" style="60" customWidth="1"/>
    <col min="7152" max="7401" width="9.140625" style="60"/>
    <col min="7402" max="7402" width="9.42578125" style="60" customWidth="1"/>
    <col min="7403" max="7403" width="53.42578125" style="60" customWidth="1"/>
    <col min="7404" max="7404" width="8.140625" style="60" customWidth="1"/>
    <col min="7405" max="7405" width="12.140625" style="60" customWidth="1"/>
    <col min="7406" max="7406" width="10.85546875" style="60" customWidth="1"/>
    <col min="7407" max="7407" width="13.140625" style="60" customWidth="1"/>
    <col min="7408" max="7657" width="9.140625" style="60"/>
    <col min="7658" max="7658" width="9.42578125" style="60" customWidth="1"/>
    <col min="7659" max="7659" width="53.42578125" style="60" customWidth="1"/>
    <col min="7660" max="7660" width="8.140625" style="60" customWidth="1"/>
    <col min="7661" max="7661" width="12.140625" style="60" customWidth="1"/>
    <col min="7662" max="7662" width="10.85546875" style="60" customWidth="1"/>
    <col min="7663" max="7663" width="13.140625" style="60" customWidth="1"/>
    <col min="7664" max="7913" width="9.140625" style="60"/>
    <col min="7914" max="7914" width="9.42578125" style="60" customWidth="1"/>
    <col min="7915" max="7915" width="53.42578125" style="60" customWidth="1"/>
    <col min="7916" max="7916" width="8.140625" style="60" customWidth="1"/>
    <col min="7917" max="7917" width="12.140625" style="60" customWidth="1"/>
    <col min="7918" max="7918" width="10.85546875" style="60" customWidth="1"/>
    <col min="7919" max="7919" width="13.140625" style="60" customWidth="1"/>
    <col min="7920" max="8169" width="9.140625" style="60"/>
    <col min="8170" max="8170" width="9.42578125" style="60" customWidth="1"/>
    <col min="8171" max="8171" width="53.42578125" style="60" customWidth="1"/>
    <col min="8172" max="8172" width="8.140625" style="60" customWidth="1"/>
    <col min="8173" max="8173" width="12.140625" style="60" customWidth="1"/>
    <col min="8174" max="8174" width="10.85546875" style="60" customWidth="1"/>
    <col min="8175" max="8175" width="13.140625" style="60" customWidth="1"/>
    <col min="8176" max="8425" width="9.140625" style="60"/>
    <col min="8426" max="8426" width="9.42578125" style="60" customWidth="1"/>
    <col min="8427" max="8427" width="53.42578125" style="60" customWidth="1"/>
    <col min="8428" max="8428" width="8.140625" style="60" customWidth="1"/>
    <col min="8429" max="8429" width="12.140625" style="60" customWidth="1"/>
    <col min="8430" max="8430" width="10.85546875" style="60" customWidth="1"/>
    <col min="8431" max="8431" width="13.140625" style="60" customWidth="1"/>
    <col min="8432" max="8681" width="9.140625" style="60"/>
    <col min="8682" max="8682" width="9.42578125" style="60" customWidth="1"/>
    <col min="8683" max="8683" width="53.42578125" style="60" customWidth="1"/>
    <col min="8684" max="8684" width="8.140625" style="60" customWidth="1"/>
    <col min="8685" max="8685" width="12.140625" style="60" customWidth="1"/>
    <col min="8686" max="8686" width="10.85546875" style="60" customWidth="1"/>
    <col min="8687" max="8687" width="13.140625" style="60" customWidth="1"/>
    <col min="8688" max="8937" width="9.140625" style="60"/>
    <col min="8938" max="8938" width="9.42578125" style="60" customWidth="1"/>
    <col min="8939" max="8939" width="53.42578125" style="60" customWidth="1"/>
    <col min="8940" max="8940" width="8.140625" style="60" customWidth="1"/>
    <col min="8941" max="8941" width="12.140625" style="60" customWidth="1"/>
    <col min="8942" max="8942" width="10.85546875" style="60" customWidth="1"/>
    <col min="8943" max="8943" width="13.140625" style="60" customWidth="1"/>
    <col min="8944" max="9193" width="9.140625" style="60"/>
    <col min="9194" max="9194" width="9.42578125" style="60" customWidth="1"/>
    <col min="9195" max="9195" width="53.42578125" style="60" customWidth="1"/>
    <col min="9196" max="9196" width="8.140625" style="60" customWidth="1"/>
    <col min="9197" max="9197" width="12.140625" style="60" customWidth="1"/>
    <col min="9198" max="9198" width="10.85546875" style="60" customWidth="1"/>
    <col min="9199" max="9199" width="13.140625" style="60" customWidth="1"/>
    <col min="9200" max="9449" width="9.140625" style="60"/>
    <col min="9450" max="9450" width="9.42578125" style="60" customWidth="1"/>
    <col min="9451" max="9451" width="53.42578125" style="60" customWidth="1"/>
    <col min="9452" max="9452" width="8.140625" style="60" customWidth="1"/>
    <col min="9453" max="9453" width="12.140625" style="60" customWidth="1"/>
    <col min="9454" max="9454" width="10.85546875" style="60" customWidth="1"/>
    <col min="9455" max="9455" width="13.140625" style="60" customWidth="1"/>
    <col min="9456" max="9705" width="9.140625" style="60"/>
    <col min="9706" max="9706" width="9.42578125" style="60" customWidth="1"/>
    <col min="9707" max="9707" width="53.42578125" style="60" customWidth="1"/>
    <col min="9708" max="9708" width="8.140625" style="60" customWidth="1"/>
    <col min="9709" max="9709" width="12.140625" style="60" customWidth="1"/>
    <col min="9710" max="9710" width="10.85546875" style="60" customWidth="1"/>
    <col min="9711" max="9711" width="13.140625" style="60" customWidth="1"/>
    <col min="9712" max="9961" width="9.140625" style="60"/>
    <col min="9962" max="9962" width="9.42578125" style="60" customWidth="1"/>
    <col min="9963" max="9963" width="53.42578125" style="60" customWidth="1"/>
    <col min="9964" max="9964" width="8.140625" style="60" customWidth="1"/>
    <col min="9965" max="9965" width="12.140625" style="60" customWidth="1"/>
    <col min="9966" max="9966" width="10.85546875" style="60" customWidth="1"/>
    <col min="9967" max="9967" width="13.140625" style="60" customWidth="1"/>
    <col min="9968" max="10217" width="9.140625" style="60"/>
    <col min="10218" max="10218" width="9.42578125" style="60" customWidth="1"/>
    <col min="10219" max="10219" width="53.42578125" style="60" customWidth="1"/>
    <col min="10220" max="10220" width="8.140625" style="60" customWidth="1"/>
    <col min="10221" max="10221" width="12.140625" style="60" customWidth="1"/>
    <col min="10222" max="10222" width="10.85546875" style="60" customWidth="1"/>
    <col min="10223" max="10223" width="13.140625" style="60" customWidth="1"/>
    <col min="10224" max="10473" width="9.140625" style="60"/>
    <col min="10474" max="10474" width="9.42578125" style="60" customWidth="1"/>
    <col min="10475" max="10475" width="53.42578125" style="60" customWidth="1"/>
    <col min="10476" max="10476" width="8.140625" style="60" customWidth="1"/>
    <col min="10477" max="10477" width="12.140625" style="60" customWidth="1"/>
    <col min="10478" max="10478" width="10.85546875" style="60" customWidth="1"/>
    <col min="10479" max="10479" width="13.140625" style="60" customWidth="1"/>
    <col min="10480" max="10729" width="9.140625" style="60"/>
    <col min="10730" max="10730" width="9.42578125" style="60" customWidth="1"/>
    <col min="10731" max="10731" width="53.42578125" style="60" customWidth="1"/>
    <col min="10732" max="10732" width="8.140625" style="60" customWidth="1"/>
    <col min="10733" max="10733" width="12.140625" style="60" customWidth="1"/>
    <col min="10734" max="10734" width="10.85546875" style="60" customWidth="1"/>
    <col min="10735" max="10735" width="13.140625" style="60" customWidth="1"/>
    <col min="10736" max="10985" width="9.140625" style="60"/>
    <col min="10986" max="10986" width="9.42578125" style="60" customWidth="1"/>
    <col min="10987" max="10987" width="53.42578125" style="60" customWidth="1"/>
    <col min="10988" max="10988" width="8.140625" style="60" customWidth="1"/>
    <col min="10989" max="10989" width="12.140625" style="60" customWidth="1"/>
    <col min="10990" max="10990" width="10.85546875" style="60" customWidth="1"/>
    <col min="10991" max="10991" width="13.140625" style="60" customWidth="1"/>
    <col min="10992" max="11241" width="9.140625" style="60"/>
    <col min="11242" max="11242" width="9.42578125" style="60" customWidth="1"/>
    <col min="11243" max="11243" width="53.42578125" style="60" customWidth="1"/>
    <col min="11244" max="11244" width="8.140625" style="60" customWidth="1"/>
    <col min="11245" max="11245" width="12.140625" style="60" customWidth="1"/>
    <col min="11246" max="11246" width="10.85546875" style="60" customWidth="1"/>
    <col min="11247" max="11247" width="13.140625" style="60" customWidth="1"/>
    <col min="11248" max="11497" width="9.140625" style="60"/>
    <col min="11498" max="11498" width="9.42578125" style="60" customWidth="1"/>
    <col min="11499" max="11499" width="53.42578125" style="60" customWidth="1"/>
    <col min="11500" max="11500" width="8.140625" style="60" customWidth="1"/>
    <col min="11501" max="11501" width="12.140625" style="60" customWidth="1"/>
    <col min="11502" max="11502" width="10.85546875" style="60" customWidth="1"/>
    <col min="11503" max="11503" width="13.140625" style="60" customWidth="1"/>
    <col min="11504" max="11753" width="9.140625" style="60"/>
    <col min="11754" max="11754" width="9.42578125" style="60" customWidth="1"/>
    <col min="11755" max="11755" width="53.42578125" style="60" customWidth="1"/>
    <col min="11756" max="11756" width="8.140625" style="60" customWidth="1"/>
    <col min="11757" max="11757" width="12.140625" style="60" customWidth="1"/>
    <col min="11758" max="11758" width="10.85546875" style="60" customWidth="1"/>
    <col min="11759" max="11759" width="13.140625" style="60" customWidth="1"/>
    <col min="11760" max="12009" width="9.140625" style="60"/>
    <col min="12010" max="12010" width="9.42578125" style="60" customWidth="1"/>
    <col min="12011" max="12011" width="53.42578125" style="60" customWidth="1"/>
    <col min="12012" max="12012" width="8.140625" style="60" customWidth="1"/>
    <col min="12013" max="12013" width="12.140625" style="60" customWidth="1"/>
    <col min="12014" max="12014" width="10.85546875" style="60" customWidth="1"/>
    <col min="12015" max="12015" width="13.140625" style="60" customWidth="1"/>
    <col min="12016" max="12265" width="9.140625" style="60"/>
    <col min="12266" max="12266" width="9.42578125" style="60" customWidth="1"/>
    <col min="12267" max="12267" width="53.42578125" style="60" customWidth="1"/>
    <col min="12268" max="12268" width="8.140625" style="60" customWidth="1"/>
    <col min="12269" max="12269" width="12.140625" style="60" customWidth="1"/>
    <col min="12270" max="12270" width="10.85546875" style="60" customWidth="1"/>
    <col min="12271" max="12271" width="13.140625" style="60" customWidth="1"/>
    <col min="12272" max="12521" width="9.140625" style="60"/>
    <col min="12522" max="12522" width="9.42578125" style="60" customWidth="1"/>
    <col min="12523" max="12523" width="53.42578125" style="60" customWidth="1"/>
    <col min="12524" max="12524" width="8.140625" style="60" customWidth="1"/>
    <col min="12525" max="12525" width="12.140625" style="60" customWidth="1"/>
    <col min="12526" max="12526" width="10.85546875" style="60" customWidth="1"/>
    <col min="12527" max="12527" width="13.140625" style="60" customWidth="1"/>
    <col min="12528" max="12777" width="9.140625" style="60"/>
    <col min="12778" max="12778" width="9.42578125" style="60" customWidth="1"/>
    <col min="12779" max="12779" width="53.42578125" style="60" customWidth="1"/>
    <col min="12780" max="12780" width="8.140625" style="60" customWidth="1"/>
    <col min="12781" max="12781" width="12.140625" style="60" customWidth="1"/>
    <col min="12782" max="12782" width="10.85546875" style="60" customWidth="1"/>
    <col min="12783" max="12783" width="13.140625" style="60" customWidth="1"/>
    <col min="12784" max="13033" width="9.140625" style="60"/>
    <col min="13034" max="13034" width="9.42578125" style="60" customWidth="1"/>
    <col min="13035" max="13035" width="53.42578125" style="60" customWidth="1"/>
    <col min="13036" max="13036" width="8.140625" style="60" customWidth="1"/>
    <col min="13037" max="13037" width="12.140625" style="60" customWidth="1"/>
    <col min="13038" max="13038" width="10.85546875" style="60" customWidth="1"/>
    <col min="13039" max="13039" width="13.140625" style="60" customWidth="1"/>
    <col min="13040" max="13289" width="9.140625" style="60"/>
    <col min="13290" max="13290" width="9.42578125" style="60" customWidth="1"/>
    <col min="13291" max="13291" width="53.42578125" style="60" customWidth="1"/>
    <col min="13292" max="13292" width="8.140625" style="60" customWidth="1"/>
    <col min="13293" max="13293" width="12.140625" style="60" customWidth="1"/>
    <col min="13294" max="13294" width="10.85546875" style="60" customWidth="1"/>
    <col min="13295" max="13295" width="13.140625" style="60" customWidth="1"/>
    <col min="13296" max="13545" width="9.140625" style="60"/>
    <col min="13546" max="13546" width="9.42578125" style="60" customWidth="1"/>
    <col min="13547" max="13547" width="53.42578125" style="60" customWidth="1"/>
    <col min="13548" max="13548" width="8.140625" style="60" customWidth="1"/>
    <col min="13549" max="13549" width="12.140625" style="60" customWidth="1"/>
    <col min="13550" max="13550" width="10.85546875" style="60" customWidth="1"/>
    <col min="13551" max="13551" width="13.140625" style="60" customWidth="1"/>
    <col min="13552" max="13801" width="9.140625" style="60"/>
    <col min="13802" max="13802" width="9.42578125" style="60" customWidth="1"/>
    <col min="13803" max="13803" width="53.42578125" style="60" customWidth="1"/>
    <col min="13804" max="13804" width="8.140625" style="60" customWidth="1"/>
    <col min="13805" max="13805" width="12.140625" style="60" customWidth="1"/>
    <col min="13806" max="13806" width="10.85546875" style="60" customWidth="1"/>
    <col min="13807" max="13807" width="13.140625" style="60" customWidth="1"/>
    <col min="13808" max="14057" width="9.140625" style="60"/>
    <col min="14058" max="14058" width="9.42578125" style="60" customWidth="1"/>
    <col min="14059" max="14059" width="53.42578125" style="60" customWidth="1"/>
    <col min="14060" max="14060" width="8.140625" style="60" customWidth="1"/>
    <col min="14061" max="14061" width="12.140625" style="60" customWidth="1"/>
    <col min="14062" max="14062" width="10.85546875" style="60" customWidth="1"/>
    <col min="14063" max="14063" width="13.140625" style="60" customWidth="1"/>
    <col min="14064" max="14313" width="9.140625" style="60"/>
    <col min="14314" max="14314" width="9.42578125" style="60" customWidth="1"/>
    <col min="14315" max="14315" width="53.42578125" style="60" customWidth="1"/>
    <col min="14316" max="14316" width="8.140625" style="60" customWidth="1"/>
    <col min="14317" max="14317" width="12.140625" style="60" customWidth="1"/>
    <col min="14318" max="14318" width="10.85546875" style="60" customWidth="1"/>
    <col min="14319" max="14319" width="13.140625" style="60" customWidth="1"/>
    <col min="14320" max="14569" width="9.140625" style="60"/>
    <col min="14570" max="14570" width="9.42578125" style="60" customWidth="1"/>
    <col min="14571" max="14571" width="53.42578125" style="60" customWidth="1"/>
    <col min="14572" max="14572" width="8.140625" style="60" customWidth="1"/>
    <col min="14573" max="14573" width="12.140625" style="60" customWidth="1"/>
    <col min="14574" max="14574" width="10.85546875" style="60" customWidth="1"/>
    <col min="14575" max="14575" width="13.140625" style="60" customWidth="1"/>
    <col min="14576" max="14825" width="9.140625" style="60"/>
    <col min="14826" max="14826" width="9.42578125" style="60" customWidth="1"/>
    <col min="14827" max="14827" width="53.42578125" style="60" customWidth="1"/>
    <col min="14828" max="14828" width="8.140625" style="60" customWidth="1"/>
    <col min="14829" max="14829" width="12.140625" style="60" customWidth="1"/>
    <col min="14830" max="14830" width="10.85546875" style="60" customWidth="1"/>
    <col min="14831" max="14831" width="13.140625" style="60" customWidth="1"/>
    <col min="14832" max="15081" width="9.140625" style="60"/>
    <col min="15082" max="15082" width="9.42578125" style="60" customWidth="1"/>
    <col min="15083" max="15083" width="53.42578125" style="60" customWidth="1"/>
    <col min="15084" max="15084" width="8.140625" style="60" customWidth="1"/>
    <col min="15085" max="15085" width="12.140625" style="60" customWidth="1"/>
    <col min="15086" max="15086" width="10.85546875" style="60" customWidth="1"/>
    <col min="15087" max="15087" width="13.140625" style="60" customWidth="1"/>
    <col min="15088" max="15337" width="9.140625" style="60"/>
    <col min="15338" max="15338" width="9.42578125" style="60" customWidth="1"/>
    <col min="15339" max="15339" width="53.42578125" style="60" customWidth="1"/>
    <col min="15340" max="15340" width="8.140625" style="60" customWidth="1"/>
    <col min="15341" max="15341" width="12.140625" style="60" customWidth="1"/>
    <col min="15342" max="15342" width="10.85546875" style="60" customWidth="1"/>
    <col min="15343" max="15343" width="13.140625" style="60" customWidth="1"/>
    <col min="15344" max="15593" width="9.140625" style="60"/>
    <col min="15594" max="15594" width="9.42578125" style="60" customWidth="1"/>
    <col min="15595" max="15595" width="53.42578125" style="60" customWidth="1"/>
    <col min="15596" max="15596" width="8.140625" style="60" customWidth="1"/>
    <col min="15597" max="15597" width="12.140625" style="60" customWidth="1"/>
    <col min="15598" max="15598" width="10.85546875" style="60" customWidth="1"/>
    <col min="15599" max="15599" width="13.140625" style="60" customWidth="1"/>
    <col min="15600" max="15849" width="9.140625" style="60"/>
    <col min="15850" max="15850" width="9.42578125" style="60" customWidth="1"/>
    <col min="15851" max="15851" width="53.42578125" style="60" customWidth="1"/>
    <col min="15852" max="15852" width="8.140625" style="60" customWidth="1"/>
    <col min="15853" max="15853" width="12.140625" style="60" customWidth="1"/>
    <col min="15854" max="15854" width="10.85546875" style="60" customWidth="1"/>
    <col min="15855" max="15855" width="13.140625" style="60" customWidth="1"/>
    <col min="15856" max="16105" width="9.140625" style="60"/>
    <col min="16106" max="16106" width="9.42578125" style="60" customWidth="1"/>
    <col min="16107" max="16107" width="53.42578125" style="60" customWidth="1"/>
    <col min="16108" max="16108" width="8.140625" style="60" customWidth="1"/>
    <col min="16109" max="16109" width="12.140625" style="60" customWidth="1"/>
    <col min="16110" max="16110" width="10.85546875" style="60" customWidth="1"/>
    <col min="16111" max="16111" width="13.140625" style="60" customWidth="1"/>
    <col min="16112" max="16384" width="9.140625" style="60"/>
  </cols>
  <sheetData>
    <row r="1" spans="1:7" ht="89.25" customHeight="1">
      <c r="A1" s="235" t="s">
        <v>72</v>
      </c>
      <c r="B1" s="235"/>
      <c r="C1" s="235"/>
      <c r="D1" s="235"/>
      <c r="E1" s="59"/>
      <c r="F1" s="59"/>
      <c r="G1" s="59"/>
    </row>
    <row r="2" spans="1:7" ht="26.25" customHeight="1">
      <c r="A2" s="228" t="s">
        <v>420</v>
      </c>
      <c r="B2" s="228"/>
      <c r="C2" s="228"/>
      <c r="D2" s="228"/>
      <c r="E2" s="59"/>
    </row>
    <row r="3" spans="1:7" ht="26.25" customHeight="1" thickBot="1">
      <c r="A3"/>
      <c r="B3"/>
      <c r="C3"/>
      <c r="D3"/>
      <c r="E3" s="59"/>
      <c r="F3" s="59"/>
      <c r="G3" s="59"/>
    </row>
    <row r="4" spans="1:7" ht="50.1" customHeight="1" thickBot="1">
      <c r="A4" s="113" t="s">
        <v>73</v>
      </c>
      <c r="B4" s="114" t="s">
        <v>0</v>
      </c>
      <c r="C4" s="236" t="s">
        <v>74</v>
      </c>
      <c r="D4" s="237"/>
    </row>
    <row r="5" spans="1:7" s="64" customFormat="1" ht="50.1" customHeight="1">
      <c r="A5" s="174" t="s">
        <v>75</v>
      </c>
      <c r="B5" s="175" t="s">
        <v>66</v>
      </c>
      <c r="C5" s="178" t="s">
        <v>76</v>
      </c>
      <c r="D5" s="180"/>
      <c r="E5" s="119">
        <f>D5/96000</f>
        <v>0</v>
      </c>
      <c r="F5" s="62"/>
      <c r="G5" s="63"/>
    </row>
    <row r="6" spans="1:7" s="64" customFormat="1" ht="50.1" customHeight="1" thickBot="1">
      <c r="A6" s="176" t="s">
        <v>77</v>
      </c>
      <c r="B6" s="177" t="s">
        <v>8</v>
      </c>
      <c r="C6" s="179" t="s">
        <v>76</v>
      </c>
      <c r="D6" s="181"/>
      <c r="E6" s="119">
        <f>D6/96000</f>
        <v>0</v>
      </c>
      <c r="F6" s="65"/>
      <c r="G6" s="62"/>
    </row>
    <row r="7" spans="1:7" s="112" customFormat="1" ht="50.1" customHeight="1">
      <c r="A7" s="238" t="s">
        <v>78</v>
      </c>
      <c r="B7" s="239"/>
      <c r="C7" s="115" t="s">
        <v>76</v>
      </c>
      <c r="D7" s="116"/>
      <c r="E7" s="110"/>
      <c r="F7" s="111"/>
      <c r="G7" s="111"/>
    </row>
    <row r="8" spans="1:7" ht="24.95" customHeight="1">
      <c r="A8" s="232"/>
      <c r="B8" s="232"/>
      <c r="C8" s="232"/>
      <c r="D8" s="232"/>
      <c r="E8" s="70"/>
      <c r="F8" s="71"/>
    </row>
    <row r="9" spans="1:7" ht="24.95" customHeight="1">
      <c r="A9" s="109"/>
      <c r="B9" s="109"/>
      <c r="C9" s="109"/>
      <c r="D9" s="109"/>
      <c r="E9" s="70"/>
      <c r="F9" s="71"/>
    </row>
    <row r="10" spans="1:7" ht="24.95" customHeight="1">
      <c r="A10" s="109"/>
      <c r="B10" s="109"/>
      <c r="C10" s="109"/>
      <c r="D10" s="109"/>
      <c r="E10" s="70"/>
      <c r="F10" s="71"/>
    </row>
    <row r="11" spans="1:7" ht="24.95" customHeight="1">
      <c r="A11" s="109"/>
      <c r="B11" s="109"/>
      <c r="C11" s="109"/>
      <c r="D11" s="109"/>
      <c r="E11" s="70"/>
      <c r="F11" s="71"/>
    </row>
    <row r="12" spans="1:7" ht="24.95" customHeight="1">
      <c r="A12" s="109"/>
      <c r="B12" s="109"/>
      <c r="C12" s="109"/>
      <c r="D12" s="109"/>
      <c r="E12" s="70"/>
      <c r="F12" s="71"/>
    </row>
    <row r="13" spans="1:7" ht="24.95" customHeight="1">
      <c r="A13" s="109"/>
      <c r="B13" s="109"/>
      <c r="C13" s="109"/>
      <c r="D13" s="109"/>
      <c r="E13" s="70"/>
      <c r="F13" s="71"/>
    </row>
    <row r="14" spans="1:7" ht="24.95" customHeight="1">
      <c r="A14" s="109"/>
      <c r="B14" s="109"/>
      <c r="C14" s="109"/>
      <c r="D14" s="109"/>
      <c r="E14" s="70"/>
      <c r="F14" s="71"/>
    </row>
    <row r="15" spans="1:7" ht="24.95" customHeight="1">
      <c r="A15" s="109"/>
      <c r="B15" s="109"/>
      <c r="C15" s="109"/>
      <c r="D15" s="109"/>
      <c r="E15" s="70"/>
      <c r="F15" s="71"/>
    </row>
    <row r="16" spans="1:7" ht="24.95" customHeight="1">
      <c r="A16" s="109"/>
      <c r="B16" s="109"/>
      <c r="C16" s="109"/>
      <c r="D16" s="109"/>
      <c r="E16" s="70"/>
      <c r="F16" s="71"/>
    </row>
    <row r="17" spans="1:7" ht="24.95" customHeight="1">
      <c r="A17" s="109"/>
      <c r="B17" s="109"/>
      <c r="C17" s="109"/>
      <c r="D17" s="109"/>
      <c r="E17" s="70"/>
      <c r="F17" s="71"/>
    </row>
    <row r="18" spans="1:7" ht="24.95" customHeight="1">
      <c r="A18" s="109"/>
      <c r="B18" s="109"/>
      <c r="C18" s="109"/>
      <c r="D18" s="109"/>
      <c r="E18" s="70"/>
      <c r="F18" s="71"/>
    </row>
    <row r="19" spans="1:7" ht="24.95" customHeight="1">
      <c r="A19" s="109"/>
      <c r="B19" s="109"/>
      <c r="C19" s="109"/>
      <c r="D19" s="109"/>
      <c r="E19" s="70"/>
      <c r="F19" s="71"/>
    </row>
    <row r="20" spans="1:7" ht="24.95" customHeight="1">
      <c r="A20" s="109"/>
      <c r="B20" s="109"/>
      <c r="C20" s="109"/>
      <c r="D20" s="109"/>
      <c r="E20" s="70"/>
      <c r="F20" s="71"/>
    </row>
    <row r="21" spans="1:7" ht="24.95" customHeight="1">
      <c r="A21" s="109"/>
      <c r="B21" s="109"/>
      <c r="C21" s="109"/>
      <c r="D21" s="109"/>
      <c r="E21" s="70"/>
      <c r="F21" s="71"/>
    </row>
    <row r="22" spans="1:7" ht="24.95" customHeight="1">
      <c r="A22" s="109"/>
      <c r="B22" s="109"/>
      <c r="C22" s="109"/>
      <c r="D22" s="109"/>
      <c r="E22" s="70"/>
      <c r="F22" s="71"/>
    </row>
    <row r="23" spans="1:7" ht="24.95" customHeight="1">
      <c r="A23" s="109"/>
      <c r="B23" s="109"/>
      <c r="C23" s="109"/>
      <c r="D23" s="109"/>
      <c r="E23" s="70"/>
      <c r="F23" s="71"/>
    </row>
    <row r="24" spans="1:7" ht="26.25" customHeight="1">
      <c r="A24" s="233"/>
      <c r="B24" s="233"/>
      <c r="C24" s="233"/>
      <c r="D24" s="233"/>
      <c r="E24" s="72"/>
    </row>
    <row r="25" spans="1:7" ht="26.25" customHeight="1">
      <c r="A25" s="234"/>
      <c r="B25" s="234"/>
      <c r="C25" s="234"/>
      <c r="D25" s="234"/>
      <c r="E25" s="73"/>
      <c r="F25" s="59"/>
    </row>
    <row r="26" spans="1:7" ht="26.25" customHeight="1">
      <c r="A26" s="74"/>
      <c r="B26" s="74"/>
      <c r="C26" s="74"/>
      <c r="D26" s="74"/>
      <c r="E26" s="74"/>
      <c r="F26" s="59"/>
    </row>
    <row r="27" spans="1:7" ht="26.25" customHeight="1">
      <c r="B27" s="75"/>
      <c r="C27" s="76"/>
      <c r="D27" s="77"/>
      <c r="E27" s="77"/>
      <c r="F27" s="59"/>
    </row>
    <row r="28" spans="1:7" ht="26.25" customHeight="1">
      <c r="D28" s="78"/>
    </row>
    <row r="29" spans="1:7" ht="26.25" customHeight="1">
      <c r="A29" s="79"/>
      <c r="B29" s="79"/>
      <c r="C29" s="79"/>
      <c r="D29" s="78"/>
      <c r="E29" s="80"/>
    </row>
    <row r="30" spans="1:7" ht="26.25" customHeight="1">
      <c r="A30" s="74"/>
      <c r="C30" s="74"/>
      <c r="D30" s="81"/>
      <c r="E30" s="80"/>
    </row>
    <row r="31" spans="1:7" ht="26.25" customHeight="1">
      <c r="E31" s="59"/>
      <c r="F31" s="59"/>
      <c r="G31" s="59"/>
    </row>
    <row r="32" spans="1:7" ht="26.25" customHeight="1">
      <c r="E32" s="59"/>
      <c r="F32" s="59"/>
      <c r="G32" s="59"/>
    </row>
    <row r="33" spans="5:7" ht="26.25" customHeight="1"/>
    <row r="34" spans="5:7" ht="26.25" customHeight="1">
      <c r="E34" s="59"/>
      <c r="F34" s="59"/>
      <c r="G34" s="59"/>
    </row>
    <row r="35" spans="5:7" ht="26.25" customHeight="1">
      <c r="E35" s="59"/>
      <c r="F35" s="59"/>
      <c r="G35" s="59"/>
    </row>
    <row r="36" spans="5:7" ht="26.25" customHeight="1">
      <c r="E36" s="59"/>
      <c r="F36" s="59"/>
      <c r="G36" s="59"/>
    </row>
    <row r="37" spans="5:7" ht="26.25" customHeight="1">
      <c r="E37" s="59"/>
      <c r="F37" s="59"/>
      <c r="G37" s="59"/>
    </row>
    <row r="38" spans="5:7" ht="26.25" customHeight="1">
      <c r="E38" s="59"/>
      <c r="F38" s="59"/>
      <c r="G38" s="59"/>
    </row>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c r="B53" s="75"/>
      <c r="C53" s="76"/>
      <c r="D53" s="77"/>
    </row>
    <row r="54" spans="2:4" ht="26.25" customHeight="1"/>
    <row r="55" spans="2:4" ht="26.25" customHeight="1"/>
  </sheetData>
  <mergeCells count="7">
    <mergeCell ref="A25:D25"/>
    <mergeCell ref="A1:D1"/>
    <mergeCell ref="C4:D4"/>
    <mergeCell ref="A7:B7"/>
    <mergeCell ref="A8:D8"/>
    <mergeCell ref="A24:D24"/>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3.xml><?xml version="1.0" encoding="utf-8"?>
<worksheet xmlns="http://schemas.openxmlformats.org/spreadsheetml/2006/main" xmlns:r="http://schemas.openxmlformats.org/officeDocument/2006/relationships">
  <sheetPr codeName="Sheet3">
    <tabColor indexed="10"/>
  </sheetPr>
  <dimension ref="A1:G160"/>
  <sheetViews>
    <sheetView view="pageBreakPreview" topLeftCell="A157" zoomScaleNormal="130" zoomScaleSheetLayoutView="100" workbookViewId="0">
      <selection activeCell="B158" sqref="B158"/>
    </sheetView>
  </sheetViews>
  <sheetFormatPr defaultRowHeight="15"/>
  <cols>
    <col min="1" max="1" width="6.28515625" style="57" customWidth="1"/>
    <col min="2" max="2" width="39.5703125" style="1" customWidth="1"/>
    <col min="3" max="3" width="5.28515625" style="1" customWidth="1"/>
    <col min="4" max="4" width="12.28515625" style="58" customWidth="1"/>
    <col min="5" max="5" width="10" style="58" customWidth="1"/>
    <col min="6" max="6" width="14.85546875" style="54"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60</v>
      </c>
      <c r="B1" s="3" t="s">
        <v>61</v>
      </c>
      <c r="C1" s="3" t="s">
        <v>62</v>
      </c>
      <c r="D1" s="4" t="s">
        <v>63</v>
      </c>
      <c r="E1" s="4" t="s">
        <v>64</v>
      </c>
      <c r="F1" s="4" t="s">
        <v>65</v>
      </c>
    </row>
    <row r="2" spans="1:7" s="91" customFormat="1" ht="135">
      <c r="A2" s="127">
        <v>1</v>
      </c>
      <c r="B2" s="161" t="s">
        <v>134</v>
      </c>
      <c r="C2" s="208"/>
      <c r="D2" s="128"/>
      <c r="E2" s="209"/>
      <c r="F2" s="210"/>
      <c r="G2"/>
    </row>
    <row r="3" spans="1:7" s="91" customFormat="1">
      <c r="A3" s="92" t="s">
        <v>11</v>
      </c>
      <c r="B3" s="97" t="s">
        <v>97</v>
      </c>
      <c r="C3" s="98" t="s">
        <v>20</v>
      </c>
      <c r="D3" s="8">
        <v>11083.212000000001</v>
      </c>
      <c r="E3" s="8"/>
      <c r="F3" s="12"/>
    </row>
    <row r="4" spans="1:7" s="91" customFormat="1">
      <c r="A4" s="92"/>
      <c r="B4" s="97"/>
      <c r="C4" s="98"/>
      <c r="D4" s="8"/>
      <c r="E4" s="8"/>
      <c r="F4" s="12"/>
    </row>
    <row r="5" spans="1:7" s="91" customFormat="1" ht="107.25" customHeight="1">
      <c r="A5" s="92">
        <v>2</v>
      </c>
      <c r="B5" s="93" t="s">
        <v>122</v>
      </c>
      <c r="C5" s="98"/>
      <c r="D5" s="8"/>
      <c r="E5" s="95"/>
      <c r="F5" s="96"/>
    </row>
    <row r="6" spans="1:7" s="91" customFormat="1">
      <c r="A6" s="92"/>
      <c r="B6" s="97" t="s">
        <v>103</v>
      </c>
      <c r="C6" s="94" t="s">
        <v>20</v>
      </c>
      <c r="D6" s="8">
        <v>1079.859375</v>
      </c>
      <c r="E6" s="8"/>
      <c r="F6" s="12"/>
    </row>
    <row r="7" spans="1:7" s="91" customFormat="1">
      <c r="A7" s="9"/>
      <c r="B7" s="10"/>
      <c r="C7" s="10"/>
      <c r="D7" s="15"/>
      <c r="E7" s="15"/>
      <c r="F7" s="15"/>
    </row>
    <row r="8" spans="1:7" s="91" customFormat="1" ht="105">
      <c r="A8" s="92"/>
      <c r="B8" s="93" t="s">
        <v>104</v>
      </c>
      <c r="C8" s="98"/>
      <c r="D8" s="8"/>
      <c r="E8" s="95"/>
      <c r="F8" s="96"/>
    </row>
    <row r="9" spans="1:7" s="91" customFormat="1">
      <c r="A9" s="92">
        <v>3</v>
      </c>
      <c r="B9" s="104" t="s">
        <v>98</v>
      </c>
      <c r="C9" s="98" t="s">
        <v>20</v>
      </c>
      <c r="D9" s="8">
        <v>26028</v>
      </c>
      <c r="E9" s="8"/>
      <c r="F9" s="12"/>
    </row>
    <row r="10" spans="1:7" s="91" customFormat="1">
      <c r="A10" s="103"/>
      <c r="B10" s="103"/>
      <c r="C10" s="103"/>
      <c r="D10" s="15"/>
      <c r="E10" s="15"/>
      <c r="F10" s="15"/>
    </row>
    <row r="11" spans="1:7" s="91" customFormat="1">
      <c r="A11" s="92">
        <v>4</v>
      </c>
      <c r="B11" s="104" t="s">
        <v>99</v>
      </c>
      <c r="C11" s="98" t="s">
        <v>20</v>
      </c>
      <c r="D11" s="8">
        <v>11337</v>
      </c>
      <c r="E11" s="8"/>
      <c r="F11" s="12"/>
    </row>
    <row r="12" spans="1:7" s="91" customFormat="1">
      <c r="A12" s="103"/>
      <c r="B12" s="103"/>
      <c r="C12" s="103"/>
      <c r="D12" s="15"/>
      <c r="E12" s="15"/>
      <c r="F12" s="15"/>
    </row>
    <row r="13" spans="1:7" s="91" customFormat="1">
      <c r="A13" s="92">
        <v>5</v>
      </c>
      <c r="B13" s="104" t="s">
        <v>100</v>
      </c>
      <c r="C13" s="98" t="s">
        <v>20</v>
      </c>
      <c r="D13" s="8">
        <v>354</v>
      </c>
      <c r="E13" s="8"/>
      <c r="F13" s="12"/>
    </row>
    <row r="14" spans="1:7" s="91" customFormat="1">
      <c r="A14" s="9"/>
      <c r="B14" s="10"/>
      <c r="C14" s="10"/>
      <c r="D14" s="15"/>
      <c r="E14" s="15"/>
      <c r="F14" s="15"/>
    </row>
    <row r="15" spans="1:7" s="91" customFormat="1" ht="88.5" customHeight="1">
      <c r="A15" s="92">
        <v>6</v>
      </c>
      <c r="B15" s="93" t="s">
        <v>116</v>
      </c>
      <c r="C15" s="98"/>
      <c r="D15" s="8"/>
      <c r="E15" s="95"/>
      <c r="F15" s="96"/>
    </row>
    <row r="16" spans="1:7" s="91" customFormat="1">
      <c r="A16" s="92"/>
      <c r="B16" s="97" t="s">
        <v>121</v>
      </c>
      <c r="C16" s="98" t="s">
        <v>20</v>
      </c>
      <c r="D16" s="8">
        <v>100</v>
      </c>
      <c r="E16" s="8"/>
      <c r="F16" s="12"/>
    </row>
    <row r="17" spans="1:7" s="91" customFormat="1">
      <c r="A17" s="92"/>
      <c r="B17" s="211"/>
      <c r="C17" s="98"/>
      <c r="D17" s="8"/>
      <c r="E17" s="8"/>
      <c r="F17" s="12"/>
    </row>
    <row r="18" spans="1:7" s="91" customFormat="1" ht="75.75" customHeight="1">
      <c r="A18" s="123">
        <v>7</v>
      </c>
      <c r="B18" s="162" t="s">
        <v>117</v>
      </c>
      <c r="C18" s="158" t="s">
        <v>101</v>
      </c>
      <c r="D18" s="33">
        <v>163959</v>
      </c>
      <c r="E18" s="33"/>
      <c r="F18" s="34"/>
    </row>
    <row r="19" spans="1:7" s="91" customFormat="1" ht="75" customHeight="1">
      <c r="A19" s="101">
        <v>8</v>
      </c>
      <c r="B19" s="102" t="s">
        <v>108</v>
      </c>
      <c r="C19" s="105" t="s">
        <v>3</v>
      </c>
      <c r="D19" s="107">
        <v>231</v>
      </c>
      <c r="E19" s="13"/>
      <c r="F19" s="16"/>
    </row>
    <row r="20" spans="1:7">
      <c r="A20" s="99"/>
      <c r="B20" s="100"/>
      <c r="C20" s="100"/>
      <c r="D20" s="90"/>
      <c r="E20" s="90"/>
      <c r="F20" s="90"/>
    </row>
    <row r="21" spans="1:7">
      <c r="A21" s="240" t="s">
        <v>102</v>
      </c>
      <c r="B21" s="240"/>
      <c r="C21" s="240"/>
      <c r="D21" s="240"/>
      <c r="E21" s="240"/>
      <c r="F21" s="25"/>
      <c r="G21" s="56">
        <f>F21/96000</f>
        <v>0</v>
      </c>
    </row>
    <row r="22" spans="1:7">
      <c r="A22" s="212" t="s">
        <v>7</v>
      </c>
      <c r="B22" s="213" t="s">
        <v>8</v>
      </c>
      <c r="C22" s="212"/>
      <c r="D22" s="214"/>
      <c r="E22" s="215"/>
      <c r="F22" s="216"/>
    </row>
    <row r="23" spans="1:7">
      <c r="A23" s="159">
        <v>9</v>
      </c>
      <c r="B23" s="217" t="s">
        <v>9</v>
      </c>
      <c r="C23" s="159"/>
      <c r="D23" s="128"/>
      <c r="E23" s="128"/>
      <c r="F23" s="129"/>
    </row>
    <row r="24" spans="1:7" s="28" customFormat="1">
      <c r="A24" s="27"/>
      <c r="B24" s="9" t="s">
        <v>10</v>
      </c>
      <c r="C24" s="6"/>
      <c r="D24" s="8"/>
      <c r="E24" s="8"/>
      <c r="F24" s="12"/>
    </row>
    <row r="25" spans="1:7" s="28" customFormat="1" ht="132.75" customHeight="1">
      <c r="A25" s="5"/>
      <c r="B25" s="20" t="s">
        <v>123</v>
      </c>
      <c r="C25" s="6"/>
      <c r="D25" s="8"/>
      <c r="E25" s="8"/>
      <c r="F25" s="12"/>
    </row>
    <row r="26" spans="1:7" s="55" customFormat="1">
      <c r="A26" s="6" t="s">
        <v>11</v>
      </c>
      <c r="B26" s="29" t="s">
        <v>17</v>
      </c>
      <c r="C26" s="6"/>
      <c r="D26" s="8"/>
      <c r="E26" s="8"/>
      <c r="F26" s="12"/>
    </row>
    <row r="27" spans="1:7">
      <c r="A27" s="6" t="s">
        <v>12</v>
      </c>
      <c r="B27" s="20" t="s">
        <v>13</v>
      </c>
      <c r="C27" s="6" t="s">
        <v>2</v>
      </c>
      <c r="D27" s="8">
        <v>21037</v>
      </c>
      <c r="E27" s="8"/>
      <c r="F27" s="12"/>
    </row>
    <row r="28" spans="1:7">
      <c r="A28" s="9"/>
      <c r="B28" s="10"/>
      <c r="C28" s="10"/>
      <c r="D28" s="15"/>
      <c r="E28" s="15"/>
      <c r="F28" s="15"/>
    </row>
    <row r="29" spans="1:7">
      <c r="A29" s="6" t="s">
        <v>14</v>
      </c>
      <c r="B29" s="20" t="s">
        <v>67</v>
      </c>
      <c r="C29" s="6" t="s">
        <v>2</v>
      </c>
      <c r="D29" s="8">
        <v>59394</v>
      </c>
      <c r="E29" s="8"/>
      <c r="F29" s="12"/>
    </row>
    <row r="30" spans="1:7">
      <c r="A30" s="9"/>
      <c r="B30" s="10"/>
      <c r="C30" s="10"/>
      <c r="D30" s="15"/>
      <c r="E30" s="15"/>
      <c r="F30" s="15"/>
    </row>
    <row r="31" spans="1:7">
      <c r="A31" s="6" t="s">
        <v>15</v>
      </c>
      <c r="B31" s="20" t="s">
        <v>68</v>
      </c>
      <c r="C31" s="6" t="s">
        <v>2</v>
      </c>
      <c r="D31" s="8">
        <v>150</v>
      </c>
      <c r="E31" s="8"/>
      <c r="F31" s="12"/>
    </row>
    <row r="32" spans="1:7">
      <c r="A32" s="9"/>
      <c r="B32" s="10"/>
      <c r="C32" s="10"/>
      <c r="D32" s="15"/>
      <c r="E32" s="15"/>
      <c r="F32" s="15"/>
    </row>
    <row r="33" spans="1:6">
      <c r="A33" s="26">
        <v>10</v>
      </c>
      <c r="B33" s="9" t="s">
        <v>18</v>
      </c>
      <c r="C33" s="6"/>
      <c r="D33" s="8"/>
      <c r="E33" s="8"/>
      <c r="F33" s="12"/>
    </row>
    <row r="34" spans="1:6">
      <c r="A34" s="26">
        <v>10.1</v>
      </c>
      <c r="B34" s="9" t="s">
        <v>19</v>
      </c>
      <c r="C34" s="6"/>
      <c r="D34" s="8"/>
      <c r="E34" s="8"/>
      <c r="F34" s="12"/>
    </row>
    <row r="35" spans="1:6" ht="119.25" customHeight="1">
      <c r="A35" s="5"/>
      <c r="B35" s="20" t="s">
        <v>91</v>
      </c>
      <c r="C35" s="6"/>
      <c r="D35" s="8"/>
      <c r="E35" s="8"/>
      <c r="F35" s="12"/>
    </row>
    <row r="36" spans="1:6">
      <c r="A36" s="6" t="s">
        <v>12</v>
      </c>
      <c r="B36" s="29" t="s">
        <v>17</v>
      </c>
      <c r="C36" s="6" t="s">
        <v>20</v>
      </c>
      <c r="D36" s="8">
        <v>1588</v>
      </c>
      <c r="E36" s="8"/>
      <c r="F36" s="12"/>
    </row>
    <row r="37" spans="1:6">
      <c r="A37" s="99"/>
      <c r="B37" s="100"/>
      <c r="C37" s="100"/>
      <c r="D37" s="90"/>
      <c r="E37" s="90"/>
      <c r="F37" s="90"/>
    </row>
    <row r="38" spans="1:6">
      <c r="A38" s="30">
        <v>10.199999999999999</v>
      </c>
      <c r="B38" s="42" t="s">
        <v>21</v>
      </c>
      <c r="C38" s="19"/>
      <c r="D38" s="13"/>
      <c r="E38" s="13"/>
      <c r="F38" s="16"/>
    </row>
    <row r="39" spans="1:6" ht="150" customHeight="1">
      <c r="A39" s="5"/>
      <c r="B39" s="20" t="s">
        <v>124</v>
      </c>
      <c r="C39" s="6"/>
      <c r="D39" s="8"/>
      <c r="E39" s="8"/>
      <c r="F39" s="12"/>
    </row>
    <row r="40" spans="1:6">
      <c r="A40" s="160" t="s">
        <v>12</v>
      </c>
      <c r="B40" s="20" t="s">
        <v>22</v>
      </c>
      <c r="C40" s="6" t="s">
        <v>2</v>
      </c>
      <c r="D40" s="8">
        <v>34718</v>
      </c>
      <c r="E40" s="8"/>
      <c r="F40" s="12"/>
    </row>
    <row r="41" spans="1:6">
      <c r="A41" s="9"/>
      <c r="B41" s="10"/>
      <c r="C41" s="10"/>
      <c r="D41" s="160"/>
      <c r="E41" s="35"/>
      <c r="F41" s="160"/>
    </row>
    <row r="42" spans="1:6" s="55" customFormat="1">
      <c r="A42" s="5">
        <v>10.3</v>
      </c>
      <c r="B42" s="29" t="s">
        <v>23</v>
      </c>
      <c r="C42" s="6"/>
      <c r="D42" s="8"/>
      <c r="E42" s="8"/>
      <c r="F42" s="12"/>
    </row>
    <row r="43" spans="1:6" ht="150" customHeight="1">
      <c r="A43" s="5"/>
      <c r="B43" s="20" t="s">
        <v>133</v>
      </c>
      <c r="C43" s="6"/>
      <c r="D43" s="8"/>
      <c r="E43" s="8"/>
      <c r="F43" s="12"/>
    </row>
    <row r="44" spans="1:6">
      <c r="A44" s="160" t="s">
        <v>12</v>
      </c>
      <c r="B44" s="20" t="s">
        <v>22</v>
      </c>
      <c r="C44" s="11" t="s">
        <v>2</v>
      </c>
      <c r="D44" s="7">
        <v>218</v>
      </c>
      <c r="E44" s="35"/>
      <c r="F44" s="36"/>
    </row>
    <row r="45" spans="1:6">
      <c r="A45" s="9"/>
      <c r="B45" s="10"/>
      <c r="C45" s="10"/>
      <c r="D45" s="15"/>
      <c r="E45" s="15"/>
      <c r="F45" s="15"/>
    </row>
    <row r="46" spans="1:6">
      <c r="A46" s="5">
        <v>10.4</v>
      </c>
      <c r="B46" s="29" t="s">
        <v>24</v>
      </c>
      <c r="C46" s="6"/>
      <c r="D46" s="8"/>
      <c r="E46" s="8"/>
      <c r="F46" s="12"/>
    </row>
    <row r="47" spans="1:6" ht="180" customHeight="1">
      <c r="A47" s="5"/>
      <c r="B47" s="20" t="s">
        <v>125</v>
      </c>
      <c r="C47" s="6"/>
      <c r="D47" s="8"/>
      <c r="E47" s="8"/>
      <c r="F47" s="12"/>
    </row>
    <row r="48" spans="1:6">
      <c r="A48" s="5" t="s">
        <v>11</v>
      </c>
      <c r="B48" s="29" t="s">
        <v>22</v>
      </c>
      <c r="C48" s="11"/>
      <c r="D48" s="7"/>
      <c r="E48" s="35"/>
      <c r="F48" s="36"/>
    </row>
    <row r="49" spans="1:6">
      <c r="A49" s="21" t="s">
        <v>12</v>
      </c>
      <c r="B49" s="22" t="s">
        <v>25</v>
      </c>
      <c r="C49" s="11" t="s">
        <v>2</v>
      </c>
      <c r="D49" s="7">
        <v>1948</v>
      </c>
      <c r="E49" s="8"/>
      <c r="F49" s="36"/>
    </row>
    <row r="50" spans="1:6">
      <c r="A50" s="21" t="s">
        <v>14</v>
      </c>
      <c r="B50" s="22" t="s">
        <v>26</v>
      </c>
      <c r="C50" s="11" t="s">
        <v>2</v>
      </c>
      <c r="D50" s="7">
        <v>6346</v>
      </c>
      <c r="E50" s="8"/>
      <c r="F50" s="36"/>
    </row>
    <row r="51" spans="1:6">
      <c r="A51" s="99"/>
      <c r="B51" s="100"/>
      <c r="C51" s="100"/>
      <c r="D51" s="90"/>
      <c r="E51" s="90"/>
      <c r="F51" s="90"/>
    </row>
    <row r="52" spans="1:6">
      <c r="A52" s="30">
        <v>10.5</v>
      </c>
      <c r="B52" s="37" t="s">
        <v>28</v>
      </c>
      <c r="C52" s="19"/>
      <c r="D52" s="13"/>
      <c r="E52" s="13"/>
      <c r="F52" s="16"/>
    </row>
    <row r="53" spans="1:6" ht="120" customHeight="1">
      <c r="A53" s="160"/>
      <c r="B53" s="38" t="s">
        <v>126</v>
      </c>
      <c r="C53" s="6"/>
      <c r="D53" s="8"/>
      <c r="E53" s="8"/>
      <c r="F53" s="12"/>
    </row>
    <row r="54" spans="1:6">
      <c r="A54" s="21" t="s">
        <v>12</v>
      </c>
      <c r="B54" s="20" t="s">
        <v>27</v>
      </c>
      <c r="C54" s="6" t="s">
        <v>2</v>
      </c>
      <c r="D54" s="8">
        <v>765</v>
      </c>
      <c r="E54" s="8"/>
      <c r="F54" s="12"/>
    </row>
    <row r="55" spans="1:6">
      <c r="A55" s="9"/>
      <c r="B55" s="10"/>
      <c r="C55" s="10"/>
      <c r="D55" s="15"/>
      <c r="E55" s="15"/>
      <c r="F55" s="15"/>
    </row>
    <row r="56" spans="1:6">
      <c r="A56" s="5">
        <v>10.6</v>
      </c>
      <c r="B56" s="29" t="s">
        <v>31</v>
      </c>
      <c r="C56" s="6"/>
      <c r="D56" s="8"/>
      <c r="E56" s="8"/>
      <c r="F56" s="12"/>
    </row>
    <row r="57" spans="1:6" ht="121.5" customHeight="1">
      <c r="A57" s="5"/>
      <c r="B57" s="20" t="s">
        <v>127</v>
      </c>
      <c r="C57" s="6"/>
      <c r="D57" s="8"/>
      <c r="E57" s="8"/>
      <c r="F57" s="12"/>
    </row>
    <row r="58" spans="1:6">
      <c r="A58" s="5" t="s">
        <v>11</v>
      </c>
      <c r="B58" s="29" t="s">
        <v>29</v>
      </c>
      <c r="C58" s="6"/>
      <c r="D58" s="8"/>
      <c r="E58" s="8"/>
      <c r="F58" s="12"/>
    </row>
    <row r="59" spans="1:6">
      <c r="A59" s="21" t="s">
        <v>12</v>
      </c>
      <c r="B59" s="20" t="s">
        <v>30</v>
      </c>
      <c r="C59" s="6" t="s">
        <v>3</v>
      </c>
      <c r="D59" s="8">
        <v>4276</v>
      </c>
      <c r="E59" s="8"/>
      <c r="F59" s="12"/>
    </row>
    <row r="60" spans="1:6">
      <c r="A60" s="9"/>
      <c r="B60" s="10"/>
      <c r="C60" s="10"/>
      <c r="D60" s="15"/>
      <c r="E60" s="15"/>
      <c r="F60" s="15"/>
    </row>
    <row r="61" spans="1:6">
      <c r="A61" s="5" t="s">
        <v>16</v>
      </c>
      <c r="B61" s="29" t="s">
        <v>32</v>
      </c>
      <c r="C61" s="6"/>
      <c r="D61" s="8"/>
      <c r="E61" s="8"/>
      <c r="F61" s="12"/>
    </row>
    <row r="62" spans="1:6">
      <c r="A62" s="21" t="s">
        <v>14</v>
      </c>
      <c r="B62" s="20" t="s">
        <v>30</v>
      </c>
      <c r="C62" s="6" t="s">
        <v>3</v>
      </c>
      <c r="D62" s="8">
        <v>181</v>
      </c>
      <c r="E62" s="8"/>
      <c r="F62" s="12"/>
    </row>
    <row r="63" spans="1:6">
      <c r="A63" s="9"/>
      <c r="B63" s="10"/>
      <c r="C63" s="10"/>
      <c r="D63" s="15"/>
      <c r="E63" s="15"/>
      <c r="F63" s="15"/>
    </row>
    <row r="64" spans="1:6">
      <c r="A64" s="5" t="s">
        <v>33</v>
      </c>
      <c r="B64" s="29" t="s">
        <v>34</v>
      </c>
      <c r="C64" s="6"/>
      <c r="D64" s="8"/>
      <c r="E64" s="8"/>
      <c r="F64" s="12"/>
    </row>
    <row r="65" spans="1:6">
      <c r="A65" s="21" t="s">
        <v>14</v>
      </c>
      <c r="B65" s="20" t="s">
        <v>30</v>
      </c>
      <c r="C65" s="6" t="s">
        <v>3</v>
      </c>
      <c r="D65" s="8">
        <v>80</v>
      </c>
      <c r="E65" s="8"/>
      <c r="F65" s="12"/>
    </row>
    <row r="66" spans="1:6" s="55" customFormat="1">
      <c r="A66" s="39"/>
      <c r="B66" s="20"/>
      <c r="C66" s="6"/>
      <c r="D66" s="8"/>
      <c r="E66" s="8"/>
      <c r="F66" s="12"/>
    </row>
    <row r="67" spans="1:6">
      <c r="A67" s="219">
        <v>10.7</v>
      </c>
      <c r="B67" s="29" t="s">
        <v>35</v>
      </c>
      <c r="C67" s="6"/>
      <c r="D67" s="8"/>
      <c r="E67" s="8"/>
      <c r="F67" s="12"/>
    </row>
    <row r="68" spans="1:6" ht="136.5" customHeight="1">
      <c r="A68" s="5"/>
      <c r="B68" s="20" t="s">
        <v>128</v>
      </c>
      <c r="C68" s="6"/>
      <c r="D68" s="8"/>
      <c r="E68" s="8"/>
      <c r="F68" s="12"/>
    </row>
    <row r="69" spans="1:6">
      <c r="A69" s="6" t="s">
        <v>12</v>
      </c>
      <c r="B69" s="20" t="s">
        <v>36</v>
      </c>
      <c r="C69" s="6" t="s">
        <v>2</v>
      </c>
      <c r="D69" s="8">
        <v>353</v>
      </c>
      <c r="E69" s="8"/>
      <c r="F69" s="12"/>
    </row>
    <row r="70" spans="1:6">
      <c r="A70" s="9"/>
      <c r="B70" s="10"/>
      <c r="C70" s="10"/>
      <c r="D70" s="15"/>
      <c r="E70" s="15"/>
      <c r="F70" s="15"/>
    </row>
    <row r="71" spans="1:6">
      <c r="A71" s="21" t="s">
        <v>14</v>
      </c>
      <c r="B71" s="20" t="s">
        <v>69</v>
      </c>
      <c r="C71" s="6" t="s">
        <v>2</v>
      </c>
      <c r="D71" s="8">
        <v>189</v>
      </c>
      <c r="E71" s="8"/>
      <c r="F71" s="12"/>
    </row>
    <row r="72" spans="1:6">
      <c r="A72" s="124"/>
      <c r="B72" s="124"/>
      <c r="C72" s="124"/>
      <c r="D72" s="90"/>
      <c r="E72" s="90"/>
      <c r="F72" s="90"/>
    </row>
    <row r="73" spans="1:6">
      <c r="A73" s="30">
        <v>10.8</v>
      </c>
      <c r="B73" s="24" t="s">
        <v>37</v>
      </c>
      <c r="C73" s="19"/>
      <c r="D73" s="13"/>
      <c r="E73" s="13"/>
      <c r="F73" s="16"/>
    </row>
    <row r="74" spans="1:6" ht="135" customHeight="1">
      <c r="A74" s="5"/>
      <c r="B74" s="20" t="s">
        <v>129</v>
      </c>
      <c r="C74" s="6"/>
      <c r="D74" s="8"/>
      <c r="E74" s="8"/>
      <c r="F74" s="12"/>
    </row>
    <row r="75" spans="1:6">
      <c r="A75" s="21" t="s">
        <v>12</v>
      </c>
      <c r="B75" s="20" t="s">
        <v>30</v>
      </c>
      <c r="C75" s="6" t="s">
        <v>2</v>
      </c>
      <c r="D75" s="8">
        <v>5873</v>
      </c>
      <c r="E75" s="8"/>
      <c r="F75" s="12"/>
    </row>
    <row r="76" spans="1:6">
      <c r="A76" s="39"/>
      <c r="B76" s="39"/>
      <c r="C76" s="39"/>
      <c r="D76" s="15"/>
      <c r="E76" s="15"/>
      <c r="F76" s="15"/>
    </row>
    <row r="77" spans="1:6">
      <c r="A77" s="219">
        <v>10.9</v>
      </c>
      <c r="B77" s="29" t="s">
        <v>38</v>
      </c>
      <c r="C77" s="6"/>
      <c r="D77" s="8"/>
      <c r="E77" s="8"/>
      <c r="F77" s="12"/>
    </row>
    <row r="78" spans="1:6" ht="122.25" customHeight="1">
      <c r="A78" s="5"/>
      <c r="B78" s="20" t="s">
        <v>131</v>
      </c>
      <c r="C78" s="6"/>
      <c r="D78" s="8"/>
      <c r="E78" s="8"/>
      <c r="F78" s="12"/>
    </row>
    <row r="79" spans="1:6">
      <c r="A79" s="21" t="s">
        <v>12</v>
      </c>
      <c r="B79" s="20" t="s">
        <v>30</v>
      </c>
      <c r="C79" s="6" t="s">
        <v>2</v>
      </c>
      <c r="D79" s="8">
        <v>112</v>
      </c>
      <c r="E79" s="8"/>
      <c r="F79" s="12"/>
    </row>
    <row r="80" spans="1:6" s="55" customFormat="1">
      <c r="A80" s="39"/>
      <c r="B80" s="39"/>
      <c r="C80" s="39"/>
      <c r="D80" s="15"/>
      <c r="E80" s="15"/>
      <c r="F80" s="15"/>
    </row>
    <row r="81" spans="1:6">
      <c r="A81" s="26">
        <v>11</v>
      </c>
      <c r="B81" s="9" t="s">
        <v>39</v>
      </c>
      <c r="C81" s="6"/>
      <c r="D81" s="8"/>
      <c r="E81" s="8"/>
      <c r="F81" s="12"/>
    </row>
    <row r="82" spans="1:6">
      <c r="A82" s="26">
        <v>11.1</v>
      </c>
      <c r="B82" s="29" t="s">
        <v>40</v>
      </c>
      <c r="C82" s="6"/>
      <c r="D82" s="8"/>
      <c r="E82" s="8"/>
      <c r="F82" s="12"/>
    </row>
    <row r="83" spans="1:6" ht="105" customHeight="1">
      <c r="A83" s="26"/>
      <c r="B83" s="20" t="s">
        <v>130</v>
      </c>
      <c r="C83" s="6"/>
      <c r="D83" s="8"/>
      <c r="E83" s="8"/>
      <c r="F83" s="12"/>
    </row>
    <row r="84" spans="1:6">
      <c r="A84" s="21" t="s">
        <v>12</v>
      </c>
      <c r="B84" s="20" t="s">
        <v>30</v>
      </c>
      <c r="C84" s="6" t="s">
        <v>2</v>
      </c>
      <c r="D84" s="8">
        <v>579</v>
      </c>
      <c r="E84" s="8"/>
      <c r="F84" s="12"/>
    </row>
    <row r="85" spans="1:6">
      <c r="A85" s="39"/>
      <c r="B85" s="39"/>
      <c r="C85" s="39"/>
      <c r="D85" s="15"/>
      <c r="E85" s="15"/>
      <c r="F85" s="15"/>
    </row>
    <row r="86" spans="1:6">
      <c r="A86" s="26">
        <v>11.2</v>
      </c>
      <c r="B86" s="29" t="s">
        <v>41</v>
      </c>
      <c r="C86" s="26"/>
      <c r="D86" s="157"/>
      <c r="E86" s="157"/>
      <c r="F86" s="220"/>
    </row>
    <row r="87" spans="1:6" ht="90.75" customHeight="1">
      <c r="A87" s="29"/>
      <c r="B87" s="20" t="s">
        <v>92</v>
      </c>
      <c r="C87" s="41"/>
      <c r="D87" s="8"/>
      <c r="E87" s="8"/>
      <c r="F87" s="12"/>
    </row>
    <row r="88" spans="1:6" s="55" customFormat="1">
      <c r="A88" s="21" t="s">
        <v>12</v>
      </c>
      <c r="B88" s="20" t="s">
        <v>30</v>
      </c>
      <c r="C88" s="6" t="s">
        <v>3</v>
      </c>
      <c r="D88" s="8">
        <v>362</v>
      </c>
      <c r="E88" s="8"/>
      <c r="F88" s="12"/>
    </row>
    <row r="89" spans="1:6">
      <c r="A89" s="124"/>
      <c r="B89" s="31"/>
      <c r="C89" s="32"/>
      <c r="D89" s="33"/>
      <c r="E89" s="33"/>
      <c r="F89" s="34"/>
    </row>
    <row r="90" spans="1:6">
      <c r="A90" s="18">
        <v>11.3</v>
      </c>
      <c r="B90" s="14" t="s">
        <v>42</v>
      </c>
      <c r="C90" s="19"/>
      <c r="D90" s="13"/>
      <c r="E90" s="13"/>
      <c r="F90" s="16"/>
    </row>
    <row r="91" spans="1:6" ht="153.75" customHeight="1">
      <c r="A91" s="5"/>
      <c r="B91" s="20" t="s">
        <v>132</v>
      </c>
      <c r="C91" s="6"/>
      <c r="D91" s="8"/>
      <c r="E91" s="8"/>
      <c r="F91" s="17"/>
    </row>
    <row r="92" spans="1:6">
      <c r="A92" s="21" t="s">
        <v>12</v>
      </c>
      <c r="B92" s="20" t="s">
        <v>30</v>
      </c>
      <c r="C92" s="6" t="s">
        <v>2</v>
      </c>
      <c r="D92" s="8">
        <v>63</v>
      </c>
      <c r="E92" s="8"/>
      <c r="F92" s="12"/>
    </row>
    <row r="93" spans="1:6" s="55" customFormat="1">
      <c r="A93" s="39"/>
      <c r="B93" s="39"/>
      <c r="C93" s="15"/>
      <c r="D93" s="15"/>
      <c r="E93" s="15"/>
      <c r="F93" s="15"/>
    </row>
    <row r="94" spans="1:6">
      <c r="A94" s="26">
        <v>12</v>
      </c>
      <c r="B94" s="29" t="s">
        <v>43</v>
      </c>
      <c r="C94" s="6"/>
      <c r="D94" s="8"/>
      <c r="E94" s="8"/>
      <c r="F94" s="12"/>
    </row>
    <row r="95" spans="1:6">
      <c r="A95" s="26"/>
      <c r="B95" s="29" t="s">
        <v>4</v>
      </c>
      <c r="C95" s="6"/>
      <c r="D95" s="8"/>
      <c r="E95" s="8"/>
      <c r="F95" s="12"/>
    </row>
    <row r="96" spans="1:6" ht="224.25" customHeight="1">
      <c r="A96" s="26"/>
      <c r="B96" s="20" t="s">
        <v>223</v>
      </c>
      <c r="C96" s="6"/>
      <c r="D96" s="8"/>
      <c r="E96" s="8"/>
      <c r="F96" s="12"/>
    </row>
    <row r="97" spans="1:6">
      <c r="A97" s="21" t="s">
        <v>14</v>
      </c>
      <c r="B97" s="20" t="s">
        <v>30</v>
      </c>
      <c r="C97" s="21" t="s">
        <v>2</v>
      </c>
      <c r="D97" s="8">
        <v>3138</v>
      </c>
      <c r="E97" s="23"/>
      <c r="F97" s="12"/>
    </row>
    <row r="98" spans="1:6" s="55" customFormat="1">
      <c r="A98" s="26">
        <v>13</v>
      </c>
      <c r="B98" s="218" t="s">
        <v>93</v>
      </c>
      <c r="C98" s="6"/>
      <c r="D98" s="8"/>
      <c r="E98" s="8"/>
      <c r="F98" s="12"/>
    </row>
    <row r="99" spans="1:6">
      <c r="A99" s="26">
        <v>13.1</v>
      </c>
      <c r="B99" s="218" t="s">
        <v>44</v>
      </c>
      <c r="C99" s="6"/>
      <c r="D99" s="8"/>
      <c r="E99" s="8"/>
      <c r="F99" s="12"/>
    </row>
    <row r="100" spans="1:6" ht="210" customHeight="1">
      <c r="A100" s="226"/>
      <c r="B100" s="31" t="s">
        <v>94</v>
      </c>
      <c r="C100" s="32"/>
      <c r="D100" s="33"/>
      <c r="E100" s="33"/>
      <c r="F100" s="34"/>
    </row>
    <row r="101" spans="1:6">
      <c r="A101" s="47"/>
      <c r="B101" s="225" t="s">
        <v>47</v>
      </c>
      <c r="C101" s="48" t="s">
        <v>2</v>
      </c>
      <c r="D101" s="13">
        <v>11979</v>
      </c>
      <c r="E101" s="49"/>
      <c r="F101" s="16"/>
    </row>
    <row r="102" spans="1:6">
      <c r="A102" s="39"/>
      <c r="B102" s="39"/>
      <c r="C102" s="39"/>
      <c r="D102" s="15"/>
      <c r="E102" s="15"/>
      <c r="F102" s="15"/>
    </row>
    <row r="103" spans="1:6">
      <c r="A103" s="27">
        <v>13.2</v>
      </c>
      <c r="B103" s="44" t="s">
        <v>5</v>
      </c>
      <c r="C103" s="21"/>
      <c r="D103" s="8"/>
      <c r="E103" s="23"/>
      <c r="F103" s="45"/>
    </row>
    <row r="104" spans="1:6" ht="105" customHeight="1">
      <c r="A104" s="27"/>
      <c r="B104" s="20" t="s">
        <v>110</v>
      </c>
      <c r="C104" s="21"/>
      <c r="D104" s="8"/>
      <c r="E104" s="23"/>
      <c r="F104" s="45"/>
    </row>
    <row r="105" spans="1:6">
      <c r="A105" s="21"/>
      <c r="B105" s="43" t="s">
        <v>47</v>
      </c>
      <c r="C105" s="21" t="s">
        <v>2</v>
      </c>
      <c r="D105" s="8">
        <v>898</v>
      </c>
      <c r="E105" s="23"/>
      <c r="F105" s="12"/>
    </row>
    <row r="106" spans="1:6" s="55" customFormat="1">
      <c r="A106" s="46"/>
      <c r="B106" s="46"/>
      <c r="C106" s="15"/>
      <c r="D106" s="15"/>
      <c r="E106" s="15"/>
      <c r="F106" s="15"/>
    </row>
    <row r="107" spans="1:6">
      <c r="A107" s="27">
        <v>14</v>
      </c>
      <c r="B107" s="221" t="s">
        <v>48</v>
      </c>
      <c r="C107" s="21"/>
      <c r="D107" s="8"/>
      <c r="E107" s="23"/>
      <c r="F107" s="45"/>
    </row>
    <row r="108" spans="1:6">
      <c r="A108" s="26">
        <v>14.1</v>
      </c>
      <c r="B108" s="51" t="s">
        <v>49</v>
      </c>
      <c r="C108" s="6"/>
      <c r="D108" s="8"/>
      <c r="E108" s="8"/>
      <c r="F108" s="12"/>
    </row>
    <row r="109" spans="1:6" ht="164.25" customHeight="1">
      <c r="A109" s="5"/>
      <c r="B109" s="20" t="s">
        <v>95</v>
      </c>
      <c r="C109" s="6"/>
      <c r="D109" s="8"/>
      <c r="E109" s="8"/>
      <c r="F109" s="12"/>
    </row>
    <row r="110" spans="1:6">
      <c r="A110" s="27" t="s">
        <v>11</v>
      </c>
      <c r="B110" s="44" t="s">
        <v>70</v>
      </c>
      <c r="C110" s="6"/>
      <c r="D110" s="8"/>
      <c r="E110" s="8"/>
      <c r="F110" s="12"/>
    </row>
    <row r="111" spans="1:6" s="55" customFormat="1">
      <c r="A111" s="21" t="s">
        <v>12</v>
      </c>
      <c r="B111" s="22" t="s">
        <v>71</v>
      </c>
      <c r="C111" s="21" t="s">
        <v>2</v>
      </c>
      <c r="D111" s="8">
        <v>122662</v>
      </c>
      <c r="E111" s="23"/>
      <c r="F111" s="12"/>
    </row>
    <row r="112" spans="1:6">
      <c r="A112" s="39"/>
      <c r="B112" s="39"/>
      <c r="C112" s="39"/>
      <c r="D112" s="15"/>
      <c r="E112" s="15"/>
      <c r="F112" s="15"/>
    </row>
    <row r="113" spans="1:7">
      <c r="A113" s="26">
        <v>14.2</v>
      </c>
      <c r="B113" s="222" t="s">
        <v>106</v>
      </c>
      <c r="C113" s="6"/>
      <c r="D113" s="8"/>
      <c r="E113" s="8"/>
      <c r="F113" s="12"/>
    </row>
    <row r="114" spans="1:7" ht="149.25" customHeight="1">
      <c r="A114" s="26"/>
      <c r="B114" s="20" t="s">
        <v>111</v>
      </c>
      <c r="C114" s="6" t="s">
        <v>2</v>
      </c>
      <c r="D114" s="8">
        <v>38362</v>
      </c>
      <c r="E114" s="8"/>
      <c r="F114" s="12"/>
    </row>
    <row r="115" spans="1:7">
      <c r="A115" s="124"/>
      <c r="B115" s="124"/>
      <c r="C115" s="124"/>
      <c r="D115" s="90"/>
      <c r="E115" s="90"/>
      <c r="F115" s="90"/>
    </row>
    <row r="116" spans="1:7">
      <c r="A116" s="18">
        <v>14.3</v>
      </c>
      <c r="B116" s="52" t="s">
        <v>107</v>
      </c>
      <c r="C116" s="19"/>
      <c r="D116" s="13"/>
      <c r="E116" s="13"/>
      <c r="F116" s="16"/>
    </row>
    <row r="117" spans="1:7" ht="136.5" customHeight="1">
      <c r="A117" s="26"/>
      <c r="B117" s="20" t="s">
        <v>84</v>
      </c>
      <c r="C117" s="6"/>
      <c r="D117" s="8"/>
      <c r="E117" s="8"/>
      <c r="F117" s="12"/>
    </row>
    <row r="118" spans="1:7">
      <c r="A118" s="21" t="s">
        <v>12</v>
      </c>
      <c r="B118" s="20" t="s">
        <v>30</v>
      </c>
      <c r="C118" s="6" t="s">
        <v>2</v>
      </c>
      <c r="D118" s="8">
        <v>122662</v>
      </c>
      <c r="E118" s="8"/>
      <c r="F118" s="12"/>
    </row>
    <row r="119" spans="1:7" s="55" customFormat="1">
      <c r="A119" s="21"/>
      <c r="B119" s="20"/>
      <c r="C119" s="6"/>
      <c r="D119" s="8"/>
      <c r="E119" s="8"/>
      <c r="F119" s="12"/>
    </row>
    <row r="120" spans="1:7">
      <c r="A120" s="26">
        <v>15</v>
      </c>
      <c r="B120" s="51" t="s">
        <v>52</v>
      </c>
      <c r="C120" s="6"/>
      <c r="D120" s="8"/>
      <c r="E120" s="8"/>
      <c r="F120" s="12"/>
    </row>
    <row r="121" spans="1:7">
      <c r="A121" s="26">
        <v>15.1</v>
      </c>
      <c r="B121" s="51" t="s">
        <v>53</v>
      </c>
      <c r="C121" s="6"/>
      <c r="D121" s="8"/>
      <c r="E121" s="8"/>
      <c r="F121" s="12"/>
    </row>
    <row r="122" spans="1:7" ht="121.5" customHeight="1">
      <c r="A122" s="5"/>
      <c r="B122" s="20" t="s">
        <v>85</v>
      </c>
      <c r="C122" s="6"/>
      <c r="D122" s="8"/>
      <c r="E122" s="8"/>
      <c r="F122" s="12"/>
    </row>
    <row r="123" spans="1:7">
      <c r="A123" s="5"/>
      <c r="B123" s="20" t="s">
        <v>54</v>
      </c>
      <c r="C123" s="6" t="s">
        <v>2</v>
      </c>
      <c r="D123" s="8">
        <v>46189</v>
      </c>
      <c r="E123" s="8"/>
      <c r="F123" s="12"/>
    </row>
    <row r="124" spans="1:7">
      <c r="A124" s="46"/>
      <c r="B124" s="46"/>
      <c r="C124" s="46"/>
      <c r="D124" s="15"/>
      <c r="E124" s="15"/>
      <c r="F124" s="15"/>
    </row>
    <row r="125" spans="1:7">
      <c r="A125" s="5">
        <v>15.2</v>
      </c>
      <c r="B125" s="51" t="s">
        <v>55</v>
      </c>
      <c r="C125" s="6"/>
      <c r="D125" s="8"/>
      <c r="E125" s="8"/>
      <c r="F125" s="12"/>
    </row>
    <row r="126" spans="1:7" ht="75.75" customHeight="1">
      <c r="A126" s="5"/>
      <c r="B126" s="20" t="s">
        <v>112</v>
      </c>
      <c r="C126" s="6"/>
      <c r="D126" s="8"/>
      <c r="E126" s="8"/>
      <c r="F126" s="12"/>
    </row>
    <row r="127" spans="1:7">
      <c r="A127" s="5"/>
      <c r="B127" s="20" t="s">
        <v>54</v>
      </c>
      <c r="C127" s="6" t="s">
        <v>2</v>
      </c>
      <c r="D127" s="8">
        <v>46189</v>
      </c>
      <c r="E127" s="8"/>
      <c r="F127" s="12"/>
      <c r="G127"/>
    </row>
    <row r="128" spans="1:7" s="55" customFormat="1">
      <c r="A128" s="39"/>
      <c r="B128" s="39"/>
      <c r="C128" s="39"/>
      <c r="D128" s="15"/>
      <c r="E128" s="15"/>
      <c r="F128" s="15"/>
    </row>
    <row r="129" spans="1:6">
      <c r="A129" s="5">
        <v>15.3</v>
      </c>
      <c r="B129" s="51" t="s">
        <v>56</v>
      </c>
      <c r="C129" s="6"/>
      <c r="D129" s="8"/>
      <c r="E129" s="8"/>
      <c r="F129" s="12"/>
    </row>
    <row r="130" spans="1:6" ht="106.5" customHeight="1">
      <c r="A130" s="5"/>
      <c r="B130" s="20" t="s">
        <v>86</v>
      </c>
      <c r="C130" s="6" t="s">
        <v>2</v>
      </c>
      <c r="D130" s="8">
        <v>46189</v>
      </c>
      <c r="E130" s="8"/>
      <c r="F130" s="12"/>
    </row>
    <row r="131" spans="1:6">
      <c r="A131" s="124"/>
      <c r="B131" s="124"/>
      <c r="C131" s="124"/>
      <c r="D131" s="90"/>
      <c r="E131" s="90"/>
      <c r="F131" s="90"/>
    </row>
    <row r="132" spans="1:6" ht="30">
      <c r="A132" s="30">
        <v>15.4</v>
      </c>
      <c r="B132" s="24" t="s">
        <v>105</v>
      </c>
      <c r="C132" s="19"/>
      <c r="D132" s="13"/>
      <c r="E132" s="13"/>
      <c r="F132" s="16"/>
    </row>
    <row r="133" spans="1:6" ht="92.25" customHeight="1">
      <c r="A133" s="5"/>
      <c r="B133" s="20" t="s">
        <v>113</v>
      </c>
      <c r="C133" s="6"/>
      <c r="D133" s="8"/>
      <c r="E133" s="8"/>
      <c r="F133" s="12"/>
    </row>
    <row r="134" spans="1:6">
      <c r="A134" s="5"/>
      <c r="B134" s="20" t="s">
        <v>54</v>
      </c>
      <c r="C134" s="6" t="s">
        <v>2</v>
      </c>
      <c r="D134" s="8">
        <v>46189</v>
      </c>
      <c r="E134" s="8"/>
      <c r="F134" s="12"/>
    </row>
    <row r="135" spans="1:6">
      <c r="A135" s="39"/>
      <c r="B135" s="39"/>
      <c r="C135" s="39"/>
      <c r="D135" s="15"/>
      <c r="E135" s="15"/>
      <c r="F135" s="15"/>
    </row>
    <row r="136" spans="1:6">
      <c r="A136" s="5">
        <v>16</v>
      </c>
      <c r="B136" s="223" t="s">
        <v>87</v>
      </c>
      <c r="C136" s="6"/>
      <c r="D136" s="8"/>
      <c r="E136" s="8"/>
      <c r="F136" s="12"/>
    </row>
    <row r="137" spans="1:6">
      <c r="A137" s="5"/>
      <c r="B137" s="9" t="s">
        <v>6</v>
      </c>
      <c r="C137" s="6"/>
      <c r="D137" s="8"/>
      <c r="E137" s="8"/>
      <c r="F137" s="12"/>
    </row>
    <row r="138" spans="1:6" ht="120" customHeight="1">
      <c r="A138" s="5"/>
      <c r="B138" s="20" t="s">
        <v>88</v>
      </c>
      <c r="C138" s="6" t="s">
        <v>2</v>
      </c>
      <c r="D138" s="8">
        <v>250</v>
      </c>
      <c r="E138" s="8"/>
      <c r="F138" s="12"/>
    </row>
    <row r="139" spans="1:6" s="55" customFormat="1">
      <c r="A139" s="39"/>
      <c r="B139" s="39"/>
      <c r="C139" s="39"/>
      <c r="D139" s="15"/>
      <c r="E139" s="15"/>
      <c r="F139" s="15"/>
    </row>
    <row r="140" spans="1:6">
      <c r="A140" s="5">
        <v>17</v>
      </c>
      <c r="B140" s="224" t="s">
        <v>57</v>
      </c>
      <c r="C140" s="21"/>
      <c r="D140" s="8"/>
      <c r="E140" s="23"/>
      <c r="F140" s="45"/>
    </row>
    <row r="141" spans="1:6">
      <c r="A141" s="5">
        <v>17.100000000000001</v>
      </c>
      <c r="B141" s="51" t="s">
        <v>119</v>
      </c>
      <c r="C141" s="6"/>
      <c r="D141" s="8"/>
      <c r="E141" s="8"/>
      <c r="F141" s="12"/>
    </row>
    <row r="142" spans="1:6" ht="60" customHeight="1">
      <c r="A142" s="5"/>
      <c r="B142" s="20" t="s">
        <v>120</v>
      </c>
      <c r="C142" s="6" t="s">
        <v>2</v>
      </c>
      <c r="D142" s="8">
        <v>12623</v>
      </c>
      <c r="E142" s="8"/>
      <c r="F142" s="12"/>
    </row>
    <row r="143" spans="1:6">
      <c r="A143" s="9"/>
      <c r="B143" s="39"/>
      <c r="C143" s="39"/>
      <c r="D143" s="15"/>
      <c r="E143" s="15"/>
      <c r="F143" s="15"/>
    </row>
    <row r="144" spans="1:6" ht="30">
      <c r="A144" s="5">
        <v>17.2</v>
      </c>
      <c r="B144" s="51" t="s">
        <v>58</v>
      </c>
      <c r="C144" s="6"/>
      <c r="D144" s="8"/>
      <c r="E144" s="8"/>
      <c r="F144" s="8"/>
    </row>
    <row r="145" spans="1:6" ht="120.75" customHeight="1">
      <c r="A145" s="5"/>
      <c r="B145" s="20" t="s">
        <v>89</v>
      </c>
      <c r="C145" s="6"/>
      <c r="D145" s="8"/>
      <c r="E145" s="8"/>
      <c r="F145" s="8"/>
    </row>
    <row r="146" spans="1:6">
      <c r="A146" s="226"/>
      <c r="B146" s="125" t="s">
        <v>45</v>
      </c>
      <c r="C146" s="32" t="s">
        <v>2</v>
      </c>
      <c r="D146" s="33">
        <v>1948</v>
      </c>
      <c r="E146" s="33"/>
      <c r="F146" s="33"/>
    </row>
    <row r="147" spans="1:6">
      <c r="A147" s="40">
        <v>17.3</v>
      </c>
      <c r="B147" s="52" t="s">
        <v>59</v>
      </c>
      <c r="C147" s="19"/>
      <c r="D147" s="13"/>
      <c r="E147" s="13"/>
      <c r="F147" s="13"/>
    </row>
    <row r="148" spans="1:6" ht="138" customHeight="1">
      <c r="A148" s="5"/>
      <c r="B148" s="20" t="s">
        <v>90</v>
      </c>
      <c r="C148" s="6"/>
      <c r="D148" s="8"/>
      <c r="E148" s="8"/>
      <c r="F148" s="8"/>
    </row>
    <row r="149" spans="1:6">
      <c r="A149" s="5"/>
      <c r="B149" s="22" t="s">
        <v>45</v>
      </c>
      <c r="C149" s="6" t="s">
        <v>2</v>
      </c>
      <c r="D149" s="8">
        <v>3999</v>
      </c>
      <c r="E149" s="8"/>
      <c r="F149" s="8"/>
    </row>
    <row r="150" spans="1:6" s="55" customFormat="1">
      <c r="A150" s="5"/>
      <c r="B150" s="22"/>
      <c r="C150" s="6"/>
      <c r="D150" s="8"/>
      <c r="E150" s="8"/>
      <c r="F150" s="8"/>
    </row>
    <row r="151" spans="1:6">
      <c r="A151" s="219">
        <v>17.399999999999999</v>
      </c>
      <c r="B151" s="51" t="s">
        <v>114</v>
      </c>
      <c r="C151" s="6"/>
      <c r="D151" s="8"/>
      <c r="E151" s="8"/>
      <c r="F151" s="8"/>
    </row>
    <row r="152" spans="1:6" ht="137.25" customHeight="1">
      <c r="A152" s="5"/>
      <c r="B152" s="20" t="s">
        <v>226</v>
      </c>
      <c r="C152" s="6"/>
      <c r="D152" s="8"/>
      <c r="E152" s="8"/>
      <c r="F152" s="8"/>
    </row>
    <row r="153" spans="1:6">
      <c r="A153" s="5"/>
      <c r="B153" s="22" t="s">
        <v>46</v>
      </c>
      <c r="C153" s="6" t="s">
        <v>2</v>
      </c>
      <c r="D153" s="8">
        <v>1502</v>
      </c>
      <c r="E153" s="8"/>
      <c r="F153" s="8"/>
    </row>
    <row r="154" spans="1:6" ht="30">
      <c r="A154" s="219">
        <v>17.5</v>
      </c>
      <c r="B154" s="51" t="s">
        <v>115</v>
      </c>
      <c r="C154" s="6"/>
      <c r="D154" s="8"/>
      <c r="E154" s="8"/>
      <c r="F154" s="8"/>
    </row>
    <row r="155" spans="1:6" ht="137.25" customHeight="1">
      <c r="A155" s="5"/>
      <c r="B155" s="20" t="s">
        <v>225</v>
      </c>
      <c r="C155" s="6"/>
      <c r="D155" s="8"/>
      <c r="E155" s="8"/>
      <c r="F155" s="8"/>
    </row>
    <row r="156" spans="1:6">
      <c r="A156" s="5"/>
      <c r="B156" s="22" t="s">
        <v>46</v>
      </c>
      <c r="C156" s="6" t="s">
        <v>2</v>
      </c>
      <c r="D156" s="8">
        <v>966</v>
      </c>
      <c r="E156" s="8"/>
      <c r="F156" s="8"/>
    </row>
    <row r="157" spans="1:6">
      <c r="A157" s="5">
        <v>17.600000000000001</v>
      </c>
      <c r="B157" s="44" t="s">
        <v>109</v>
      </c>
      <c r="C157" s="21"/>
      <c r="D157" s="8"/>
      <c r="E157" s="23"/>
      <c r="F157" s="45"/>
    </row>
    <row r="158" spans="1:6" ht="119.25" customHeight="1">
      <c r="A158" s="27"/>
      <c r="B158" s="20" t="s">
        <v>224</v>
      </c>
      <c r="C158" s="6"/>
      <c r="D158" s="8"/>
      <c r="E158" s="8"/>
      <c r="F158" s="12"/>
    </row>
    <row r="159" spans="1:6" s="55" customFormat="1">
      <c r="A159" s="108"/>
      <c r="B159" s="31" t="s">
        <v>46</v>
      </c>
      <c r="C159" s="32" t="s">
        <v>2</v>
      </c>
      <c r="D159" s="33">
        <v>567</v>
      </c>
      <c r="E159" s="33"/>
      <c r="F159" s="34"/>
    </row>
    <row r="160" spans="1:6" s="53" customFormat="1">
      <c r="A160" s="241" t="s">
        <v>419</v>
      </c>
      <c r="B160" s="241"/>
      <c r="C160" s="241"/>
      <c r="D160" s="241"/>
      <c r="E160" s="241"/>
      <c r="F160" s="25"/>
    </row>
  </sheetData>
  <autoFilter ref="D1:D160"/>
  <mergeCells count="2">
    <mergeCell ref="A21:E21"/>
    <mergeCell ref="A160:E160"/>
  </mergeCells>
  <printOptions horizontalCentered="1"/>
  <pageMargins left="0.5" right="0.36" top="1.22" bottom="0.38" header="0.18" footer="0.25"/>
  <pageSetup paperSize="9" scale="99" orientation="portrait" r:id="rId1"/>
  <headerFooter alignWithMargins="0">
    <oddHeader>&amp;L&amp;"Calibri,Bold"&amp;12DISTRICT COURT KORANGI
KARACHI. PHASE-01
CIVIL WORKS&amp;C&amp;"Calibri,Bold"&amp;16BILL OF QUANTITIES&amp;R&amp;G</oddHeader>
    <oddFooter>&amp;R&amp;"-,Bold"Page &amp;P of &amp;N</oddFooter>
  </headerFooter>
  <rowBreaks count="8" manualBreakCount="8">
    <brk id="37" max="5" man="1"/>
    <brk id="51" max="5" man="1"/>
    <brk id="72" max="5" man="1"/>
    <brk id="89" max="5" man="1"/>
    <brk id="100" max="5" man="1"/>
    <brk id="115" max="5" man="1"/>
    <brk id="131" max="5" man="1"/>
    <brk id="146" max="5" man="1"/>
  </rowBreaks>
  <legacyDrawingHF r:id="rId2"/>
</worksheet>
</file>

<file path=xl/worksheets/sheet4.xml><?xml version="1.0" encoding="utf-8"?>
<worksheet xmlns="http://schemas.openxmlformats.org/spreadsheetml/2006/main" xmlns:r="http://schemas.openxmlformats.org/officeDocument/2006/relationships">
  <sheetPr codeName="Sheet9">
    <tabColor rgb="FFFFC000"/>
  </sheetPr>
  <dimension ref="A1:G55"/>
  <sheetViews>
    <sheetView view="pageBreakPreview" zoomScaleSheetLayoutView="100" workbookViewId="0">
      <selection activeCell="F4" sqref="F4"/>
    </sheetView>
  </sheetViews>
  <sheetFormatPr defaultRowHeight="15"/>
  <cols>
    <col min="1" max="1" width="7.28515625" style="68" customWidth="1"/>
    <col min="2" max="2" width="61.140625" style="60" customWidth="1"/>
    <col min="3" max="3" width="6.28515625" style="60" customWidth="1"/>
    <col min="4" max="4" width="25.28515625" style="69" customWidth="1"/>
    <col min="5" max="5" width="15.28515625" style="60" bestFit="1" customWidth="1"/>
    <col min="6" max="6" width="15" style="60" bestFit="1" customWidth="1"/>
    <col min="7" max="233" width="9.140625" style="60"/>
    <col min="234" max="234" width="9.42578125" style="60" customWidth="1"/>
    <col min="235" max="235" width="53.42578125" style="60" customWidth="1"/>
    <col min="236" max="236" width="8.140625" style="60" customWidth="1"/>
    <col min="237" max="237" width="12.140625" style="60" customWidth="1"/>
    <col min="238" max="238" width="10.85546875" style="60" customWidth="1"/>
    <col min="239" max="239" width="13.140625" style="60" customWidth="1"/>
    <col min="240" max="489" width="9.140625" style="60"/>
    <col min="490" max="490" width="9.42578125" style="60" customWidth="1"/>
    <col min="491" max="491" width="53.42578125" style="60" customWidth="1"/>
    <col min="492" max="492" width="8.140625" style="60" customWidth="1"/>
    <col min="493" max="493" width="12.140625" style="60" customWidth="1"/>
    <col min="494" max="494" width="10.85546875" style="60" customWidth="1"/>
    <col min="495" max="495" width="13.140625" style="60" customWidth="1"/>
    <col min="496" max="745" width="9.140625" style="60"/>
    <col min="746" max="746" width="9.42578125" style="60" customWidth="1"/>
    <col min="747" max="747" width="53.42578125" style="60" customWidth="1"/>
    <col min="748" max="748" width="8.140625" style="60" customWidth="1"/>
    <col min="749" max="749" width="12.140625" style="60" customWidth="1"/>
    <col min="750" max="750" width="10.85546875" style="60" customWidth="1"/>
    <col min="751" max="751" width="13.140625" style="60" customWidth="1"/>
    <col min="752" max="1001" width="9.140625" style="60"/>
    <col min="1002" max="1002" width="9.42578125" style="60" customWidth="1"/>
    <col min="1003" max="1003" width="53.42578125" style="60" customWidth="1"/>
    <col min="1004" max="1004" width="8.140625" style="60" customWidth="1"/>
    <col min="1005" max="1005" width="12.140625" style="60" customWidth="1"/>
    <col min="1006" max="1006" width="10.85546875" style="60" customWidth="1"/>
    <col min="1007" max="1007" width="13.140625" style="60" customWidth="1"/>
    <col min="1008" max="1257" width="9.140625" style="60"/>
    <col min="1258" max="1258" width="9.42578125" style="60" customWidth="1"/>
    <col min="1259" max="1259" width="53.42578125" style="60" customWidth="1"/>
    <col min="1260" max="1260" width="8.140625" style="60" customWidth="1"/>
    <col min="1261" max="1261" width="12.140625" style="60" customWidth="1"/>
    <col min="1262" max="1262" width="10.85546875" style="60" customWidth="1"/>
    <col min="1263" max="1263" width="13.140625" style="60" customWidth="1"/>
    <col min="1264" max="1513" width="9.140625" style="60"/>
    <col min="1514" max="1514" width="9.42578125" style="60" customWidth="1"/>
    <col min="1515" max="1515" width="53.42578125" style="60" customWidth="1"/>
    <col min="1516" max="1516" width="8.140625" style="60" customWidth="1"/>
    <col min="1517" max="1517" width="12.140625" style="60" customWidth="1"/>
    <col min="1518" max="1518" width="10.85546875" style="60" customWidth="1"/>
    <col min="1519" max="1519" width="13.140625" style="60" customWidth="1"/>
    <col min="1520" max="1769" width="9.140625" style="60"/>
    <col min="1770" max="1770" width="9.42578125" style="60" customWidth="1"/>
    <col min="1771" max="1771" width="53.42578125" style="60" customWidth="1"/>
    <col min="1772" max="1772" width="8.140625" style="60" customWidth="1"/>
    <col min="1773" max="1773" width="12.140625" style="60" customWidth="1"/>
    <col min="1774" max="1774" width="10.85546875" style="60" customWidth="1"/>
    <col min="1775" max="1775" width="13.140625" style="60" customWidth="1"/>
    <col min="1776" max="2025" width="9.140625" style="60"/>
    <col min="2026" max="2026" width="9.42578125" style="60" customWidth="1"/>
    <col min="2027" max="2027" width="53.42578125" style="60" customWidth="1"/>
    <col min="2028" max="2028" width="8.140625" style="60" customWidth="1"/>
    <col min="2029" max="2029" width="12.140625" style="60" customWidth="1"/>
    <col min="2030" max="2030" width="10.85546875" style="60" customWidth="1"/>
    <col min="2031" max="2031" width="13.140625" style="60" customWidth="1"/>
    <col min="2032" max="2281" width="9.140625" style="60"/>
    <col min="2282" max="2282" width="9.42578125" style="60" customWidth="1"/>
    <col min="2283" max="2283" width="53.42578125" style="60" customWidth="1"/>
    <col min="2284" max="2284" width="8.140625" style="60" customWidth="1"/>
    <col min="2285" max="2285" width="12.140625" style="60" customWidth="1"/>
    <col min="2286" max="2286" width="10.85546875" style="60" customWidth="1"/>
    <col min="2287" max="2287" width="13.140625" style="60" customWidth="1"/>
    <col min="2288" max="2537" width="9.140625" style="60"/>
    <col min="2538" max="2538" width="9.42578125" style="60" customWidth="1"/>
    <col min="2539" max="2539" width="53.42578125" style="60" customWidth="1"/>
    <col min="2540" max="2540" width="8.140625" style="60" customWidth="1"/>
    <col min="2541" max="2541" width="12.140625" style="60" customWidth="1"/>
    <col min="2542" max="2542" width="10.85546875" style="60" customWidth="1"/>
    <col min="2543" max="2543" width="13.140625" style="60" customWidth="1"/>
    <col min="2544" max="2793" width="9.140625" style="60"/>
    <col min="2794" max="2794" width="9.42578125" style="60" customWidth="1"/>
    <col min="2795" max="2795" width="53.42578125" style="60" customWidth="1"/>
    <col min="2796" max="2796" width="8.140625" style="60" customWidth="1"/>
    <col min="2797" max="2797" width="12.140625" style="60" customWidth="1"/>
    <col min="2798" max="2798" width="10.85546875" style="60" customWidth="1"/>
    <col min="2799" max="2799" width="13.140625" style="60" customWidth="1"/>
    <col min="2800" max="3049" width="9.140625" style="60"/>
    <col min="3050" max="3050" width="9.42578125" style="60" customWidth="1"/>
    <col min="3051" max="3051" width="53.42578125" style="60" customWidth="1"/>
    <col min="3052" max="3052" width="8.140625" style="60" customWidth="1"/>
    <col min="3053" max="3053" width="12.140625" style="60" customWidth="1"/>
    <col min="3054" max="3054" width="10.85546875" style="60" customWidth="1"/>
    <col min="3055" max="3055" width="13.140625" style="60" customWidth="1"/>
    <col min="3056" max="3305" width="9.140625" style="60"/>
    <col min="3306" max="3306" width="9.42578125" style="60" customWidth="1"/>
    <col min="3307" max="3307" width="53.42578125" style="60" customWidth="1"/>
    <col min="3308" max="3308" width="8.140625" style="60" customWidth="1"/>
    <col min="3309" max="3309" width="12.140625" style="60" customWidth="1"/>
    <col min="3310" max="3310" width="10.85546875" style="60" customWidth="1"/>
    <col min="3311" max="3311" width="13.140625" style="60" customWidth="1"/>
    <col min="3312" max="3561" width="9.140625" style="60"/>
    <col min="3562" max="3562" width="9.42578125" style="60" customWidth="1"/>
    <col min="3563" max="3563" width="53.42578125" style="60" customWidth="1"/>
    <col min="3564" max="3564" width="8.140625" style="60" customWidth="1"/>
    <col min="3565" max="3565" width="12.140625" style="60" customWidth="1"/>
    <col min="3566" max="3566" width="10.85546875" style="60" customWidth="1"/>
    <col min="3567" max="3567" width="13.140625" style="60" customWidth="1"/>
    <col min="3568" max="3817" width="9.140625" style="60"/>
    <col min="3818" max="3818" width="9.42578125" style="60" customWidth="1"/>
    <col min="3819" max="3819" width="53.42578125" style="60" customWidth="1"/>
    <col min="3820" max="3820" width="8.140625" style="60" customWidth="1"/>
    <col min="3821" max="3821" width="12.140625" style="60" customWidth="1"/>
    <col min="3822" max="3822" width="10.85546875" style="60" customWidth="1"/>
    <col min="3823" max="3823" width="13.140625" style="60" customWidth="1"/>
    <col min="3824" max="4073" width="9.140625" style="60"/>
    <col min="4074" max="4074" width="9.42578125" style="60" customWidth="1"/>
    <col min="4075" max="4075" width="53.42578125" style="60" customWidth="1"/>
    <col min="4076" max="4076" width="8.140625" style="60" customWidth="1"/>
    <col min="4077" max="4077" width="12.140625" style="60" customWidth="1"/>
    <col min="4078" max="4078" width="10.85546875" style="60" customWidth="1"/>
    <col min="4079" max="4079" width="13.140625" style="60" customWidth="1"/>
    <col min="4080" max="4329" width="9.140625" style="60"/>
    <col min="4330" max="4330" width="9.42578125" style="60" customWidth="1"/>
    <col min="4331" max="4331" width="53.42578125" style="60" customWidth="1"/>
    <col min="4332" max="4332" width="8.140625" style="60" customWidth="1"/>
    <col min="4333" max="4333" width="12.140625" style="60" customWidth="1"/>
    <col min="4334" max="4334" width="10.85546875" style="60" customWidth="1"/>
    <col min="4335" max="4335" width="13.140625" style="60" customWidth="1"/>
    <col min="4336" max="4585" width="9.140625" style="60"/>
    <col min="4586" max="4586" width="9.42578125" style="60" customWidth="1"/>
    <col min="4587" max="4587" width="53.42578125" style="60" customWidth="1"/>
    <col min="4588" max="4588" width="8.140625" style="60" customWidth="1"/>
    <col min="4589" max="4589" width="12.140625" style="60" customWidth="1"/>
    <col min="4590" max="4590" width="10.85546875" style="60" customWidth="1"/>
    <col min="4591" max="4591" width="13.140625" style="60" customWidth="1"/>
    <col min="4592" max="4841" width="9.140625" style="60"/>
    <col min="4842" max="4842" width="9.42578125" style="60" customWidth="1"/>
    <col min="4843" max="4843" width="53.42578125" style="60" customWidth="1"/>
    <col min="4844" max="4844" width="8.140625" style="60" customWidth="1"/>
    <col min="4845" max="4845" width="12.140625" style="60" customWidth="1"/>
    <col min="4846" max="4846" width="10.85546875" style="60" customWidth="1"/>
    <col min="4847" max="4847" width="13.140625" style="60" customWidth="1"/>
    <col min="4848" max="5097" width="9.140625" style="60"/>
    <col min="5098" max="5098" width="9.42578125" style="60" customWidth="1"/>
    <col min="5099" max="5099" width="53.42578125" style="60" customWidth="1"/>
    <col min="5100" max="5100" width="8.140625" style="60" customWidth="1"/>
    <col min="5101" max="5101" width="12.140625" style="60" customWidth="1"/>
    <col min="5102" max="5102" width="10.85546875" style="60" customWidth="1"/>
    <col min="5103" max="5103" width="13.140625" style="60" customWidth="1"/>
    <col min="5104" max="5353" width="9.140625" style="60"/>
    <col min="5354" max="5354" width="9.42578125" style="60" customWidth="1"/>
    <col min="5355" max="5355" width="53.42578125" style="60" customWidth="1"/>
    <col min="5356" max="5356" width="8.140625" style="60" customWidth="1"/>
    <col min="5357" max="5357" width="12.140625" style="60" customWidth="1"/>
    <col min="5358" max="5358" width="10.85546875" style="60" customWidth="1"/>
    <col min="5359" max="5359" width="13.140625" style="60" customWidth="1"/>
    <col min="5360" max="5609" width="9.140625" style="60"/>
    <col min="5610" max="5610" width="9.42578125" style="60" customWidth="1"/>
    <col min="5611" max="5611" width="53.42578125" style="60" customWidth="1"/>
    <col min="5612" max="5612" width="8.140625" style="60" customWidth="1"/>
    <col min="5613" max="5613" width="12.140625" style="60" customWidth="1"/>
    <col min="5614" max="5614" width="10.85546875" style="60" customWidth="1"/>
    <col min="5615" max="5615" width="13.140625" style="60" customWidth="1"/>
    <col min="5616" max="5865" width="9.140625" style="60"/>
    <col min="5866" max="5866" width="9.42578125" style="60" customWidth="1"/>
    <col min="5867" max="5867" width="53.42578125" style="60" customWidth="1"/>
    <col min="5868" max="5868" width="8.140625" style="60" customWidth="1"/>
    <col min="5869" max="5869" width="12.140625" style="60" customWidth="1"/>
    <col min="5870" max="5870" width="10.85546875" style="60" customWidth="1"/>
    <col min="5871" max="5871" width="13.140625" style="60" customWidth="1"/>
    <col min="5872" max="6121" width="9.140625" style="60"/>
    <col min="6122" max="6122" width="9.42578125" style="60" customWidth="1"/>
    <col min="6123" max="6123" width="53.42578125" style="60" customWidth="1"/>
    <col min="6124" max="6124" width="8.140625" style="60" customWidth="1"/>
    <col min="6125" max="6125" width="12.140625" style="60" customWidth="1"/>
    <col min="6126" max="6126" width="10.85546875" style="60" customWidth="1"/>
    <col min="6127" max="6127" width="13.140625" style="60" customWidth="1"/>
    <col min="6128" max="6377" width="9.140625" style="60"/>
    <col min="6378" max="6378" width="9.42578125" style="60" customWidth="1"/>
    <col min="6379" max="6379" width="53.42578125" style="60" customWidth="1"/>
    <col min="6380" max="6380" width="8.140625" style="60" customWidth="1"/>
    <col min="6381" max="6381" width="12.140625" style="60" customWidth="1"/>
    <col min="6382" max="6382" width="10.85546875" style="60" customWidth="1"/>
    <col min="6383" max="6383" width="13.140625" style="60" customWidth="1"/>
    <col min="6384" max="6633" width="9.140625" style="60"/>
    <col min="6634" max="6634" width="9.42578125" style="60" customWidth="1"/>
    <col min="6635" max="6635" width="53.42578125" style="60" customWidth="1"/>
    <col min="6636" max="6636" width="8.140625" style="60" customWidth="1"/>
    <col min="6637" max="6637" width="12.140625" style="60" customWidth="1"/>
    <col min="6638" max="6638" width="10.85546875" style="60" customWidth="1"/>
    <col min="6639" max="6639" width="13.140625" style="60" customWidth="1"/>
    <col min="6640" max="6889" width="9.140625" style="60"/>
    <col min="6890" max="6890" width="9.42578125" style="60" customWidth="1"/>
    <col min="6891" max="6891" width="53.42578125" style="60" customWidth="1"/>
    <col min="6892" max="6892" width="8.140625" style="60" customWidth="1"/>
    <col min="6893" max="6893" width="12.140625" style="60" customWidth="1"/>
    <col min="6894" max="6894" width="10.85546875" style="60" customWidth="1"/>
    <col min="6895" max="6895" width="13.140625" style="60" customWidth="1"/>
    <col min="6896" max="7145" width="9.140625" style="60"/>
    <col min="7146" max="7146" width="9.42578125" style="60" customWidth="1"/>
    <col min="7147" max="7147" width="53.42578125" style="60" customWidth="1"/>
    <col min="7148" max="7148" width="8.140625" style="60" customWidth="1"/>
    <col min="7149" max="7149" width="12.140625" style="60" customWidth="1"/>
    <col min="7150" max="7150" width="10.85546875" style="60" customWidth="1"/>
    <col min="7151" max="7151" width="13.140625" style="60" customWidth="1"/>
    <col min="7152" max="7401" width="9.140625" style="60"/>
    <col min="7402" max="7402" width="9.42578125" style="60" customWidth="1"/>
    <col min="7403" max="7403" width="53.42578125" style="60" customWidth="1"/>
    <col min="7404" max="7404" width="8.140625" style="60" customWidth="1"/>
    <col min="7405" max="7405" width="12.140625" style="60" customWidth="1"/>
    <col min="7406" max="7406" width="10.85546875" style="60" customWidth="1"/>
    <col min="7407" max="7407" width="13.140625" style="60" customWidth="1"/>
    <col min="7408" max="7657" width="9.140625" style="60"/>
    <col min="7658" max="7658" width="9.42578125" style="60" customWidth="1"/>
    <col min="7659" max="7659" width="53.42578125" style="60" customWidth="1"/>
    <col min="7660" max="7660" width="8.140625" style="60" customWidth="1"/>
    <col min="7661" max="7661" width="12.140625" style="60" customWidth="1"/>
    <col min="7662" max="7662" width="10.85546875" style="60" customWidth="1"/>
    <col min="7663" max="7663" width="13.140625" style="60" customWidth="1"/>
    <col min="7664" max="7913" width="9.140625" style="60"/>
    <col min="7914" max="7914" width="9.42578125" style="60" customWidth="1"/>
    <col min="7915" max="7915" width="53.42578125" style="60" customWidth="1"/>
    <col min="7916" max="7916" width="8.140625" style="60" customWidth="1"/>
    <col min="7917" max="7917" width="12.140625" style="60" customWidth="1"/>
    <col min="7918" max="7918" width="10.85546875" style="60" customWidth="1"/>
    <col min="7919" max="7919" width="13.140625" style="60" customWidth="1"/>
    <col min="7920" max="8169" width="9.140625" style="60"/>
    <col min="8170" max="8170" width="9.42578125" style="60" customWidth="1"/>
    <col min="8171" max="8171" width="53.42578125" style="60" customWidth="1"/>
    <col min="8172" max="8172" width="8.140625" style="60" customWidth="1"/>
    <col min="8173" max="8173" width="12.140625" style="60" customWidth="1"/>
    <col min="8174" max="8174" width="10.85546875" style="60" customWidth="1"/>
    <col min="8175" max="8175" width="13.140625" style="60" customWidth="1"/>
    <col min="8176" max="8425" width="9.140625" style="60"/>
    <col min="8426" max="8426" width="9.42578125" style="60" customWidth="1"/>
    <col min="8427" max="8427" width="53.42578125" style="60" customWidth="1"/>
    <col min="8428" max="8428" width="8.140625" style="60" customWidth="1"/>
    <col min="8429" max="8429" width="12.140625" style="60" customWidth="1"/>
    <col min="8430" max="8430" width="10.85546875" style="60" customWidth="1"/>
    <col min="8431" max="8431" width="13.140625" style="60" customWidth="1"/>
    <col min="8432" max="8681" width="9.140625" style="60"/>
    <col min="8682" max="8682" width="9.42578125" style="60" customWidth="1"/>
    <col min="8683" max="8683" width="53.42578125" style="60" customWidth="1"/>
    <col min="8684" max="8684" width="8.140625" style="60" customWidth="1"/>
    <col min="8685" max="8685" width="12.140625" style="60" customWidth="1"/>
    <col min="8686" max="8686" width="10.85546875" style="60" customWidth="1"/>
    <col min="8687" max="8687" width="13.140625" style="60" customWidth="1"/>
    <col min="8688" max="8937" width="9.140625" style="60"/>
    <col min="8938" max="8938" width="9.42578125" style="60" customWidth="1"/>
    <col min="8939" max="8939" width="53.42578125" style="60" customWidth="1"/>
    <col min="8940" max="8940" width="8.140625" style="60" customWidth="1"/>
    <col min="8941" max="8941" width="12.140625" style="60" customWidth="1"/>
    <col min="8942" max="8942" width="10.85546875" style="60" customWidth="1"/>
    <col min="8943" max="8943" width="13.140625" style="60" customWidth="1"/>
    <col min="8944" max="9193" width="9.140625" style="60"/>
    <col min="9194" max="9194" width="9.42578125" style="60" customWidth="1"/>
    <col min="9195" max="9195" width="53.42578125" style="60" customWidth="1"/>
    <col min="9196" max="9196" width="8.140625" style="60" customWidth="1"/>
    <col min="9197" max="9197" width="12.140625" style="60" customWidth="1"/>
    <col min="9198" max="9198" width="10.85546875" style="60" customWidth="1"/>
    <col min="9199" max="9199" width="13.140625" style="60" customWidth="1"/>
    <col min="9200" max="9449" width="9.140625" style="60"/>
    <col min="9450" max="9450" width="9.42578125" style="60" customWidth="1"/>
    <col min="9451" max="9451" width="53.42578125" style="60" customWidth="1"/>
    <col min="9452" max="9452" width="8.140625" style="60" customWidth="1"/>
    <col min="9453" max="9453" width="12.140625" style="60" customWidth="1"/>
    <col min="9454" max="9454" width="10.85546875" style="60" customWidth="1"/>
    <col min="9455" max="9455" width="13.140625" style="60" customWidth="1"/>
    <col min="9456" max="9705" width="9.140625" style="60"/>
    <col min="9706" max="9706" width="9.42578125" style="60" customWidth="1"/>
    <col min="9707" max="9707" width="53.42578125" style="60" customWidth="1"/>
    <col min="9708" max="9708" width="8.140625" style="60" customWidth="1"/>
    <col min="9709" max="9709" width="12.140625" style="60" customWidth="1"/>
    <col min="9710" max="9710" width="10.85546875" style="60" customWidth="1"/>
    <col min="9711" max="9711" width="13.140625" style="60" customWidth="1"/>
    <col min="9712" max="9961" width="9.140625" style="60"/>
    <col min="9962" max="9962" width="9.42578125" style="60" customWidth="1"/>
    <col min="9963" max="9963" width="53.42578125" style="60" customWidth="1"/>
    <col min="9964" max="9964" width="8.140625" style="60" customWidth="1"/>
    <col min="9965" max="9965" width="12.140625" style="60" customWidth="1"/>
    <col min="9966" max="9966" width="10.85546875" style="60" customWidth="1"/>
    <col min="9967" max="9967" width="13.140625" style="60" customWidth="1"/>
    <col min="9968" max="10217" width="9.140625" style="60"/>
    <col min="10218" max="10218" width="9.42578125" style="60" customWidth="1"/>
    <col min="10219" max="10219" width="53.42578125" style="60" customWidth="1"/>
    <col min="10220" max="10220" width="8.140625" style="60" customWidth="1"/>
    <col min="10221" max="10221" width="12.140625" style="60" customWidth="1"/>
    <col min="10222" max="10222" width="10.85546875" style="60" customWidth="1"/>
    <col min="10223" max="10223" width="13.140625" style="60" customWidth="1"/>
    <col min="10224" max="10473" width="9.140625" style="60"/>
    <col min="10474" max="10474" width="9.42578125" style="60" customWidth="1"/>
    <col min="10475" max="10475" width="53.42578125" style="60" customWidth="1"/>
    <col min="10476" max="10476" width="8.140625" style="60" customWidth="1"/>
    <col min="10477" max="10477" width="12.140625" style="60" customWidth="1"/>
    <col min="10478" max="10478" width="10.85546875" style="60" customWidth="1"/>
    <col min="10479" max="10479" width="13.140625" style="60" customWidth="1"/>
    <col min="10480" max="10729" width="9.140625" style="60"/>
    <col min="10730" max="10730" width="9.42578125" style="60" customWidth="1"/>
    <col min="10731" max="10731" width="53.42578125" style="60" customWidth="1"/>
    <col min="10732" max="10732" width="8.140625" style="60" customWidth="1"/>
    <col min="10733" max="10733" width="12.140625" style="60" customWidth="1"/>
    <col min="10734" max="10734" width="10.85546875" style="60" customWidth="1"/>
    <col min="10735" max="10735" width="13.140625" style="60" customWidth="1"/>
    <col min="10736" max="10985" width="9.140625" style="60"/>
    <col min="10986" max="10986" width="9.42578125" style="60" customWidth="1"/>
    <col min="10987" max="10987" width="53.42578125" style="60" customWidth="1"/>
    <col min="10988" max="10988" width="8.140625" style="60" customWidth="1"/>
    <col min="10989" max="10989" width="12.140625" style="60" customWidth="1"/>
    <col min="10990" max="10990" width="10.85546875" style="60" customWidth="1"/>
    <col min="10991" max="10991" width="13.140625" style="60" customWidth="1"/>
    <col min="10992" max="11241" width="9.140625" style="60"/>
    <col min="11242" max="11242" width="9.42578125" style="60" customWidth="1"/>
    <col min="11243" max="11243" width="53.42578125" style="60" customWidth="1"/>
    <col min="11244" max="11244" width="8.140625" style="60" customWidth="1"/>
    <col min="11245" max="11245" width="12.140625" style="60" customWidth="1"/>
    <col min="11246" max="11246" width="10.85546875" style="60" customWidth="1"/>
    <col min="11247" max="11247" width="13.140625" style="60" customWidth="1"/>
    <col min="11248" max="11497" width="9.140625" style="60"/>
    <col min="11498" max="11498" width="9.42578125" style="60" customWidth="1"/>
    <col min="11499" max="11499" width="53.42578125" style="60" customWidth="1"/>
    <col min="11500" max="11500" width="8.140625" style="60" customWidth="1"/>
    <col min="11501" max="11501" width="12.140625" style="60" customWidth="1"/>
    <col min="11502" max="11502" width="10.85546875" style="60" customWidth="1"/>
    <col min="11503" max="11503" width="13.140625" style="60" customWidth="1"/>
    <col min="11504" max="11753" width="9.140625" style="60"/>
    <col min="11754" max="11754" width="9.42578125" style="60" customWidth="1"/>
    <col min="11755" max="11755" width="53.42578125" style="60" customWidth="1"/>
    <col min="11756" max="11756" width="8.140625" style="60" customWidth="1"/>
    <col min="11757" max="11757" width="12.140625" style="60" customWidth="1"/>
    <col min="11758" max="11758" width="10.85546875" style="60" customWidth="1"/>
    <col min="11759" max="11759" width="13.140625" style="60" customWidth="1"/>
    <col min="11760" max="12009" width="9.140625" style="60"/>
    <col min="12010" max="12010" width="9.42578125" style="60" customWidth="1"/>
    <col min="12011" max="12011" width="53.42578125" style="60" customWidth="1"/>
    <col min="12012" max="12012" width="8.140625" style="60" customWidth="1"/>
    <col min="12013" max="12013" width="12.140625" style="60" customWidth="1"/>
    <col min="12014" max="12014" width="10.85546875" style="60" customWidth="1"/>
    <col min="12015" max="12015" width="13.140625" style="60" customWidth="1"/>
    <col min="12016" max="12265" width="9.140625" style="60"/>
    <col min="12266" max="12266" width="9.42578125" style="60" customWidth="1"/>
    <col min="12267" max="12267" width="53.42578125" style="60" customWidth="1"/>
    <col min="12268" max="12268" width="8.140625" style="60" customWidth="1"/>
    <col min="12269" max="12269" width="12.140625" style="60" customWidth="1"/>
    <col min="12270" max="12270" width="10.85546875" style="60" customWidth="1"/>
    <col min="12271" max="12271" width="13.140625" style="60" customWidth="1"/>
    <col min="12272" max="12521" width="9.140625" style="60"/>
    <col min="12522" max="12522" width="9.42578125" style="60" customWidth="1"/>
    <col min="12523" max="12523" width="53.42578125" style="60" customWidth="1"/>
    <col min="12524" max="12524" width="8.140625" style="60" customWidth="1"/>
    <col min="12525" max="12525" width="12.140625" style="60" customWidth="1"/>
    <col min="12526" max="12526" width="10.85546875" style="60" customWidth="1"/>
    <col min="12527" max="12527" width="13.140625" style="60" customWidth="1"/>
    <col min="12528" max="12777" width="9.140625" style="60"/>
    <col min="12778" max="12778" width="9.42578125" style="60" customWidth="1"/>
    <col min="12779" max="12779" width="53.42578125" style="60" customWidth="1"/>
    <col min="12780" max="12780" width="8.140625" style="60" customWidth="1"/>
    <col min="12781" max="12781" width="12.140625" style="60" customWidth="1"/>
    <col min="12782" max="12782" width="10.85546875" style="60" customWidth="1"/>
    <col min="12783" max="12783" width="13.140625" style="60" customWidth="1"/>
    <col min="12784" max="13033" width="9.140625" style="60"/>
    <col min="13034" max="13034" width="9.42578125" style="60" customWidth="1"/>
    <col min="13035" max="13035" width="53.42578125" style="60" customWidth="1"/>
    <col min="13036" max="13036" width="8.140625" style="60" customWidth="1"/>
    <col min="13037" max="13037" width="12.140625" style="60" customWidth="1"/>
    <col min="13038" max="13038" width="10.85546875" style="60" customWidth="1"/>
    <col min="13039" max="13039" width="13.140625" style="60" customWidth="1"/>
    <col min="13040" max="13289" width="9.140625" style="60"/>
    <col min="13290" max="13290" width="9.42578125" style="60" customWidth="1"/>
    <col min="13291" max="13291" width="53.42578125" style="60" customWidth="1"/>
    <col min="13292" max="13292" width="8.140625" style="60" customWidth="1"/>
    <col min="13293" max="13293" width="12.140625" style="60" customWidth="1"/>
    <col min="13294" max="13294" width="10.85546875" style="60" customWidth="1"/>
    <col min="13295" max="13295" width="13.140625" style="60" customWidth="1"/>
    <col min="13296" max="13545" width="9.140625" style="60"/>
    <col min="13546" max="13546" width="9.42578125" style="60" customWidth="1"/>
    <col min="13547" max="13547" width="53.42578125" style="60" customWidth="1"/>
    <col min="13548" max="13548" width="8.140625" style="60" customWidth="1"/>
    <col min="13549" max="13549" width="12.140625" style="60" customWidth="1"/>
    <col min="13550" max="13550" width="10.85546875" style="60" customWidth="1"/>
    <col min="13551" max="13551" width="13.140625" style="60" customWidth="1"/>
    <col min="13552" max="13801" width="9.140625" style="60"/>
    <col min="13802" max="13802" width="9.42578125" style="60" customWidth="1"/>
    <col min="13803" max="13803" width="53.42578125" style="60" customWidth="1"/>
    <col min="13804" max="13804" width="8.140625" style="60" customWidth="1"/>
    <col min="13805" max="13805" width="12.140625" style="60" customWidth="1"/>
    <col min="13806" max="13806" width="10.85546875" style="60" customWidth="1"/>
    <col min="13807" max="13807" width="13.140625" style="60" customWidth="1"/>
    <col min="13808" max="14057" width="9.140625" style="60"/>
    <col min="14058" max="14058" width="9.42578125" style="60" customWidth="1"/>
    <col min="14059" max="14059" width="53.42578125" style="60" customWidth="1"/>
    <col min="14060" max="14060" width="8.140625" style="60" customWidth="1"/>
    <col min="14061" max="14061" width="12.140625" style="60" customWidth="1"/>
    <col min="14062" max="14062" width="10.85546875" style="60" customWidth="1"/>
    <col min="14063" max="14063" width="13.140625" style="60" customWidth="1"/>
    <col min="14064" max="14313" width="9.140625" style="60"/>
    <col min="14314" max="14314" width="9.42578125" style="60" customWidth="1"/>
    <col min="14315" max="14315" width="53.42578125" style="60" customWidth="1"/>
    <col min="14316" max="14316" width="8.140625" style="60" customWidth="1"/>
    <col min="14317" max="14317" width="12.140625" style="60" customWidth="1"/>
    <col min="14318" max="14318" width="10.85546875" style="60" customWidth="1"/>
    <col min="14319" max="14319" width="13.140625" style="60" customWidth="1"/>
    <col min="14320" max="14569" width="9.140625" style="60"/>
    <col min="14570" max="14570" width="9.42578125" style="60" customWidth="1"/>
    <col min="14571" max="14571" width="53.42578125" style="60" customWidth="1"/>
    <col min="14572" max="14572" width="8.140625" style="60" customWidth="1"/>
    <col min="14573" max="14573" width="12.140625" style="60" customWidth="1"/>
    <col min="14574" max="14574" width="10.85546875" style="60" customWidth="1"/>
    <col min="14575" max="14575" width="13.140625" style="60" customWidth="1"/>
    <col min="14576" max="14825" width="9.140625" style="60"/>
    <col min="14826" max="14826" width="9.42578125" style="60" customWidth="1"/>
    <col min="14827" max="14827" width="53.42578125" style="60" customWidth="1"/>
    <col min="14828" max="14828" width="8.140625" style="60" customWidth="1"/>
    <col min="14829" max="14829" width="12.140625" style="60" customWidth="1"/>
    <col min="14830" max="14830" width="10.85546875" style="60" customWidth="1"/>
    <col min="14831" max="14831" width="13.140625" style="60" customWidth="1"/>
    <col min="14832" max="15081" width="9.140625" style="60"/>
    <col min="15082" max="15082" width="9.42578125" style="60" customWidth="1"/>
    <col min="15083" max="15083" width="53.42578125" style="60" customWidth="1"/>
    <col min="15084" max="15084" width="8.140625" style="60" customWidth="1"/>
    <col min="15085" max="15085" width="12.140625" style="60" customWidth="1"/>
    <col min="15086" max="15086" width="10.85546875" style="60" customWidth="1"/>
    <col min="15087" max="15087" width="13.140625" style="60" customWidth="1"/>
    <col min="15088" max="15337" width="9.140625" style="60"/>
    <col min="15338" max="15338" width="9.42578125" style="60" customWidth="1"/>
    <col min="15339" max="15339" width="53.42578125" style="60" customWidth="1"/>
    <col min="15340" max="15340" width="8.140625" style="60" customWidth="1"/>
    <col min="15341" max="15341" width="12.140625" style="60" customWidth="1"/>
    <col min="15342" max="15342" width="10.85546875" style="60" customWidth="1"/>
    <col min="15343" max="15343" width="13.140625" style="60" customWidth="1"/>
    <col min="15344" max="15593" width="9.140625" style="60"/>
    <col min="15594" max="15594" width="9.42578125" style="60" customWidth="1"/>
    <col min="15595" max="15595" width="53.42578125" style="60" customWidth="1"/>
    <col min="15596" max="15596" width="8.140625" style="60" customWidth="1"/>
    <col min="15597" max="15597" width="12.140625" style="60" customWidth="1"/>
    <col min="15598" max="15598" width="10.85546875" style="60" customWidth="1"/>
    <col min="15599" max="15599" width="13.140625" style="60" customWidth="1"/>
    <col min="15600" max="15849" width="9.140625" style="60"/>
    <col min="15850" max="15850" width="9.42578125" style="60" customWidth="1"/>
    <col min="15851" max="15851" width="53.42578125" style="60" customWidth="1"/>
    <col min="15852" max="15852" width="8.140625" style="60" customWidth="1"/>
    <col min="15853" max="15853" width="12.140625" style="60" customWidth="1"/>
    <col min="15854" max="15854" width="10.85546875" style="60" customWidth="1"/>
    <col min="15855" max="15855" width="13.140625" style="60" customWidth="1"/>
    <col min="15856" max="16105" width="9.140625" style="60"/>
    <col min="16106" max="16106" width="9.42578125" style="60" customWidth="1"/>
    <col min="16107" max="16107" width="53.42578125" style="60" customWidth="1"/>
    <col min="16108" max="16108" width="8.140625" style="60" customWidth="1"/>
    <col min="16109" max="16109" width="12.140625" style="60" customWidth="1"/>
    <col min="16110" max="16110" width="10.85546875" style="60" customWidth="1"/>
    <col min="16111" max="16111" width="13.140625" style="60" customWidth="1"/>
    <col min="16112" max="16384" width="9.140625" style="60"/>
  </cols>
  <sheetData>
    <row r="1" spans="1:7" ht="89.25" customHeight="1">
      <c r="A1" s="235" t="s">
        <v>227</v>
      </c>
      <c r="B1" s="235"/>
      <c r="C1" s="235"/>
      <c r="D1" s="235"/>
      <c r="E1" s="59"/>
      <c r="F1" s="59"/>
      <c r="G1" s="59"/>
    </row>
    <row r="2" spans="1:7" ht="26.25" customHeight="1">
      <c r="A2" s="228" t="s">
        <v>420</v>
      </c>
      <c r="B2" s="228"/>
      <c r="C2" s="228"/>
      <c r="D2" s="228"/>
      <c r="E2" s="59"/>
    </row>
    <row r="3" spans="1:7" ht="26.25" customHeight="1" thickBot="1">
      <c r="A3"/>
      <c r="B3"/>
      <c r="C3"/>
      <c r="D3"/>
      <c r="E3" s="59"/>
      <c r="F3" s="59"/>
      <c r="G3" s="59"/>
    </row>
    <row r="4" spans="1:7" ht="50.1" customHeight="1" thickBot="1">
      <c r="A4" s="167" t="s">
        <v>73</v>
      </c>
      <c r="B4" s="168" t="s">
        <v>0</v>
      </c>
      <c r="C4" s="242" t="s">
        <v>74</v>
      </c>
      <c r="D4" s="243"/>
    </row>
    <row r="5" spans="1:7" s="64" customFormat="1" ht="50.1" customHeight="1">
      <c r="A5" s="174" t="s">
        <v>75</v>
      </c>
      <c r="B5" s="175" t="s">
        <v>135</v>
      </c>
      <c r="C5" s="178" t="s">
        <v>76</v>
      </c>
      <c r="D5" s="180"/>
      <c r="E5" s="119"/>
      <c r="F5" s="62"/>
      <c r="G5" s="63"/>
    </row>
    <row r="6" spans="1:7" s="64" customFormat="1" ht="50.1" customHeight="1">
      <c r="A6" s="182" t="s">
        <v>77</v>
      </c>
      <c r="B6" s="172" t="s">
        <v>207</v>
      </c>
      <c r="C6" s="173" t="s">
        <v>76</v>
      </c>
      <c r="D6" s="183"/>
      <c r="E6" s="119"/>
      <c r="F6" s="65"/>
      <c r="G6" s="62"/>
    </row>
    <row r="7" spans="1:7" s="112" customFormat="1" ht="50.1" customHeight="1">
      <c r="A7" s="244" t="s">
        <v>381</v>
      </c>
      <c r="B7" s="245"/>
      <c r="C7" s="169" t="s">
        <v>76</v>
      </c>
      <c r="D7" s="170"/>
      <c r="E7" s="110"/>
      <c r="F7" s="111"/>
      <c r="G7" s="111"/>
    </row>
    <row r="8" spans="1:7" ht="24.95" customHeight="1">
      <c r="A8" s="232"/>
      <c r="B8" s="232"/>
      <c r="C8" s="232"/>
      <c r="D8" s="232"/>
      <c r="E8" s="70"/>
      <c r="F8" s="71"/>
    </row>
    <row r="9" spans="1:7" ht="24.95" customHeight="1">
      <c r="A9" s="163"/>
      <c r="B9" s="163"/>
      <c r="C9" s="163"/>
      <c r="D9" s="163"/>
      <c r="E9" s="70"/>
      <c r="F9" s="71"/>
    </row>
    <row r="10" spans="1:7" ht="24.95" customHeight="1">
      <c r="A10" s="163"/>
      <c r="B10" s="163"/>
      <c r="C10" s="163"/>
      <c r="D10" s="163"/>
      <c r="E10" s="70"/>
      <c r="F10" s="71"/>
    </row>
    <row r="11" spans="1:7" ht="24.95" customHeight="1">
      <c r="A11" s="163"/>
      <c r="B11" s="163"/>
      <c r="C11" s="163"/>
      <c r="D11" s="163"/>
      <c r="E11" s="70"/>
      <c r="F11" s="71"/>
    </row>
    <row r="12" spans="1:7" ht="24.95" customHeight="1">
      <c r="A12" s="163"/>
      <c r="B12" s="163"/>
      <c r="C12" s="163"/>
      <c r="D12" s="163"/>
      <c r="E12" s="70"/>
      <c r="F12" s="71"/>
    </row>
    <row r="13" spans="1:7" ht="24.95" customHeight="1">
      <c r="A13" s="163"/>
      <c r="B13" s="163"/>
      <c r="C13" s="163"/>
      <c r="D13" s="163"/>
      <c r="E13" s="70"/>
      <c r="F13" s="71"/>
    </row>
    <row r="14" spans="1:7" ht="24.95" customHeight="1">
      <c r="A14" s="163"/>
      <c r="B14" s="163"/>
      <c r="C14" s="163"/>
      <c r="D14" s="163"/>
      <c r="E14" s="70"/>
      <c r="F14" s="71"/>
    </row>
    <row r="15" spans="1:7" ht="24.95" customHeight="1">
      <c r="A15" s="163"/>
      <c r="B15" s="163"/>
      <c r="C15" s="163"/>
      <c r="D15" s="163"/>
      <c r="E15" s="70"/>
      <c r="F15" s="71"/>
    </row>
    <row r="16" spans="1:7" ht="24.95" customHeight="1">
      <c r="A16" s="163"/>
      <c r="B16" s="163"/>
      <c r="C16" s="163"/>
      <c r="D16" s="163"/>
      <c r="E16" s="70"/>
      <c r="F16" s="71"/>
    </row>
    <row r="17" spans="1:7" ht="24.95" customHeight="1">
      <c r="A17" s="163"/>
      <c r="B17" s="163"/>
      <c r="C17" s="163"/>
      <c r="D17" s="163"/>
      <c r="E17" s="70"/>
      <c r="F17" s="71"/>
    </row>
    <row r="18" spans="1:7" ht="24.95" customHeight="1">
      <c r="A18" s="163"/>
      <c r="B18" s="163"/>
      <c r="C18" s="163"/>
      <c r="D18" s="163"/>
      <c r="E18" s="70"/>
      <c r="F18" s="71"/>
    </row>
    <row r="19" spans="1:7" ht="24.95" customHeight="1">
      <c r="A19" s="163"/>
      <c r="B19" s="163"/>
      <c r="C19" s="163"/>
      <c r="D19" s="163"/>
      <c r="E19" s="70"/>
      <c r="F19" s="71"/>
    </row>
    <row r="20" spans="1:7" ht="24.95" customHeight="1">
      <c r="A20" s="163"/>
      <c r="B20" s="163"/>
      <c r="C20" s="163"/>
      <c r="D20" s="163"/>
      <c r="E20" s="70"/>
      <c r="F20" s="71"/>
    </row>
    <row r="21" spans="1:7" ht="24.95" customHeight="1">
      <c r="A21" s="163"/>
      <c r="B21" s="163"/>
      <c r="C21" s="163"/>
      <c r="D21" s="163"/>
      <c r="E21" s="70"/>
      <c r="F21" s="71"/>
    </row>
    <row r="22" spans="1:7" ht="24.95" customHeight="1">
      <c r="A22" s="163"/>
      <c r="B22" s="163"/>
      <c r="C22" s="163"/>
      <c r="D22" s="163"/>
      <c r="E22" s="70"/>
      <c r="F22" s="71"/>
    </row>
    <row r="23" spans="1:7" ht="24.95" customHeight="1">
      <c r="A23" s="163"/>
      <c r="B23" s="163"/>
      <c r="C23" s="163"/>
      <c r="D23" s="163"/>
      <c r="E23" s="70"/>
      <c r="F23" s="71"/>
    </row>
    <row r="24" spans="1:7" ht="26.25" customHeight="1">
      <c r="A24" s="233"/>
      <c r="B24" s="233"/>
      <c r="C24" s="233"/>
      <c r="D24" s="233"/>
      <c r="E24" s="72"/>
    </row>
    <row r="25" spans="1:7" ht="26.25" customHeight="1">
      <c r="A25" s="234"/>
      <c r="B25" s="234"/>
      <c r="C25" s="234"/>
      <c r="D25" s="234"/>
      <c r="E25" s="164"/>
      <c r="F25" s="59"/>
    </row>
    <row r="26" spans="1:7" ht="26.25" customHeight="1">
      <c r="A26" s="74"/>
      <c r="B26" s="74"/>
      <c r="C26" s="74"/>
      <c r="D26" s="74"/>
      <c r="E26" s="74"/>
      <c r="F26" s="59"/>
    </row>
    <row r="27" spans="1:7" ht="26.25" customHeight="1">
      <c r="B27" s="75"/>
      <c r="C27" s="76"/>
      <c r="D27" s="77"/>
      <c r="E27" s="77"/>
      <c r="F27" s="59"/>
    </row>
    <row r="28" spans="1:7" ht="26.25" customHeight="1">
      <c r="D28" s="78"/>
    </row>
    <row r="29" spans="1:7" ht="26.25" customHeight="1">
      <c r="A29" s="79"/>
      <c r="B29" s="79"/>
      <c r="C29" s="79"/>
      <c r="D29" s="78"/>
      <c r="E29" s="80"/>
    </row>
    <row r="30" spans="1:7" ht="26.25" customHeight="1">
      <c r="A30" s="74"/>
      <c r="C30" s="74"/>
      <c r="D30" s="81"/>
      <c r="E30" s="80"/>
    </row>
    <row r="31" spans="1:7" ht="26.25" customHeight="1">
      <c r="E31" s="59"/>
      <c r="F31" s="59"/>
      <c r="G31" s="59"/>
    </row>
    <row r="32" spans="1:7" ht="26.25" customHeight="1">
      <c r="E32" s="59"/>
      <c r="F32" s="59"/>
      <c r="G32" s="59"/>
    </row>
    <row r="33" spans="5:7" ht="26.25" customHeight="1"/>
    <row r="34" spans="5:7" ht="26.25" customHeight="1">
      <c r="E34" s="59"/>
      <c r="F34" s="59"/>
      <c r="G34" s="59"/>
    </row>
    <row r="35" spans="5:7" ht="26.25" customHeight="1">
      <c r="E35" s="59"/>
      <c r="F35" s="59"/>
      <c r="G35" s="59"/>
    </row>
    <row r="36" spans="5:7" ht="26.25" customHeight="1">
      <c r="E36" s="59"/>
      <c r="F36" s="59"/>
      <c r="G36" s="59"/>
    </row>
    <row r="37" spans="5:7" ht="26.25" customHeight="1">
      <c r="E37" s="59"/>
      <c r="F37" s="59"/>
      <c r="G37" s="59"/>
    </row>
    <row r="38" spans="5:7" ht="26.25" customHeight="1">
      <c r="E38" s="59"/>
      <c r="F38" s="59"/>
      <c r="G38" s="59"/>
    </row>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c r="B53" s="75"/>
      <c r="C53" s="76"/>
      <c r="D53" s="77"/>
    </row>
    <row r="54" spans="2:4" ht="26.25" customHeight="1"/>
    <row r="55" spans="2:4" ht="26.25" customHeight="1"/>
  </sheetData>
  <mergeCells count="7">
    <mergeCell ref="A25:D25"/>
    <mergeCell ref="A1:D1"/>
    <mergeCell ref="C4:D4"/>
    <mergeCell ref="A7:B7"/>
    <mergeCell ref="A8:D8"/>
    <mergeCell ref="A24:D24"/>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5.xml><?xml version="1.0" encoding="utf-8"?>
<worksheet xmlns="http://schemas.openxmlformats.org/spreadsheetml/2006/main" xmlns:r="http://schemas.openxmlformats.org/officeDocument/2006/relationships">
  <sheetPr codeName="Sheet7">
    <tabColor indexed="10"/>
  </sheetPr>
  <dimension ref="A1:G81"/>
  <sheetViews>
    <sheetView view="pageBreakPreview" topLeftCell="A70" zoomScaleNormal="130" zoomScaleSheetLayoutView="100" workbookViewId="0">
      <selection activeCell="B73" sqref="B73"/>
    </sheetView>
  </sheetViews>
  <sheetFormatPr defaultRowHeight="15"/>
  <cols>
    <col min="1" max="1" width="6.28515625" style="57" customWidth="1"/>
    <col min="2" max="2" width="39.5703125" style="1" customWidth="1"/>
    <col min="3" max="3" width="5.28515625" style="1" customWidth="1"/>
    <col min="4" max="4" width="12.28515625" style="58" customWidth="1"/>
    <col min="5" max="5" width="12.42578125" style="58" customWidth="1"/>
    <col min="6" max="6" width="14.85546875" style="148"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60</v>
      </c>
      <c r="B1" s="3" t="s">
        <v>61</v>
      </c>
      <c r="C1" s="3" t="s">
        <v>62</v>
      </c>
      <c r="D1" s="4" t="s">
        <v>63</v>
      </c>
      <c r="E1" s="4" t="s">
        <v>64</v>
      </c>
      <c r="F1" s="4" t="s">
        <v>65</v>
      </c>
    </row>
    <row r="2" spans="1:7" s="91" customFormat="1">
      <c r="A2" s="130" t="s">
        <v>96</v>
      </c>
      <c r="B2" s="131" t="s">
        <v>135</v>
      </c>
      <c r="C2" s="132"/>
      <c r="D2" s="128"/>
      <c r="E2" s="128"/>
      <c r="F2" s="133"/>
    </row>
    <row r="3" spans="1:7" s="91" customFormat="1" ht="45.75" customHeight="1">
      <c r="A3" s="134">
        <v>1</v>
      </c>
      <c r="B3" s="93" t="s">
        <v>136</v>
      </c>
      <c r="C3" s="135" t="s">
        <v>137</v>
      </c>
      <c r="D3" s="136">
        <v>0</v>
      </c>
      <c r="E3" s="23"/>
      <c r="F3" s="45"/>
    </row>
    <row r="4" spans="1:7" s="91" customFormat="1" ht="61.5" customHeight="1">
      <c r="A4" s="134">
        <v>2</v>
      </c>
      <c r="B4" s="93" t="s">
        <v>138</v>
      </c>
      <c r="C4" s="135" t="s">
        <v>137</v>
      </c>
      <c r="D4" s="136">
        <v>22</v>
      </c>
      <c r="E4" s="23"/>
      <c r="F4" s="45"/>
    </row>
    <row r="5" spans="1:7" s="91" customFormat="1" ht="45">
      <c r="A5" s="134">
        <v>3</v>
      </c>
      <c r="B5" s="93" t="s">
        <v>139</v>
      </c>
      <c r="C5" s="135" t="s">
        <v>137</v>
      </c>
      <c r="D5" s="136">
        <v>2</v>
      </c>
      <c r="E5" s="23"/>
      <c r="F5" s="45"/>
    </row>
    <row r="6" spans="1:7" s="91" customFormat="1" ht="60" customHeight="1">
      <c r="A6" s="134">
        <v>4</v>
      </c>
      <c r="B6" s="93" t="s">
        <v>140</v>
      </c>
      <c r="C6" s="135" t="s">
        <v>137</v>
      </c>
      <c r="D6" s="136">
        <v>24</v>
      </c>
      <c r="E6" s="23"/>
      <c r="F6" s="45"/>
    </row>
    <row r="7" spans="1:7" s="91" customFormat="1" ht="31.5" customHeight="1">
      <c r="A7" s="134">
        <v>5</v>
      </c>
      <c r="B7" s="93" t="s">
        <v>141</v>
      </c>
      <c r="C7" s="135" t="s">
        <v>137</v>
      </c>
      <c r="D7" s="136">
        <v>6</v>
      </c>
      <c r="E7" s="23"/>
      <c r="F7" s="45"/>
    </row>
    <row r="8" spans="1:7" s="91" customFormat="1" ht="60">
      <c r="A8" s="134">
        <v>6</v>
      </c>
      <c r="B8" s="93" t="s">
        <v>142</v>
      </c>
      <c r="C8" s="135" t="s">
        <v>137</v>
      </c>
      <c r="D8" s="136">
        <v>44</v>
      </c>
      <c r="E8" s="23"/>
      <c r="F8" s="45"/>
    </row>
    <row r="9" spans="1:7" s="91" customFormat="1" ht="60">
      <c r="A9" s="134">
        <v>7</v>
      </c>
      <c r="B9" s="93" t="s">
        <v>143</v>
      </c>
      <c r="C9" s="135" t="s">
        <v>137</v>
      </c>
      <c r="D9" s="136">
        <v>6</v>
      </c>
      <c r="E9" s="23"/>
      <c r="F9" s="45"/>
    </row>
    <row r="10" spans="1:7" s="91" customFormat="1" ht="58.5" customHeight="1">
      <c r="A10" s="134">
        <v>8</v>
      </c>
      <c r="B10" s="93" t="s">
        <v>144</v>
      </c>
      <c r="C10" s="135" t="s">
        <v>137</v>
      </c>
      <c r="D10" s="136">
        <v>24</v>
      </c>
      <c r="E10" s="23"/>
      <c r="F10" s="45"/>
    </row>
    <row r="11" spans="1:7" s="91" customFormat="1" ht="45" customHeight="1">
      <c r="A11" s="134">
        <v>9</v>
      </c>
      <c r="B11" s="93" t="s">
        <v>145</v>
      </c>
      <c r="C11" s="135" t="s">
        <v>137</v>
      </c>
      <c r="D11" s="136">
        <v>20</v>
      </c>
      <c r="E11" s="23"/>
      <c r="F11" s="45"/>
    </row>
    <row r="12" spans="1:7" s="91" customFormat="1" ht="75">
      <c r="A12" s="134">
        <v>10</v>
      </c>
      <c r="B12" s="93" t="s">
        <v>146</v>
      </c>
      <c r="C12" s="135" t="s">
        <v>137</v>
      </c>
      <c r="D12" s="136">
        <v>32</v>
      </c>
      <c r="E12" s="23"/>
      <c r="F12" s="45"/>
      <c r="G12"/>
    </row>
    <row r="13" spans="1:7" s="91" customFormat="1" ht="45">
      <c r="A13" s="134">
        <v>11</v>
      </c>
      <c r="B13" s="93" t="s">
        <v>147</v>
      </c>
      <c r="C13" s="135" t="s">
        <v>137</v>
      </c>
      <c r="D13" s="136">
        <v>26</v>
      </c>
      <c r="E13" s="23"/>
      <c r="F13" s="45"/>
      <c r="G13"/>
    </row>
    <row r="14" spans="1:7" s="91" customFormat="1" ht="60">
      <c r="A14" s="152">
        <v>12</v>
      </c>
      <c r="B14" s="162" t="s">
        <v>148</v>
      </c>
      <c r="C14" s="146" t="s">
        <v>137</v>
      </c>
      <c r="D14" s="145">
        <v>23</v>
      </c>
      <c r="E14" s="121"/>
      <c r="F14" s="154"/>
      <c r="G14"/>
    </row>
    <row r="15" spans="1:7" s="91" customFormat="1" ht="45">
      <c r="A15" s="149">
        <v>13</v>
      </c>
      <c r="B15" s="102" t="s">
        <v>149</v>
      </c>
      <c r="C15" s="151" t="s">
        <v>137</v>
      </c>
      <c r="D15" s="147">
        <v>24</v>
      </c>
      <c r="E15" s="49"/>
      <c r="F15" s="50"/>
      <c r="G15"/>
    </row>
    <row r="16" spans="1:7" s="91" customFormat="1" ht="60">
      <c r="A16" s="134">
        <v>14</v>
      </c>
      <c r="B16" s="93" t="s">
        <v>150</v>
      </c>
      <c r="C16" s="135" t="s">
        <v>137</v>
      </c>
      <c r="D16" s="136">
        <v>0</v>
      </c>
      <c r="E16" s="23"/>
      <c r="F16" s="45"/>
      <c r="G16"/>
    </row>
    <row r="17" spans="1:7" s="91" customFormat="1" ht="60">
      <c r="A17" s="134">
        <v>15</v>
      </c>
      <c r="B17" s="93" t="s">
        <v>151</v>
      </c>
      <c r="C17" s="135" t="s">
        <v>137</v>
      </c>
      <c r="D17" s="136">
        <v>0</v>
      </c>
      <c r="E17" s="23"/>
      <c r="F17" s="45"/>
      <c r="G17"/>
    </row>
    <row r="18" spans="1:7" s="91" customFormat="1" ht="60" customHeight="1">
      <c r="A18" s="134">
        <v>16</v>
      </c>
      <c r="B18" s="93" t="s">
        <v>152</v>
      </c>
      <c r="C18" s="135" t="s">
        <v>137</v>
      </c>
      <c r="D18" s="136">
        <v>0</v>
      </c>
      <c r="E18" s="23"/>
      <c r="F18" s="45"/>
      <c r="G18"/>
    </row>
    <row r="19" spans="1:7" s="91" customFormat="1" ht="45.75" customHeight="1">
      <c r="A19" s="134">
        <v>17</v>
      </c>
      <c r="B19" s="93" t="s">
        <v>153</v>
      </c>
      <c r="C19" s="135" t="s">
        <v>137</v>
      </c>
      <c r="D19" s="136">
        <v>0</v>
      </c>
      <c r="E19" s="23"/>
      <c r="F19" s="45"/>
      <c r="G19"/>
    </row>
    <row r="20" spans="1:7" s="91" customFormat="1" ht="45" customHeight="1">
      <c r="A20" s="134">
        <v>18</v>
      </c>
      <c r="B20" s="93" t="s">
        <v>154</v>
      </c>
      <c r="C20" s="135" t="s">
        <v>137</v>
      </c>
      <c r="D20" s="136">
        <v>2</v>
      </c>
      <c r="E20" s="23"/>
      <c r="F20" s="45"/>
    </row>
    <row r="21" spans="1:7" s="91" customFormat="1">
      <c r="A21" s="134">
        <v>19</v>
      </c>
      <c r="B21" s="93" t="s">
        <v>155</v>
      </c>
      <c r="C21" s="135"/>
      <c r="D21" s="136"/>
      <c r="E21" s="23"/>
      <c r="F21" s="45"/>
    </row>
    <row r="22" spans="1:7" s="91" customFormat="1" ht="195">
      <c r="A22" s="134" t="s">
        <v>156</v>
      </c>
      <c r="B22" s="93" t="s">
        <v>157</v>
      </c>
      <c r="C22" s="135"/>
      <c r="D22" s="136"/>
      <c r="E22" s="23"/>
      <c r="F22" s="45"/>
    </row>
    <row r="23" spans="1:7" s="91" customFormat="1">
      <c r="A23" s="139" t="s">
        <v>158</v>
      </c>
      <c r="B23" s="103" t="s">
        <v>159</v>
      </c>
      <c r="C23" s="137" t="s">
        <v>3</v>
      </c>
      <c r="D23" s="136">
        <v>370</v>
      </c>
      <c r="E23" s="23"/>
      <c r="F23" s="45"/>
    </row>
    <row r="24" spans="1:7" s="91" customFormat="1">
      <c r="A24" s="139" t="s">
        <v>160</v>
      </c>
      <c r="B24" s="103" t="s">
        <v>161</v>
      </c>
      <c r="C24" s="137" t="s">
        <v>3</v>
      </c>
      <c r="D24" s="136">
        <v>600</v>
      </c>
      <c r="E24" s="23"/>
      <c r="F24" s="45"/>
    </row>
    <row r="25" spans="1:7" s="91" customFormat="1">
      <c r="A25" s="139" t="s">
        <v>162</v>
      </c>
      <c r="B25" s="103" t="s">
        <v>163</v>
      </c>
      <c r="C25" s="137" t="s">
        <v>3</v>
      </c>
      <c r="D25" s="136">
        <f>120+830</f>
        <v>950</v>
      </c>
      <c r="E25" s="23"/>
      <c r="F25" s="45"/>
    </row>
    <row r="26" spans="1:7" s="91" customFormat="1">
      <c r="A26" s="139" t="s">
        <v>164</v>
      </c>
      <c r="B26" s="103" t="s">
        <v>165</v>
      </c>
      <c r="C26" s="137" t="s">
        <v>3</v>
      </c>
      <c r="D26" s="136">
        <v>160</v>
      </c>
      <c r="E26" s="23"/>
      <c r="F26" s="45"/>
    </row>
    <row r="27" spans="1:7" s="91" customFormat="1">
      <c r="A27" s="138" t="s">
        <v>166</v>
      </c>
      <c r="B27" s="103" t="s">
        <v>167</v>
      </c>
      <c r="C27" s="137" t="s">
        <v>3</v>
      </c>
      <c r="D27" s="21">
        <v>50</v>
      </c>
      <c r="E27" s="23"/>
      <c r="F27" s="45"/>
    </row>
    <row r="28" spans="1:7" s="91" customFormat="1">
      <c r="A28" s="139" t="s">
        <v>168</v>
      </c>
      <c r="B28" s="103" t="s">
        <v>169</v>
      </c>
      <c r="C28" s="137" t="s">
        <v>3</v>
      </c>
      <c r="D28" s="136">
        <v>30</v>
      </c>
      <c r="E28" s="23"/>
      <c r="F28" s="45"/>
    </row>
    <row r="29" spans="1:7" s="91" customFormat="1">
      <c r="A29" s="139" t="s">
        <v>170</v>
      </c>
      <c r="B29" s="103" t="s">
        <v>171</v>
      </c>
      <c r="C29" s="137" t="s">
        <v>3</v>
      </c>
      <c r="D29" s="140">
        <v>520</v>
      </c>
      <c r="E29" s="23"/>
      <c r="F29" s="45"/>
    </row>
    <row r="30" spans="1:7" s="91" customFormat="1">
      <c r="A30" s="92" t="s">
        <v>172</v>
      </c>
      <c r="B30" s="103" t="s">
        <v>173</v>
      </c>
      <c r="C30" s="137"/>
      <c r="D30" s="136"/>
      <c r="E30" s="141"/>
      <c r="F30" s="45"/>
    </row>
    <row r="31" spans="1:7" s="91" customFormat="1">
      <c r="A31" s="92" t="s">
        <v>158</v>
      </c>
      <c r="B31" s="103" t="s">
        <v>159</v>
      </c>
      <c r="C31" s="142" t="s">
        <v>1</v>
      </c>
      <c r="D31" s="21">
        <v>6</v>
      </c>
      <c r="E31" s="23"/>
      <c r="F31" s="45"/>
    </row>
    <row r="32" spans="1:7" s="91" customFormat="1">
      <c r="A32" s="92" t="s">
        <v>160</v>
      </c>
      <c r="B32" s="103" t="s">
        <v>174</v>
      </c>
      <c r="C32" s="142" t="s">
        <v>1</v>
      </c>
      <c r="D32" s="136">
        <f>4+4</f>
        <v>8</v>
      </c>
      <c r="E32" s="23"/>
      <c r="F32" s="45"/>
    </row>
    <row r="33" spans="1:6" s="91" customFormat="1">
      <c r="A33" s="126" t="s">
        <v>162</v>
      </c>
      <c r="B33" s="103" t="s">
        <v>163</v>
      </c>
      <c r="C33" s="142" t="s">
        <v>1</v>
      </c>
      <c r="D33" s="21">
        <v>8</v>
      </c>
      <c r="E33" s="23"/>
      <c r="F33" s="45"/>
    </row>
    <row r="34" spans="1:6" s="91" customFormat="1">
      <c r="A34" s="123" t="s">
        <v>164</v>
      </c>
      <c r="B34" s="153" t="s">
        <v>171</v>
      </c>
      <c r="C34" s="156" t="s">
        <v>1</v>
      </c>
      <c r="D34" s="145">
        <v>16</v>
      </c>
      <c r="E34" s="121"/>
      <c r="F34" s="154"/>
    </row>
    <row r="35" spans="1:6" s="91" customFormat="1">
      <c r="A35" s="101" t="s">
        <v>175</v>
      </c>
      <c r="B35" s="150" t="s">
        <v>176</v>
      </c>
      <c r="C35" s="155"/>
      <c r="D35" s="147"/>
      <c r="E35" s="49"/>
      <c r="F35" s="50"/>
    </row>
    <row r="36" spans="1:6" s="91" customFormat="1">
      <c r="A36" s="92" t="s">
        <v>158</v>
      </c>
      <c r="B36" s="103" t="s">
        <v>159</v>
      </c>
      <c r="C36" s="137" t="s">
        <v>1</v>
      </c>
      <c r="D36" s="136">
        <v>0</v>
      </c>
      <c r="E36" s="23"/>
      <c r="F36" s="45"/>
    </row>
    <row r="37" spans="1:6" s="91" customFormat="1">
      <c r="A37" s="92" t="s">
        <v>177</v>
      </c>
      <c r="B37" s="103" t="s">
        <v>178</v>
      </c>
      <c r="C37" s="137"/>
      <c r="D37" s="136"/>
      <c r="E37" s="23"/>
      <c r="F37" s="45"/>
    </row>
    <row r="38" spans="1:6" s="91" customFormat="1">
      <c r="A38" s="126" t="s">
        <v>158</v>
      </c>
      <c r="B38" s="122" t="s">
        <v>159</v>
      </c>
      <c r="C38" s="137" t="s">
        <v>1</v>
      </c>
      <c r="D38" s="21">
        <v>0</v>
      </c>
      <c r="E38" s="23"/>
      <c r="F38" s="45"/>
    </row>
    <row r="39" spans="1:6" s="91" customFormat="1">
      <c r="A39" s="92" t="s">
        <v>179</v>
      </c>
      <c r="B39" s="103" t="s">
        <v>180</v>
      </c>
      <c r="C39" s="137"/>
      <c r="D39" s="136"/>
      <c r="E39" s="23"/>
      <c r="F39" s="45"/>
    </row>
    <row r="40" spans="1:6" s="91" customFormat="1">
      <c r="A40" s="126" t="s">
        <v>158</v>
      </c>
      <c r="B40" s="103" t="s">
        <v>159</v>
      </c>
      <c r="C40" s="137" t="s">
        <v>1</v>
      </c>
      <c r="D40" s="21">
        <v>0</v>
      </c>
      <c r="E40" s="23"/>
      <c r="F40" s="45"/>
    </row>
    <row r="41" spans="1:6">
      <c r="A41" s="126" t="s">
        <v>181</v>
      </c>
      <c r="B41" s="122" t="s">
        <v>182</v>
      </c>
      <c r="C41" s="137" t="s">
        <v>1</v>
      </c>
      <c r="D41" s="136">
        <v>2</v>
      </c>
      <c r="E41" s="23"/>
      <c r="F41" s="45"/>
    </row>
    <row r="42" spans="1:6">
      <c r="A42" s="126">
        <v>20</v>
      </c>
      <c r="B42" s="122" t="s">
        <v>183</v>
      </c>
      <c r="C42" s="21"/>
      <c r="D42" s="136"/>
      <c r="E42" s="8"/>
      <c r="F42" s="45"/>
    </row>
    <row r="43" spans="1:6" ht="150" customHeight="1">
      <c r="A43" s="126" t="s">
        <v>156</v>
      </c>
      <c r="B43" s="20" t="s">
        <v>184</v>
      </c>
      <c r="C43" s="135"/>
      <c r="D43" s="136"/>
      <c r="E43" s="143"/>
      <c r="F43" s="45"/>
    </row>
    <row r="44" spans="1:6">
      <c r="A44" s="126" t="s">
        <v>158</v>
      </c>
      <c r="B44" s="103" t="s">
        <v>185</v>
      </c>
      <c r="C44" s="21" t="s">
        <v>3</v>
      </c>
      <c r="D44" s="21"/>
      <c r="E44" s="23"/>
      <c r="F44" s="45"/>
    </row>
    <row r="45" spans="1:6">
      <c r="A45" s="126" t="s">
        <v>160</v>
      </c>
      <c r="B45" s="103" t="s">
        <v>186</v>
      </c>
      <c r="C45" s="21" t="s">
        <v>3</v>
      </c>
      <c r="D45" s="136">
        <v>150</v>
      </c>
      <c r="E45" s="23"/>
      <c r="F45" s="45"/>
    </row>
    <row r="46" spans="1:6">
      <c r="A46" s="134" t="s">
        <v>162</v>
      </c>
      <c r="B46" s="122" t="s">
        <v>187</v>
      </c>
      <c r="C46" s="21" t="s">
        <v>3</v>
      </c>
      <c r="D46" s="136">
        <f>180+400</f>
        <v>580</v>
      </c>
      <c r="E46" s="23"/>
      <c r="F46" s="45"/>
    </row>
    <row r="47" spans="1:6" s="28" customFormat="1">
      <c r="A47" s="126" t="s">
        <v>164</v>
      </c>
      <c r="B47" s="122" t="s">
        <v>188</v>
      </c>
      <c r="C47" s="21" t="s">
        <v>3</v>
      </c>
      <c r="D47" s="136">
        <f>300+300</f>
        <v>600</v>
      </c>
      <c r="E47" s="23"/>
      <c r="F47" s="45"/>
    </row>
    <row r="48" spans="1:6" s="28" customFormat="1">
      <c r="A48" s="126" t="s">
        <v>166</v>
      </c>
      <c r="B48" s="122" t="s">
        <v>189</v>
      </c>
      <c r="C48" s="21" t="s">
        <v>3</v>
      </c>
      <c r="D48" s="136">
        <v>300</v>
      </c>
      <c r="E48" s="23"/>
      <c r="F48" s="45"/>
    </row>
    <row r="49" spans="1:6">
      <c r="A49" s="126" t="s">
        <v>168</v>
      </c>
      <c r="B49" s="122" t="s">
        <v>190</v>
      </c>
      <c r="C49" s="21" t="s">
        <v>3</v>
      </c>
      <c r="D49" s="136">
        <v>40</v>
      </c>
      <c r="E49" s="23"/>
      <c r="F49" s="45"/>
    </row>
    <row r="50" spans="1:6">
      <c r="A50" s="126" t="s">
        <v>170</v>
      </c>
      <c r="B50" s="122" t="s">
        <v>191</v>
      </c>
      <c r="C50" s="21" t="s">
        <v>3</v>
      </c>
      <c r="D50" s="136">
        <v>40</v>
      </c>
      <c r="E50" s="23"/>
      <c r="F50" s="45"/>
    </row>
    <row r="51" spans="1:6" ht="45">
      <c r="A51" s="126">
        <v>21</v>
      </c>
      <c r="B51" s="93" t="s">
        <v>192</v>
      </c>
      <c r="C51" s="135" t="s">
        <v>193</v>
      </c>
      <c r="D51" s="21">
        <v>0</v>
      </c>
      <c r="E51" s="23"/>
      <c r="F51" s="45"/>
    </row>
    <row r="52" spans="1:6" ht="60">
      <c r="A52" s="126">
        <v>22</v>
      </c>
      <c r="B52" s="20" t="s">
        <v>194</v>
      </c>
      <c r="C52" s="21" t="s">
        <v>137</v>
      </c>
      <c r="D52" s="136">
        <v>0</v>
      </c>
      <c r="E52" s="23"/>
      <c r="F52" s="45"/>
    </row>
    <row r="53" spans="1:6" s="55" customFormat="1" ht="30">
      <c r="A53" s="126">
        <v>23</v>
      </c>
      <c r="B53" s="93" t="s">
        <v>195</v>
      </c>
      <c r="C53" s="21"/>
      <c r="D53" s="21"/>
      <c r="E53" s="23"/>
      <c r="F53" s="45"/>
    </row>
    <row r="54" spans="1:6" s="55" customFormat="1">
      <c r="A54" s="126" t="s">
        <v>158</v>
      </c>
      <c r="B54" s="122" t="s">
        <v>187</v>
      </c>
      <c r="C54" s="21" t="s">
        <v>137</v>
      </c>
      <c r="D54" s="136">
        <v>32</v>
      </c>
      <c r="E54" s="23"/>
      <c r="F54" s="45"/>
    </row>
    <row r="55" spans="1:6" ht="30">
      <c r="A55" s="126">
        <v>24</v>
      </c>
      <c r="B55" s="20" t="s">
        <v>196</v>
      </c>
      <c r="C55" s="21" t="s">
        <v>137</v>
      </c>
      <c r="D55" s="136">
        <v>7</v>
      </c>
      <c r="E55" s="23"/>
      <c r="F55" s="45"/>
    </row>
    <row r="56" spans="1:6" ht="30">
      <c r="A56" s="126">
        <v>25</v>
      </c>
      <c r="B56" s="93" t="s">
        <v>197</v>
      </c>
      <c r="C56" s="21" t="s">
        <v>137</v>
      </c>
      <c r="D56" s="21">
        <v>50</v>
      </c>
      <c r="E56" s="23"/>
      <c r="F56" s="45"/>
    </row>
    <row r="57" spans="1:6" ht="30">
      <c r="A57" s="126">
        <v>26</v>
      </c>
      <c r="B57" s="20" t="s">
        <v>198</v>
      </c>
      <c r="C57" s="21"/>
      <c r="D57" s="136"/>
      <c r="E57" s="23"/>
      <c r="F57" s="45"/>
    </row>
    <row r="58" spans="1:6">
      <c r="A58" s="126" t="s">
        <v>158</v>
      </c>
      <c r="B58" s="93" t="s">
        <v>187</v>
      </c>
      <c r="C58" s="21" t="s">
        <v>137</v>
      </c>
      <c r="D58" s="21">
        <v>16</v>
      </c>
      <c r="E58" s="23"/>
      <c r="F58" s="45"/>
    </row>
    <row r="59" spans="1:6">
      <c r="A59" s="126" t="s">
        <v>160</v>
      </c>
      <c r="B59" s="93" t="s">
        <v>186</v>
      </c>
      <c r="C59" s="21" t="s">
        <v>137</v>
      </c>
      <c r="D59" s="21">
        <v>22</v>
      </c>
      <c r="E59" s="23"/>
      <c r="F59" s="45"/>
    </row>
    <row r="60" spans="1:6" ht="45">
      <c r="A60" s="144">
        <v>27</v>
      </c>
      <c r="B60" s="31" t="s">
        <v>199</v>
      </c>
      <c r="C60" s="120" t="s">
        <v>137</v>
      </c>
      <c r="D60" s="145">
        <v>8</v>
      </c>
      <c r="E60" s="121"/>
      <c r="F60" s="154"/>
    </row>
    <row r="61" spans="1:6" ht="34.5" customHeight="1">
      <c r="A61" s="106">
        <v>28</v>
      </c>
      <c r="B61" s="102" t="s">
        <v>200</v>
      </c>
      <c r="C61" s="48" t="s">
        <v>137</v>
      </c>
      <c r="D61" s="48">
        <v>0</v>
      </c>
      <c r="E61" s="49"/>
      <c r="F61" s="50"/>
    </row>
    <row r="62" spans="1:6" ht="30.75" customHeight="1">
      <c r="A62" s="126">
        <v>29</v>
      </c>
      <c r="B62" s="20" t="s">
        <v>201</v>
      </c>
      <c r="C62" s="21" t="s">
        <v>137</v>
      </c>
      <c r="D62" s="136">
        <v>0</v>
      </c>
      <c r="E62" s="23"/>
      <c r="F62" s="45"/>
    </row>
    <row r="63" spans="1:6" ht="30">
      <c r="A63" s="126">
        <v>30</v>
      </c>
      <c r="B63" s="20" t="s">
        <v>202</v>
      </c>
      <c r="C63" s="21" t="s">
        <v>203</v>
      </c>
      <c r="D63" s="136">
        <v>0</v>
      </c>
      <c r="E63" s="23"/>
      <c r="F63" s="45"/>
    </row>
    <row r="64" spans="1:6" ht="45">
      <c r="A64" s="126">
        <v>31</v>
      </c>
      <c r="B64" s="20" t="s">
        <v>204</v>
      </c>
      <c r="C64" s="21" t="s">
        <v>203</v>
      </c>
      <c r="D64" s="136">
        <v>0</v>
      </c>
      <c r="E64" s="23"/>
      <c r="F64" s="45"/>
    </row>
    <row r="65" spans="1:7" ht="30" customHeight="1">
      <c r="A65" s="144">
        <v>32</v>
      </c>
      <c r="B65" s="31" t="s">
        <v>205</v>
      </c>
      <c r="C65" s="120" t="s">
        <v>203</v>
      </c>
      <c r="D65" s="145">
        <v>0</v>
      </c>
      <c r="E65" s="121"/>
      <c r="F65" s="45"/>
    </row>
    <row r="66" spans="1:7" s="53" customFormat="1" ht="24" customHeight="1">
      <c r="A66" s="241" t="s">
        <v>206</v>
      </c>
      <c r="B66" s="241"/>
      <c r="C66" s="241"/>
      <c r="D66" s="241"/>
      <c r="E66" s="241"/>
      <c r="F66" s="25"/>
    </row>
    <row r="67" spans="1:7" s="91" customFormat="1">
      <c r="A67" s="130" t="s">
        <v>7</v>
      </c>
      <c r="B67" s="131" t="s">
        <v>207</v>
      </c>
      <c r="C67" s="132"/>
      <c r="D67" s="128"/>
      <c r="E67" s="128"/>
      <c r="F67" s="133"/>
    </row>
    <row r="68" spans="1:7" s="91" customFormat="1" ht="91.5" customHeight="1">
      <c r="A68" s="126">
        <v>33</v>
      </c>
      <c r="B68" s="20" t="s">
        <v>208</v>
      </c>
      <c r="C68" s="135"/>
      <c r="D68" s="136"/>
      <c r="E68" s="23"/>
      <c r="F68" s="45"/>
    </row>
    <row r="69" spans="1:7" s="91" customFormat="1" ht="14.25" customHeight="1">
      <c r="A69" s="126" t="s">
        <v>50</v>
      </c>
      <c r="B69" s="20" t="s">
        <v>186</v>
      </c>
      <c r="C69" s="136" t="s">
        <v>209</v>
      </c>
      <c r="D69" s="136">
        <v>0</v>
      </c>
      <c r="E69" s="23"/>
      <c r="F69" s="45"/>
    </row>
    <row r="70" spans="1:7" s="91" customFormat="1">
      <c r="A70" s="126" t="s">
        <v>51</v>
      </c>
      <c r="B70" s="20" t="s">
        <v>210</v>
      </c>
      <c r="C70" s="136" t="s">
        <v>209</v>
      </c>
      <c r="D70" s="136">
        <v>0</v>
      </c>
      <c r="E70" s="23"/>
      <c r="F70" s="45"/>
    </row>
    <row r="71" spans="1:7" s="91" customFormat="1">
      <c r="A71" s="126" t="s">
        <v>211</v>
      </c>
      <c r="B71" s="20" t="s">
        <v>212</v>
      </c>
      <c r="C71" s="136" t="s">
        <v>209</v>
      </c>
      <c r="D71" s="136">
        <v>90</v>
      </c>
      <c r="E71" s="23"/>
      <c r="F71" s="45"/>
    </row>
    <row r="72" spans="1:7" s="91" customFormat="1" ht="107.25" customHeight="1">
      <c r="A72" s="126">
        <v>34</v>
      </c>
      <c r="B72" s="20" t="s">
        <v>213</v>
      </c>
      <c r="C72" s="136" t="s">
        <v>214</v>
      </c>
      <c r="D72" s="136">
        <v>6</v>
      </c>
      <c r="E72" s="23"/>
      <c r="F72" s="45"/>
      <c r="G72"/>
    </row>
    <row r="73" spans="1:7" s="91" customFormat="1" ht="45">
      <c r="A73" s="126">
        <v>35</v>
      </c>
      <c r="B73" s="20" t="s">
        <v>215</v>
      </c>
      <c r="C73" s="135"/>
      <c r="D73" s="136"/>
      <c r="E73" s="23"/>
      <c r="F73" s="45"/>
      <c r="G73"/>
    </row>
    <row r="74" spans="1:7" s="91" customFormat="1">
      <c r="A74" s="126" t="s">
        <v>158</v>
      </c>
      <c r="B74" s="122" t="s">
        <v>216</v>
      </c>
      <c r="C74" s="136" t="s">
        <v>214</v>
      </c>
      <c r="D74" s="136">
        <v>6</v>
      </c>
      <c r="E74" s="23"/>
      <c r="F74" s="45"/>
      <c r="G74"/>
    </row>
    <row r="75" spans="1:7" s="91" customFormat="1" ht="30">
      <c r="A75" s="126">
        <v>36</v>
      </c>
      <c r="B75" s="20" t="s">
        <v>217</v>
      </c>
      <c r="C75" s="135"/>
      <c r="D75" s="136"/>
      <c r="E75" s="23"/>
      <c r="F75" s="45"/>
      <c r="G75"/>
    </row>
    <row r="76" spans="1:7" s="91" customFormat="1">
      <c r="A76" s="126" t="s">
        <v>50</v>
      </c>
      <c r="B76" s="20" t="s">
        <v>218</v>
      </c>
      <c r="C76" s="136" t="s">
        <v>137</v>
      </c>
      <c r="D76" s="136">
        <v>1</v>
      </c>
      <c r="E76" s="23"/>
      <c r="F76" s="45"/>
      <c r="G76"/>
    </row>
    <row r="77" spans="1:7" s="91" customFormat="1">
      <c r="A77" s="126" t="s">
        <v>51</v>
      </c>
      <c r="B77" s="20" t="s">
        <v>219</v>
      </c>
      <c r="C77" s="136" t="s">
        <v>137</v>
      </c>
      <c r="D77" s="136">
        <v>1</v>
      </c>
      <c r="E77" s="23"/>
      <c r="F77" s="45"/>
      <c r="G77"/>
    </row>
    <row r="78" spans="1:7" s="91" customFormat="1" ht="30">
      <c r="A78" s="160">
        <v>37</v>
      </c>
      <c r="B78" s="20" t="s">
        <v>220</v>
      </c>
      <c r="C78" s="135" t="s">
        <v>193</v>
      </c>
      <c r="D78" s="136">
        <v>0</v>
      </c>
      <c r="E78" s="23"/>
      <c r="F78" s="45"/>
      <c r="G78"/>
    </row>
    <row r="79" spans="1:7" s="91" customFormat="1" ht="60" customHeight="1">
      <c r="A79" s="160">
        <v>38</v>
      </c>
      <c r="B79" s="31" t="s">
        <v>221</v>
      </c>
      <c r="C79" s="146" t="s">
        <v>193</v>
      </c>
      <c r="D79" s="145">
        <v>0</v>
      </c>
      <c r="E79" s="121"/>
      <c r="F79" s="45"/>
      <c r="G79"/>
    </row>
    <row r="80" spans="1:7" s="53" customFormat="1" ht="24" customHeight="1">
      <c r="A80" s="241" t="s">
        <v>222</v>
      </c>
      <c r="B80" s="241"/>
      <c r="C80" s="241"/>
      <c r="D80" s="241"/>
      <c r="E80" s="241"/>
      <c r="F80" s="25"/>
    </row>
    <row r="81" spans="1:6" s="53" customFormat="1" ht="24" customHeight="1">
      <c r="A81" s="241" t="s">
        <v>381</v>
      </c>
      <c r="B81" s="241"/>
      <c r="C81" s="241"/>
      <c r="D81" s="241"/>
      <c r="E81" s="241"/>
      <c r="F81" s="25"/>
    </row>
  </sheetData>
  <autoFilter ref="D1:D81"/>
  <mergeCells count="3">
    <mergeCell ref="A66:E66"/>
    <mergeCell ref="A80:E80"/>
    <mergeCell ref="A81:E81"/>
  </mergeCells>
  <printOptions horizontalCentered="1"/>
  <pageMargins left="0.5" right="0.36" top="1.22" bottom="0.38" header="0.18" footer="0.25"/>
  <pageSetup paperSize="9" orientation="portrait" r:id="rId1"/>
  <headerFooter alignWithMargins="0">
    <oddHeader>&amp;L&amp;"Calibri,Bold"&amp;12DISTRICT COURT KORANGI
KARACHI. PHASE-01
PLUMBING WORKS&amp;C&amp;"Calibri,Bold"&amp;16BILL OF QUANTITIES&amp;R&amp;G</oddHeader>
    <oddFooter>&amp;R&amp;"-,Bold"Page &amp;P of &amp;N</oddFooter>
  </headerFooter>
  <rowBreaks count="2" manualBreakCount="2">
    <brk id="14" max="5" man="1"/>
    <brk id="34" max="5" man="1"/>
  </rowBreaks>
  <legacyDrawingHF r:id="rId2"/>
</worksheet>
</file>

<file path=xl/worksheets/sheet6.xml><?xml version="1.0" encoding="utf-8"?>
<worksheet xmlns="http://schemas.openxmlformats.org/spreadsheetml/2006/main" xmlns:r="http://schemas.openxmlformats.org/officeDocument/2006/relationships">
  <sheetPr codeName="Sheet10">
    <tabColor rgb="FFFFC000"/>
  </sheetPr>
  <dimension ref="A1:G63"/>
  <sheetViews>
    <sheetView zoomScaleSheetLayoutView="100" workbookViewId="0">
      <selection activeCell="F5" sqref="F5"/>
    </sheetView>
  </sheetViews>
  <sheetFormatPr defaultRowHeight="15"/>
  <cols>
    <col min="1" max="1" width="7.28515625" style="68" customWidth="1"/>
    <col min="2" max="2" width="61.140625" style="60" customWidth="1"/>
    <col min="3" max="3" width="6.28515625" style="60" customWidth="1"/>
    <col min="4" max="4" width="25.28515625" style="69" customWidth="1"/>
    <col min="5" max="5" width="15.28515625" style="60" bestFit="1" customWidth="1"/>
    <col min="6" max="6" width="15" style="60" bestFit="1" customWidth="1"/>
    <col min="7" max="233" width="9.140625" style="60"/>
    <col min="234" max="234" width="9.42578125" style="60" customWidth="1"/>
    <col min="235" max="235" width="53.42578125" style="60" customWidth="1"/>
    <col min="236" max="236" width="8.140625" style="60" customWidth="1"/>
    <col min="237" max="237" width="12.140625" style="60" customWidth="1"/>
    <col min="238" max="238" width="10.85546875" style="60" customWidth="1"/>
    <col min="239" max="239" width="13.140625" style="60" customWidth="1"/>
    <col min="240" max="489" width="9.140625" style="60"/>
    <col min="490" max="490" width="9.42578125" style="60" customWidth="1"/>
    <col min="491" max="491" width="53.42578125" style="60" customWidth="1"/>
    <col min="492" max="492" width="8.140625" style="60" customWidth="1"/>
    <col min="493" max="493" width="12.140625" style="60" customWidth="1"/>
    <col min="494" max="494" width="10.85546875" style="60" customWidth="1"/>
    <col min="495" max="495" width="13.140625" style="60" customWidth="1"/>
    <col min="496" max="745" width="9.140625" style="60"/>
    <col min="746" max="746" width="9.42578125" style="60" customWidth="1"/>
    <col min="747" max="747" width="53.42578125" style="60" customWidth="1"/>
    <col min="748" max="748" width="8.140625" style="60" customWidth="1"/>
    <col min="749" max="749" width="12.140625" style="60" customWidth="1"/>
    <col min="750" max="750" width="10.85546875" style="60" customWidth="1"/>
    <col min="751" max="751" width="13.140625" style="60" customWidth="1"/>
    <col min="752" max="1001" width="9.140625" style="60"/>
    <col min="1002" max="1002" width="9.42578125" style="60" customWidth="1"/>
    <col min="1003" max="1003" width="53.42578125" style="60" customWidth="1"/>
    <col min="1004" max="1004" width="8.140625" style="60" customWidth="1"/>
    <col min="1005" max="1005" width="12.140625" style="60" customWidth="1"/>
    <col min="1006" max="1006" width="10.85546875" style="60" customWidth="1"/>
    <col min="1007" max="1007" width="13.140625" style="60" customWidth="1"/>
    <col min="1008" max="1257" width="9.140625" style="60"/>
    <col min="1258" max="1258" width="9.42578125" style="60" customWidth="1"/>
    <col min="1259" max="1259" width="53.42578125" style="60" customWidth="1"/>
    <col min="1260" max="1260" width="8.140625" style="60" customWidth="1"/>
    <col min="1261" max="1261" width="12.140625" style="60" customWidth="1"/>
    <col min="1262" max="1262" width="10.85546875" style="60" customWidth="1"/>
    <col min="1263" max="1263" width="13.140625" style="60" customWidth="1"/>
    <col min="1264" max="1513" width="9.140625" style="60"/>
    <col min="1514" max="1514" width="9.42578125" style="60" customWidth="1"/>
    <col min="1515" max="1515" width="53.42578125" style="60" customWidth="1"/>
    <col min="1516" max="1516" width="8.140625" style="60" customWidth="1"/>
    <col min="1517" max="1517" width="12.140625" style="60" customWidth="1"/>
    <col min="1518" max="1518" width="10.85546875" style="60" customWidth="1"/>
    <col min="1519" max="1519" width="13.140625" style="60" customWidth="1"/>
    <col min="1520" max="1769" width="9.140625" style="60"/>
    <col min="1770" max="1770" width="9.42578125" style="60" customWidth="1"/>
    <col min="1771" max="1771" width="53.42578125" style="60" customWidth="1"/>
    <col min="1772" max="1772" width="8.140625" style="60" customWidth="1"/>
    <col min="1773" max="1773" width="12.140625" style="60" customWidth="1"/>
    <col min="1774" max="1774" width="10.85546875" style="60" customWidth="1"/>
    <col min="1775" max="1775" width="13.140625" style="60" customWidth="1"/>
    <col min="1776" max="2025" width="9.140625" style="60"/>
    <col min="2026" max="2026" width="9.42578125" style="60" customWidth="1"/>
    <col min="2027" max="2027" width="53.42578125" style="60" customWidth="1"/>
    <col min="2028" max="2028" width="8.140625" style="60" customWidth="1"/>
    <col min="2029" max="2029" width="12.140625" style="60" customWidth="1"/>
    <col min="2030" max="2030" width="10.85546875" style="60" customWidth="1"/>
    <col min="2031" max="2031" width="13.140625" style="60" customWidth="1"/>
    <col min="2032" max="2281" width="9.140625" style="60"/>
    <col min="2282" max="2282" width="9.42578125" style="60" customWidth="1"/>
    <col min="2283" max="2283" width="53.42578125" style="60" customWidth="1"/>
    <col min="2284" max="2284" width="8.140625" style="60" customWidth="1"/>
    <col min="2285" max="2285" width="12.140625" style="60" customWidth="1"/>
    <col min="2286" max="2286" width="10.85546875" style="60" customWidth="1"/>
    <col min="2287" max="2287" width="13.140625" style="60" customWidth="1"/>
    <col min="2288" max="2537" width="9.140625" style="60"/>
    <col min="2538" max="2538" width="9.42578125" style="60" customWidth="1"/>
    <col min="2539" max="2539" width="53.42578125" style="60" customWidth="1"/>
    <col min="2540" max="2540" width="8.140625" style="60" customWidth="1"/>
    <col min="2541" max="2541" width="12.140625" style="60" customWidth="1"/>
    <col min="2542" max="2542" width="10.85546875" style="60" customWidth="1"/>
    <col min="2543" max="2543" width="13.140625" style="60" customWidth="1"/>
    <col min="2544" max="2793" width="9.140625" style="60"/>
    <col min="2794" max="2794" width="9.42578125" style="60" customWidth="1"/>
    <col min="2795" max="2795" width="53.42578125" style="60" customWidth="1"/>
    <col min="2796" max="2796" width="8.140625" style="60" customWidth="1"/>
    <col min="2797" max="2797" width="12.140625" style="60" customWidth="1"/>
    <col min="2798" max="2798" width="10.85546875" style="60" customWidth="1"/>
    <col min="2799" max="2799" width="13.140625" style="60" customWidth="1"/>
    <col min="2800" max="3049" width="9.140625" style="60"/>
    <col min="3050" max="3050" width="9.42578125" style="60" customWidth="1"/>
    <col min="3051" max="3051" width="53.42578125" style="60" customWidth="1"/>
    <col min="3052" max="3052" width="8.140625" style="60" customWidth="1"/>
    <col min="3053" max="3053" width="12.140625" style="60" customWidth="1"/>
    <col min="3054" max="3054" width="10.85546875" style="60" customWidth="1"/>
    <col min="3055" max="3055" width="13.140625" style="60" customWidth="1"/>
    <col min="3056" max="3305" width="9.140625" style="60"/>
    <col min="3306" max="3306" width="9.42578125" style="60" customWidth="1"/>
    <col min="3307" max="3307" width="53.42578125" style="60" customWidth="1"/>
    <col min="3308" max="3308" width="8.140625" style="60" customWidth="1"/>
    <col min="3309" max="3309" width="12.140625" style="60" customWidth="1"/>
    <col min="3310" max="3310" width="10.85546875" style="60" customWidth="1"/>
    <col min="3311" max="3311" width="13.140625" style="60" customWidth="1"/>
    <col min="3312" max="3561" width="9.140625" style="60"/>
    <col min="3562" max="3562" width="9.42578125" style="60" customWidth="1"/>
    <col min="3563" max="3563" width="53.42578125" style="60" customWidth="1"/>
    <col min="3564" max="3564" width="8.140625" style="60" customWidth="1"/>
    <col min="3565" max="3565" width="12.140625" style="60" customWidth="1"/>
    <col min="3566" max="3566" width="10.85546875" style="60" customWidth="1"/>
    <col min="3567" max="3567" width="13.140625" style="60" customWidth="1"/>
    <col min="3568" max="3817" width="9.140625" style="60"/>
    <col min="3818" max="3818" width="9.42578125" style="60" customWidth="1"/>
    <col min="3819" max="3819" width="53.42578125" style="60" customWidth="1"/>
    <col min="3820" max="3820" width="8.140625" style="60" customWidth="1"/>
    <col min="3821" max="3821" width="12.140625" style="60" customWidth="1"/>
    <col min="3822" max="3822" width="10.85546875" style="60" customWidth="1"/>
    <col min="3823" max="3823" width="13.140625" style="60" customWidth="1"/>
    <col min="3824" max="4073" width="9.140625" style="60"/>
    <col min="4074" max="4074" width="9.42578125" style="60" customWidth="1"/>
    <col min="4075" max="4075" width="53.42578125" style="60" customWidth="1"/>
    <col min="4076" max="4076" width="8.140625" style="60" customWidth="1"/>
    <col min="4077" max="4077" width="12.140625" style="60" customWidth="1"/>
    <col min="4078" max="4078" width="10.85546875" style="60" customWidth="1"/>
    <col min="4079" max="4079" width="13.140625" style="60" customWidth="1"/>
    <col min="4080" max="4329" width="9.140625" style="60"/>
    <col min="4330" max="4330" width="9.42578125" style="60" customWidth="1"/>
    <col min="4331" max="4331" width="53.42578125" style="60" customWidth="1"/>
    <col min="4332" max="4332" width="8.140625" style="60" customWidth="1"/>
    <col min="4333" max="4333" width="12.140625" style="60" customWidth="1"/>
    <col min="4334" max="4334" width="10.85546875" style="60" customWidth="1"/>
    <col min="4335" max="4335" width="13.140625" style="60" customWidth="1"/>
    <col min="4336" max="4585" width="9.140625" style="60"/>
    <col min="4586" max="4586" width="9.42578125" style="60" customWidth="1"/>
    <col min="4587" max="4587" width="53.42578125" style="60" customWidth="1"/>
    <col min="4588" max="4588" width="8.140625" style="60" customWidth="1"/>
    <col min="4589" max="4589" width="12.140625" style="60" customWidth="1"/>
    <col min="4590" max="4590" width="10.85546875" style="60" customWidth="1"/>
    <col min="4591" max="4591" width="13.140625" style="60" customWidth="1"/>
    <col min="4592" max="4841" width="9.140625" style="60"/>
    <col min="4842" max="4842" width="9.42578125" style="60" customWidth="1"/>
    <col min="4843" max="4843" width="53.42578125" style="60" customWidth="1"/>
    <col min="4844" max="4844" width="8.140625" style="60" customWidth="1"/>
    <col min="4845" max="4845" width="12.140625" style="60" customWidth="1"/>
    <col min="4846" max="4846" width="10.85546875" style="60" customWidth="1"/>
    <col min="4847" max="4847" width="13.140625" style="60" customWidth="1"/>
    <col min="4848" max="5097" width="9.140625" style="60"/>
    <col min="5098" max="5098" width="9.42578125" style="60" customWidth="1"/>
    <col min="5099" max="5099" width="53.42578125" style="60" customWidth="1"/>
    <col min="5100" max="5100" width="8.140625" style="60" customWidth="1"/>
    <col min="5101" max="5101" width="12.140625" style="60" customWidth="1"/>
    <col min="5102" max="5102" width="10.85546875" style="60" customWidth="1"/>
    <col min="5103" max="5103" width="13.140625" style="60" customWidth="1"/>
    <col min="5104" max="5353" width="9.140625" style="60"/>
    <col min="5354" max="5354" width="9.42578125" style="60" customWidth="1"/>
    <col min="5355" max="5355" width="53.42578125" style="60" customWidth="1"/>
    <col min="5356" max="5356" width="8.140625" style="60" customWidth="1"/>
    <col min="5357" max="5357" width="12.140625" style="60" customWidth="1"/>
    <col min="5358" max="5358" width="10.85546875" style="60" customWidth="1"/>
    <col min="5359" max="5359" width="13.140625" style="60" customWidth="1"/>
    <col min="5360" max="5609" width="9.140625" style="60"/>
    <col min="5610" max="5610" width="9.42578125" style="60" customWidth="1"/>
    <col min="5611" max="5611" width="53.42578125" style="60" customWidth="1"/>
    <col min="5612" max="5612" width="8.140625" style="60" customWidth="1"/>
    <col min="5613" max="5613" width="12.140625" style="60" customWidth="1"/>
    <col min="5614" max="5614" width="10.85546875" style="60" customWidth="1"/>
    <col min="5615" max="5615" width="13.140625" style="60" customWidth="1"/>
    <col min="5616" max="5865" width="9.140625" style="60"/>
    <col min="5866" max="5866" width="9.42578125" style="60" customWidth="1"/>
    <col min="5867" max="5867" width="53.42578125" style="60" customWidth="1"/>
    <col min="5868" max="5868" width="8.140625" style="60" customWidth="1"/>
    <col min="5869" max="5869" width="12.140625" style="60" customWidth="1"/>
    <col min="5870" max="5870" width="10.85546875" style="60" customWidth="1"/>
    <col min="5871" max="5871" width="13.140625" style="60" customWidth="1"/>
    <col min="5872" max="6121" width="9.140625" style="60"/>
    <col min="6122" max="6122" width="9.42578125" style="60" customWidth="1"/>
    <col min="6123" max="6123" width="53.42578125" style="60" customWidth="1"/>
    <col min="6124" max="6124" width="8.140625" style="60" customWidth="1"/>
    <col min="6125" max="6125" width="12.140625" style="60" customWidth="1"/>
    <col min="6126" max="6126" width="10.85546875" style="60" customWidth="1"/>
    <col min="6127" max="6127" width="13.140625" style="60" customWidth="1"/>
    <col min="6128" max="6377" width="9.140625" style="60"/>
    <col min="6378" max="6378" width="9.42578125" style="60" customWidth="1"/>
    <col min="6379" max="6379" width="53.42578125" style="60" customWidth="1"/>
    <col min="6380" max="6380" width="8.140625" style="60" customWidth="1"/>
    <col min="6381" max="6381" width="12.140625" style="60" customWidth="1"/>
    <col min="6382" max="6382" width="10.85546875" style="60" customWidth="1"/>
    <col min="6383" max="6383" width="13.140625" style="60" customWidth="1"/>
    <col min="6384" max="6633" width="9.140625" style="60"/>
    <col min="6634" max="6634" width="9.42578125" style="60" customWidth="1"/>
    <col min="6635" max="6635" width="53.42578125" style="60" customWidth="1"/>
    <col min="6636" max="6636" width="8.140625" style="60" customWidth="1"/>
    <col min="6637" max="6637" width="12.140625" style="60" customWidth="1"/>
    <col min="6638" max="6638" width="10.85546875" style="60" customWidth="1"/>
    <col min="6639" max="6639" width="13.140625" style="60" customWidth="1"/>
    <col min="6640" max="6889" width="9.140625" style="60"/>
    <col min="6890" max="6890" width="9.42578125" style="60" customWidth="1"/>
    <col min="6891" max="6891" width="53.42578125" style="60" customWidth="1"/>
    <col min="6892" max="6892" width="8.140625" style="60" customWidth="1"/>
    <col min="6893" max="6893" width="12.140625" style="60" customWidth="1"/>
    <col min="6894" max="6894" width="10.85546875" style="60" customWidth="1"/>
    <col min="6895" max="6895" width="13.140625" style="60" customWidth="1"/>
    <col min="6896" max="7145" width="9.140625" style="60"/>
    <col min="7146" max="7146" width="9.42578125" style="60" customWidth="1"/>
    <col min="7147" max="7147" width="53.42578125" style="60" customWidth="1"/>
    <col min="7148" max="7148" width="8.140625" style="60" customWidth="1"/>
    <col min="7149" max="7149" width="12.140625" style="60" customWidth="1"/>
    <col min="7150" max="7150" width="10.85546875" style="60" customWidth="1"/>
    <col min="7151" max="7151" width="13.140625" style="60" customWidth="1"/>
    <col min="7152" max="7401" width="9.140625" style="60"/>
    <col min="7402" max="7402" width="9.42578125" style="60" customWidth="1"/>
    <col min="7403" max="7403" width="53.42578125" style="60" customWidth="1"/>
    <col min="7404" max="7404" width="8.140625" style="60" customWidth="1"/>
    <col min="7405" max="7405" width="12.140625" style="60" customWidth="1"/>
    <col min="7406" max="7406" width="10.85546875" style="60" customWidth="1"/>
    <col min="7407" max="7407" width="13.140625" style="60" customWidth="1"/>
    <col min="7408" max="7657" width="9.140625" style="60"/>
    <col min="7658" max="7658" width="9.42578125" style="60" customWidth="1"/>
    <col min="7659" max="7659" width="53.42578125" style="60" customWidth="1"/>
    <col min="7660" max="7660" width="8.140625" style="60" customWidth="1"/>
    <col min="7661" max="7661" width="12.140625" style="60" customWidth="1"/>
    <col min="7662" max="7662" width="10.85546875" style="60" customWidth="1"/>
    <col min="7663" max="7663" width="13.140625" style="60" customWidth="1"/>
    <col min="7664" max="7913" width="9.140625" style="60"/>
    <col min="7914" max="7914" width="9.42578125" style="60" customWidth="1"/>
    <col min="7915" max="7915" width="53.42578125" style="60" customWidth="1"/>
    <col min="7916" max="7916" width="8.140625" style="60" customWidth="1"/>
    <col min="7917" max="7917" width="12.140625" style="60" customWidth="1"/>
    <col min="7918" max="7918" width="10.85546875" style="60" customWidth="1"/>
    <col min="7919" max="7919" width="13.140625" style="60" customWidth="1"/>
    <col min="7920" max="8169" width="9.140625" style="60"/>
    <col min="8170" max="8170" width="9.42578125" style="60" customWidth="1"/>
    <col min="8171" max="8171" width="53.42578125" style="60" customWidth="1"/>
    <col min="8172" max="8172" width="8.140625" style="60" customWidth="1"/>
    <col min="8173" max="8173" width="12.140625" style="60" customWidth="1"/>
    <col min="8174" max="8174" width="10.85546875" style="60" customWidth="1"/>
    <col min="8175" max="8175" width="13.140625" style="60" customWidth="1"/>
    <col min="8176" max="8425" width="9.140625" style="60"/>
    <col min="8426" max="8426" width="9.42578125" style="60" customWidth="1"/>
    <col min="8427" max="8427" width="53.42578125" style="60" customWidth="1"/>
    <col min="8428" max="8428" width="8.140625" style="60" customWidth="1"/>
    <col min="8429" max="8429" width="12.140625" style="60" customWidth="1"/>
    <col min="8430" max="8430" width="10.85546875" style="60" customWidth="1"/>
    <col min="8431" max="8431" width="13.140625" style="60" customWidth="1"/>
    <col min="8432" max="8681" width="9.140625" style="60"/>
    <col min="8682" max="8682" width="9.42578125" style="60" customWidth="1"/>
    <col min="8683" max="8683" width="53.42578125" style="60" customWidth="1"/>
    <col min="8684" max="8684" width="8.140625" style="60" customWidth="1"/>
    <col min="8685" max="8685" width="12.140625" style="60" customWidth="1"/>
    <col min="8686" max="8686" width="10.85546875" style="60" customWidth="1"/>
    <col min="8687" max="8687" width="13.140625" style="60" customWidth="1"/>
    <col min="8688" max="8937" width="9.140625" style="60"/>
    <col min="8938" max="8938" width="9.42578125" style="60" customWidth="1"/>
    <col min="8939" max="8939" width="53.42578125" style="60" customWidth="1"/>
    <col min="8940" max="8940" width="8.140625" style="60" customWidth="1"/>
    <col min="8941" max="8941" width="12.140625" style="60" customWidth="1"/>
    <col min="8942" max="8942" width="10.85546875" style="60" customWidth="1"/>
    <col min="8943" max="8943" width="13.140625" style="60" customWidth="1"/>
    <col min="8944" max="9193" width="9.140625" style="60"/>
    <col min="9194" max="9194" width="9.42578125" style="60" customWidth="1"/>
    <col min="9195" max="9195" width="53.42578125" style="60" customWidth="1"/>
    <col min="9196" max="9196" width="8.140625" style="60" customWidth="1"/>
    <col min="9197" max="9197" width="12.140625" style="60" customWidth="1"/>
    <col min="9198" max="9198" width="10.85546875" style="60" customWidth="1"/>
    <col min="9199" max="9199" width="13.140625" style="60" customWidth="1"/>
    <col min="9200" max="9449" width="9.140625" style="60"/>
    <col min="9450" max="9450" width="9.42578125" style="60" customWidth="1"/>
    <col min="9451" max="9451" width="53.42578125" style="60" customWidth="1"/>
    <col min="9452" max="9452" width="8.140625" style="60" customWidth="1"/>
    <col min="9453" max="9453" width="12.140625" style="60" customWidth="1"/>
    <col min="9454" max="9454" width="10.85546875" style="60" customWidth="1"/>
    <col min="9455" max="9455" width="13.140625" style="60" customWidth="1"/>
    <col min="9456" max="9705" width="9.140625" style="60"/>
    <col min="9706" max="9706" width="9.42578125" style="60" customWidth="1"/>
    <col min="9707" max="9707" width="53.42578125" style="60" customWidth="1"/>
    <col min="9708" max="9708" width="8.140625" style="60" customWidth="1"/>
    <col min="9709" max="9709" width="12.140625" style="60" customWidth="1"/>
    <col min="9710" max="9710" width="10.85546875" style="60" customWidth="1"/>
    <col min="9711" max="9711" width="13.140625" style="60" customWidth="1"/>
    <col min="9712" max="9961" width="9.140625" style="60"/>
    <col min="9962" max="9962" width="9.42578125" style="60" customWidth="1"/>
    <col min="9963" max="9963" width="53.42578125" style="60" customWidth="1"/>
    <col min="9964" max="9964" width="8.140625" style="60" customWidth="1"/>
    <col min="9965" max="9965" width="12.140625" style="60" customWidth="1"/>
    <col min="9966" max="9966" width="10.85546875" style="60" customWidth="1"/>
    <col min="9967" max="9967" width="13.140625" style="60" customWidth="1"/>
    <col min="9968" max="10217" width="9.140625" style="60"/>
    <col min="10218" max="10218" width="9.42578125" style="60" customWidth="1"/>
    <col min="10219" max="10219" width="53.42578125" style="60" customWidth="1"/>
    <col min="10220" max="10220" width="8.140625" style="60" customWidth="1"/>
    <col min="10221" max="10221" width="12.140625" style="60" customWidth="1"/>
    <col min="10222" max="10222" width="10.85546875" style="60" customWidth="1"/>
    <col min="10223" max="10223" width="13.140625" style="60" customWidth="1"/>
    <col min="10224" max="10473" width="9.140625" style="60"/>
    <col min="10474" max="10474" width="9.42578125" style="60" customWidth="1"/>
    <col min="10475" max="10475" width="53.42578125" style="60" customWidth="1"/>
    <col min="10476" max="10476" width="8.140625" style="60" customWidth="1"/>
    <col min="10477" max="10477" width="12.140625" style="60" customWidth="1"/>
    <col min="10478" max="10478" width="10.85546875" style="60" customWidth="1"/>
    <col min="10479" max="10479" width="13.140625" style="60" customWidth="1"/>
    <col min="10480" max="10729" width="9.140625" style="60"/>
    <col min="10730" max="10730" width="9.42578125" style="60" customWidth="1"/>
    <col min="10731" max="10731" width="53.42578125" style="60" customWidth="1"/>
    <col min="10732" max="10732" width="8.140625" style="60" customWidth="1"/>
    <col min="10733" max="10733" width="12.140625" style="60" customWidth="1"/>
    <col min="10734" max="10734" width="10.85546875" style="60" customWidth="1"/>
    <col min="10735" max="10735" width="13.140625" style="60" customWidth="1"/>
    <col min="10736" max="10985" width="9.140625" style="60"/>
    <col min="10986" max="10986" width="9.42578125" style="60" customWidth="1"/>
    <col min="10987" max="10987" width="53.42578125" style="60" customWidth="1"/>
    <col min="10988" max="10988" width="8.140625" style="60" customWidth="1"/>
    <col min="10989" max="10989" width="12.140625" style="60" customWidth="1"/>
    <col min="10990" max="10990" width="10.85546875" style="60" customWidth="1"/>
    <col min="10991" max="10991" width="13.140625" style="60" customWidth="1"/>
    <col min="10992" max="11241" width="9.140625" style="60"/>
    <col min="11242" max="11242" width="9.42578125" style="60" customWidth="1"/>
    <col min="11243" max="11243" width="53.42578125" style="60" customWidth="1"/>
    <col min="11244" max="11244" width="8.140625" style="60" customWidth="1"/>
    <col min="11245" max="11245" width="12.140625" style="60" customWidth="1"/>
    <col min="11246" max="11246" width="10.85546875" style="60" customWidth="1"/>
    <col min="11247" max="11247" width="13.140625" style="60" customWidth="1"/>
    <col min="11248" max="11497" width="9.140625" style="60"/>
    <col min="11498" max="11498" width="9.42578125" style="60" customWidth="1"/>
    <col min="11499" max="11499" width="53.42578125" style="60" customWidth="1"/>
    <col min="11500" max="11500" width="8.140625" style="60" customWidth="1"/>
    <col min="11501" max="11501" width="12.140625" style="60" customWidth="1"/>
    <col min="11502" max="11502" width="10.85546875" style="60" customWidth="1"/>
    <col min="11503" max="11503" width="13.140625" style="60" customWidth="1"/>
    <col min="11504" max="11753" width="9.140625" style="60"/>
    <col min="11754" max="11754" width="9.42578125" style="60" customWidth="1"/>
    <col min="11755" max="11755" width="53.42578125" style="60" customWidth="1"/>
    <col min="11756" max="11756" width="8.140625" style="60" customWidth="1"/>
    <col min="11757" max="11757" width="12.140625" style="60" customWidth="1"/>
    <col min="11758" max="11758" width="10.85546875" style="60" customWidth="1"/>
    <col min="11759" max="11759" width="13.140625" style="60" customWidth="1"/>
    <col min="11760" max="12009" width="9.140625" style="60"/>
    <col min="12010" max="12010" width="9.42578125" style="60" customWidth="1"/>
    <col min="12011" max="12011" width="53.42578125" style="60" customWidth="1"/>
    <col min="12012" max="12012" width="8.140625" style="60" customWidth="1"/>
    <col min="12013" max="12013" width="12.140625" style="60" customWidth="1"/>
    <col min="12014" max="12014" width="10.85546875" style="60" customWidth="1"/>
    <col min="12015" max="12015" width="13.140625" style="60" customWidth="1"/>
    <col min="12016" max="12265" width="9.140625" style="60"/>
    <col min="12266" max="12266" width="9.42578125" style="60" customWidth="1"/>
    <col min="12267" max="12267" width="53.42578125" style="60" customWidth="1"/>
    <col min="12268" max="12268" width="8.140625" style="60" customWidth="1"/>
    <col min="12269" max="12269" width="12.140625" style="60" customWidth="1"/>
    <col min="12270" max="12270" width="10.85546875" style="60" customWidth="1"/>
    <col min="12271" max="12271" width="13.140625" style="60" customWidth="1"/>
    <col min="12272" max="12521" width="9.140625" style="60"/>
    <col min="12522" max="12522" width="9.42578125" style="60" customWidth="1"/>
    <col min="12523" max="12523" width="53.42578125" style="60" customWidth="1"/>
    <col min="12524" max="12524" width="8.140625" style="60" customWidth="1"/>
    <col min="12525" max="12525" width="12.140625" style="60" customWidth="1"/>
    <col min="12526" max="12526" width="10.85546875" style="60" customWidth="1"/>
    <col min="12527" max="12527" width="13.140625" style="60" customWidth="1"/>
    <col min="12528" max="12777" width="9.140625" style="60"/>
    <col min="12778" max="12778" width="9.42578125" style="60" customWidth="1"/>
    <col min="12779" max="12779" width="53.42578125" style="60" customWidth="1"/>
    <col min="12780" max="12780" width="8.140625" style="60" customWidth="1"/>
    <col min="12781" max="12781" width="12.140625" style="60" customWidth="1"/>
    <col min="12782" max="12782" width="10.85546875" style="60" customWidth="1"/>
    <col min="12783" max="12783" width="13.140625" style="60" customWidth="1"/>
    <col min="12784" max="13033" width="9.140625" style="60"/>
    <col min="13034" max="13034" width="9.42578125" style="60" customWidth="1"/>
    <col min="13035" max="13035" width="53.42578125" style="60" customWidth="1"/>
    <col min="13036" max="13036" width="8.140625" style="60" customWidth="1"/>
    <col min="13037" max="13037" width="12.140625" style="60" customWidth="1"/>
    <col min="13038" max="13038" width="10.85546875" style="60" customWidth="1"/>
    <col min="13039" max="13039" width="13.140625" style="60" customWidth="1"/>
    <col min="13040" max="13289" width="9.140625" style="60"/>
    <col min="13290" max="13290" width="9.42578125" style="60" customWidth="1"/>
    <col min="13291" max="13291" width="53.42578125" style="60" customWidth="1"/>
    <col min="13292" max="13292" width="8.140625" style="60" customWidth="1"/>
    <col min="13293" max="13293" width="12.140625" style="60" customWidth="1"/>
    <col min="13294" max="13294" width="10.85546875" style="60" customWidth="1"/>
    <col min="13295" max="13295" width="13.140625" style="60" customWidth="1"/>
    <col min="13296" max="13545" width="9.140625" style="60"/>
    <col min="13546" max="13546" width="9.42578125" style="60" customWidth="1"/>
    <col min="13547" max="13547" width="53.42578125" style="60" customWidth="1"/>
    <col min="13548" max="13548" width="8.140625" style="60" customWidth="1"/>
    <col min="13549" max="13549" width="12.140625" style="60" customWidth="1"/>
    <col min="13550" max="13550" width="10.85546875" style="60" customWidth="1"/>
    <col min="13551" max="13551" width="13.140625" style="60" customWidth="1"/>
    <col min="13552" max="13801" width="9.140625" style="60"/>
    <col min="13802" max="13802" width="9.42578125" style="60" customWidth="1"/>
    <col min="13803" max="13803" width="53.42578125" style="60" customWidth="1"/>
    <col min="13804" max="13804" width="8.140625" style="60" customWidth="1"/>
    <col min="13805" max="13805" width="12.140625" style="60" customWidth="1"/>
    <col min="13806" max="13806" width="10.85546875" style="60" customWidth="1"/>
    <col min="13807" max="13807" width="13.140625" style="60" customWidth="1"/>
    <col min="13808" max="14057" width="9.140625" style="60"/>
    <col min="14058" max="14058" width="9.42578125" style="60" customWidth="1"/>
    <col min="14059" max="14059" width="53.42578125" style="60" customWidth="1"/>
    <col min="14060" max="14060" width="8.140625" style="60" customWidth="1"/>
    <col min="14061" max="14061" width="12.140625" style="60" customWidth="1"/>
    <col min="14062" max="14062" width="10.85546875" style="60" customWidth="1"/>
    <col min="14063" max="14063" width="13.140625" style="60" customWidth="1"/>
    <col min="14064" max="14313" width="9.140625" style="60"/>
    <col min="14314" max="14314" width="9.42578125" style="60" customWidth="1"/>
    <col min="14315" max="14315" width="53.42578125" style="60" customWidth="1"/>
    <col min="14316" max="14316" width="8.140625" style="60" customWidth="1"/>
    <col min="14317" max="14317" width="12.140625" style="60" customWidth="1"/>
    <col min="14318" max="14318" width="10.85546875" style="60" customWidth="1"/>
    <col min="14319" max="14319" width="13.140625" style="60" customWidth="1"/>
    <col min="14320" max="14569" width="9.140625" style="60"/>
    <col min="14570" max="14570" width="9.42578125" style="60" customWidth="1"/>
    <col min="14571" max="14571" width="53.42578125" style="60" customWidth="1"/>
    <col min="14572" max="14572" width="8.140625" style="60" customWidth="1"/>
    <col min="14573" max="14573" width="12.140625" style="60" customWidth="1"/>
    <col min="14574" max="14574" width="10.85546875" style="60" customWidth="1"/>
    <col min="14575" max="14575" width="13.140625" style="60" customWidth="1"/>
    <col min="14576" max="14825" width="9.140625" style="60"/>
    <col min="14826" max="14826" width="9.42578125" style="60" customWidth="1"/>
    <col min="14827" max="14827" width="53.42578125" style="60" customWidth="1"/>
    <col min="14828" max="14828" width="8.140625" style="60" customWidth="1"/>
    <col min="14829" max="14829" width="12.140625" style="60" customWidth="1"/>
    <col min="14830" max="14830" width="10.85546875" style="60" customWidth="1"/>
    <col min="14831" max="14831" width="13.140625" style="60" customWidth="1"/>
    <col min="14832" max="15081" width="9.140625" style="60"/>
    <col min="15082" max="15082" width="9.42578125" style="60" customWidth="1"/>
    <col min="15083" max="15083" width="53.42578125" style="60" customWidth="1"/>
    <col min="15084" max="15084" width="8.140625" style="60" customWidth="1"/>
    <col min="15085" max="15085" width="12.140625" style="60" customWidth="1"/>
    <col min="15086" max="15086" width="10.85546875" style="60" customWidth="1"/>
    <col min="15087" max="15087" width="13.140625" style="60" customWidth="1"/>
    <col min="15088" max="15337" width="9.140625" style="60"/>
    <col min="15338" max="15338" width="9.42578125" style="60" customWidth="1"/>
    <col min="15339" max="15339" width="53.42578125" style="60" customWidth="1"/>
    <col min="15340" max="15340" width="8.140625" style="60" customWidth="1"/>
    <col min="15341" max="15341" width="12.140625" style="60" customWidth="1"/>
    <col min="15342" max="15342" width="10.85546875" style="60" customWidth="1"/>
    <col min="15343" max="15343" width="13.140625" style="60" customWidth="1"/>
    <col min="15344" max="15593" width="9.140625" style="60"/>
    <col min="15594" max="15594" width="9.42578125" style="60" customWidth="1"/>
    <col min="15595" max="15595" width="53.42578125" style="60" customWidth="1"/>
    <col min="15596" max="15596" width="8.140625" style="60" customWidth="1"/>
    <col min="15597" max="15597" width="12.140625" style="60" customWidth="1"/>
    <col min="15598" max="15598" width="10.85546875" style="60" customWidth="1"/>
    <col min="15599" max="15599" width="13.140625" style="60" customWidth="1"/>
    <col min="15600" max="15849" width="9.140625" style="60"/>
    <col min="15850" max="15850" width="9.42578125" style="60" customWidth="1"/>
    <col min="15851" max="15851" width="53.42578125" style="60" customWidth="1"/>
    <col min="15852" max="15852" width="8.140625" style="60" customWidth="1"/>
    <col min="15853" max="15853" width="12.140625" style="60" customWidth="1"/>
    <col min="15854" max="15854" width="10.85546875" style="60" customWidth="1"/>
    <col min="15855" max="15855" width="13.140625" style="60" customWidth="1"/>
    <col min="15856" max="16105" width="9.140625" style="60"/>
    <col min="16106" max="16106" width="9.42578125" style="60" customWidth="1"/>
    <col min="16107" max="16107" width="53.42578125" style="60" customWidth="1"/>
    <col min="16108" max="16108" width="8.140625" style="60" customWidth="1"/>
    <col min="16109" max="16109" width="12.140625" style="60" customWidth="1"/>
    <col min="16110" max="16110" width="10.85546875" style="60" customWidth="1"/>
    <col min="16111" max="16111" width="13.140625" style="60" customWidth="1"/>
    <col min="16112" max="16384" width="9.140625" style="60"/>
  </cols>
  <sheetData>
    <row r="1" spans="1:7" ht="89.25" customHeight="1">
      <c r="A1" s="235" t="s">
        <v>368</v>
      </c>
      <c r="B1" s="235"/>
      <c r="C1" s="235"/>
      <c r="D1" s="235"/>
      <c r="E1" s="59"/>
      <c r="F1" s="59"/>
      <c r="G1" s="59"/>
    </row>
    <row r="2" spans="1:7" ht="26.25" customHeight="1">
      <c r="A2" s="228" t="s">
        <v>420</v>
      </c>
      <c r="B2" s="228"/>
      <c r="C2" s="228"/>
      <c r="D2" s="228"/>
      <c r="E2" s="59"/>
    </row>
    <row r="3" spans="1:7" ht="26.25" customHeight="1" thickBot="1">
      <c r="A3"/>
      <c r="B3"/>
      <c r="C3"/>
      <c r="D3"/>
      <c r="E3" s="59"/>
      <c r="F3" s="59"/>
      <c r="G3" s="59"/>
    </row>
    <row r="4" spans="1:7" ht="50.1" customHeight="1" thickBot="1">
      <c r="A4" s="167" t="s">
        <v>73</v>
      </c>
      <c r="B4" s="186" t="s">
        <v>0</v>
      </c>
      <c r="C4" s="242" t="s">
        <v>74</v>
      </c>
      <c r="D4" s="243"/>
    </row>
    <row r="5" spans="1:7" s="64" customFormat="1" ht="50.1" customHeight="1">
      <c r="A5" s="174" t="s">
        <v>228</v>
      </c>
      <c r="B5" s="175" t="s">
        <v>369</v>
      </c>
      <c r="C5" s="178" t="s">
        <v>76</v>
      </c>
      <c r="D5" s="180"/>
      <c r="E5" s="119"/>
      <c r="F5" s="62"/>
      <c r="G5" s="63"/>
    </row>
    <row r="6" spans="1:7" s="64" customFormat="1" ht="50.1" customHeight="1">
      <c r="A6" s="182" t="s">
        <v>250</v>
      </c>
      <c r="B6" s="172" t="s">
        <v>370</v>
      </c>
      <c r="C6" s="173" t="s">
        <v>76</v>
      </c>
      <c r="D6" s="183"/>
      <c r="E6" s="119"/>
      <c r="F6" s="65"/>
      <c r="G6" s="62"/>
    </row>
    <row r="7" spans="1:7" s="64" customFormat="1" ht="50.1" customHeight="1">
      <c r="A7" s="184" t="s">
        <v>256</v>
      </c>
      <c r="B7" s="171" t="s">
        <v>371</v>
      </c>
      <c r="C7" s="173" t="s">
        <v>76</v>
      </c>
      <c r="D7" s="185"/>
      <c r="E7" s="119"/>
      <c r="F7" s="62"/>
      <c r="G7" s="63"/>
    </row>
    <row r="8" spans="1:7" s="64" customFormat="1" ht="50.1" customHeight="1">
      <c r="A8" s="202" t="s">
        <v>275</v>
      </c>
      <c r="B8" s="203" t="s">
        <v>372</v>
      </c>
      <c r="C8" s="204" t="s">
        <v>76</v>
      </c>
      <c r="D8" s="205"/>
      <c r="E8" s="119"/>
      <c r="F8" s="62"/>
      <c r="G8" s="63"/>
    </row>
    <row r="9" spans="1:7" s="64" customFormat="1" ht="50.1" customHeight="1">
      <c r="A9" s="182" t="s">
        <v>286</v>
      </c>
      <c r="B9" s="172" t="s">
        <v>373</v>
      </c>
      <c r="C9" s="173" t="s">
        <v>76</v>
      </c>
      <c r="D9" s="183"/>
      <c r="E9" s="119"/>
      <c r="F9" s="65"/>
      <c r="G9" s="62"/>
    </row>
    <row r="10" spans="1:7" s="64" customFormat="1" ht="50.1" customHeight="1">
      <c r="A10" s="184" t="s">
        <v>303</v>
      </c>
      <c r="B10" s="171" t="s">
        <v>374</v>
      </c>
      <c r="C10" s="173" t="s">
        <v>76</v>
      </c>
      <c r="D10" s="185"/>
      <c r="E10" s="119"/>
      <c r="F10" s="62"/>
      <c r="G10" s="63"/>
    </row>
    <row r="11" spans="1:7" s="64" customFormat="1" ht="50.1" customHeight="1">
      <c r="A11" s="182" t="s">
        <v>327</v>
      </c>
      <c r="B11" s="172" t="s">
        <v>375</v>
      </c>
      <c r="C11" s="173" t="s">
        <v>76</v>
      </c>
      <c r="D11" s="183"/>
      <c r="E11" s="119"/>
      <c r="F11" s="65"/>
      <c r="G11" s="62"/>
    </row>
    <row r="12" spans="1:7" s="64" customFormat="1" ht="50.1" customHeight="1">
      <c r="A12" s="184" t="s">
        <v>330</v>
      </c>
      <c r="B12" s="171" t="s">
        <v>376</v>
      </c>
      <c r="C12" s="173" t="s">
        <v>76</v>
      </c>
      <c r="D12" s="185"/>
      <c r="E12" s="119"/>
      <c r="F12" s="62"/>
      <c r="G12" s="63"/>
    </row>
    <row r="13" spans="1:7" s="64" customFormat="1" ht="50.1" customHeight="1">
      <c r="A13" s="182" t="s">
        <v>337</v>
      </c>
      <c r="B13" s="172" t="s">
        <v>377</v>
      </c>
      <c r="C13" s="173" t="s">
        <v>76</v>
      </c>
      <c r="D13" s="183"/>
      <c r="E13" s="119"/>
      <c r="F13" s="65"/>
      <c r="G13" s="62"/>
    </row>
    <row r="14" spans="1:7" s="64" customFormat="1" ht="50.1" customHeight="1">
      <c r="A14" s="184" t="s">
        <v>348</v>
      </c>
      <c r="B14" s="171" t="s">
        <v>378</v>
      </c>
      <c r="C14" s="173" t="s">
        <v>76</v>
      </c>
      <c r="D14" s="185"/>
      <c r="E14" s="119"/>
      <c r="F14" s="62"/>
      <c r="G14" s="63"/>
    </row>
    <row r="15" spans="1:7" s="112" customFormat="1" ht="50.1" customHeight="1" thickBot="1">
      <c r="A15" s="246" t="s">
        <v>380</v>
      </c>
      <c r="B15" s="247"/>
      <c r="C15" s="206" t="s">
        <v>76</v>
      </c>
      <c r="D15" s="207"/>
      <c r="E15" s="110"/>
      <c r="F15" s="111"/>
      <c r="G15" s="111"/>
    </row>
    <row r="16" spans="1:7" ht="24.95" customHeight="1">
      <c r="A16" s="232"/>
      <c r="B16" s="232"/>
      <c r="C16" s="232"/>
      <c r="D16" s="232"/>
      <c r="E16" s="70"/>
      <c r="F16" s="71"/>
    </row>
    <row r="17" spans="1:6" ht="24.95" customHeight="1">
      <c r="A17" s="165"/>
      <c r="B17" s="165"/>
      <c r="C17" s="165"/>
      <c r="D17" s="165"/>
      <c r="E17" s="70"/>
      <c r="F17" s="71"/>
    </row>
    <row r="18" spans="1:6" ht="24.95" customHeight="1">
      <c r="A18" s="165"/>
      <c r="B18" s="165"/>
      <c r="C18" s="165"/>
      <c r="D18" s="165"/>
      <c r="E18" s="70"/>
      <c r="F18" s="71"/>
    </row>
    <row r="19" spans="1:6" ht="24.95" customHeight="1">
      <c r="A19" s="165"/>
      <c r="B19" s="165"/>
      <c r="C19" s="165"/>
      <c r="D19" s="165"/>
      <c r="E19" s="70"/>
      <c r="F19" s="71"/>
    </row>
    <row r="20" spans="1:6" ht="24.95" customHeight="1">
      <c r="A20" s="165"/>
      <c r="B20" s="165"/>
      <c r="C20" s="165"/>
      <c r="D20" s="165"/>
      <c r="E20" s="70"/>
      <c r="F20" s="71"/>
    </row>
    <row r="21" spans="1:6" ht="24.95" customHeight="1">
      <c r="A21" s="165"/>
      <c r="B21" s="165"/>
      <c r="C21" s="165"/>
      <c r="D21" s="165"/>
      <c r="E21" s="70"/>
      <c r="F21" s="71"/>
    </row>
    <row r="22" spans="1:6" ht="24.95" customHeight="1">
      <c r="A22" s="165"/>
      <c r="B22" s="165"/>
      <c r="C22" s="165"/>
      <c r="D22" s="165"/>
      <c r="E22" s="70"/>
      <c r="F22" s="71"/>
    </row>
    <row r="23" spans="1:6" ht="24.95" customHeight="1">
      <c r="A23" s="165"/>
      <c r="B23" s="165"/>
      <c r="C23" s="165"/>
      <c r="D23" s="165"/>
      <c r="E23" s="70"/>
      <c r="F23" s="71"/>
    </row>
    <row r="24" spans="1:6" ht="24.95" customHeight="1">
      <c r="A24" s="165"/>
      <c r="B24" s="165"/>
      <c r="C24" s="165"/>
      <c r="D24" s="165"/>
      <c r="E24" s="70"/>
      <c r="F24" s="71"/>
    </row>
    <row r="25" spans="1:6" ht="24.95" customHeight="1">
      <c r="A25" s="165"/>
      <c r="B25" s="165"/>
      <c r="C25" s="165"/>
      <c r="D25" s="165"/>
      <c r="E25" s="70"/>
      <c r="F25" s="71"/>
    </row>
    <row r="26" spans="1:6" ht="24.95" customHeight="1">
      <c r="A26" s="165"/>
      <c r="B26" s="165"/>
      <c r="C26" s="165"/>
      <c r="D26" s="165"/>
      <c r="E26" s="70"/>
      <c r="F26" s="71"/>
    </row>
    <row r="27" spans="1:6" ht="24.95" customHeight="1">
      <c r="A27" s="165"/>
      <c r="B27" s="165"/>
      <c r="C27" s="165"/>
      <c r="D27" s="165"/>
      <c r="E27" s="70"/>
      <c r="F27" s="71"/>
    </row>
    <row r="28" spans="1:6" ht="24.95" customHeight="1">
      <c r="A28" s="165"/>
      <c r="B28" s="165"/>
      <c r="C28" s="165"/>
      <c r="D28" s="165"/>
      <c r="E28" s="70"/>
      <c r="F28" s="71"/>
    </row>
    <row r="29" spans="1:6" ht="24.95" customHeight="1">
      <c r="A29" s="165"/>
      <c r="B29" s="165"/>
      <c r="C29" s="165"/>
      <c r="D29" s="165"/>
      <c r="E29" s="70"/>
      <c r="F29" s="71"/>
    </row>
    <row r="30" spans="1:6" ht="24.95" customHeight="1">
      <c r="A30" s="165"/>
      <c r="B30" s="165"/>
      <c r="C30" s="165"/>
      <c r="D30" s="165"/>
      <c r="E30" s="70"/>
      <c r="F30" s="71"/>
    </row>
    <row r="31" spans="1:6" ht="24.95" customHeight="1">
      <c r="A31" s="165"/>
      <c r="B31" s="165"/>
      <c r="C31" s="165"/>
      <c r="D31" s="165"/>
      <c r="E31" s="70"/>
      <c r="F31" s="71"/>
    </row>
    <row r="32" spans="1:6" ht="26.25" customHeight="1">
      <c r="A32" s="233"/>
      <c r="B32" s="233"/>
      <c r="C32" s="233"/>
      <c r="D32" s="233"/>
      <c r="E32" s="72"/>
    </row>
    <row r="33" spans="1:7" ht="26.25" customHeight="1">
      <c r="A33" s="234"/>
      <c r="B33" s="234"/>
      <c r="C33" s="234"/>
      <c r="D33" s="234"/>
      <c r="E33" s="166"/>
      <c r="F33" s="59"/>
    </row>
    <row r="34" spans="1:7" ht="26.25" customHeight="1">
      <c r="A34" s="74"/>
      <c r="B34" s="74"/>
      <c r="C34" s="74"/>
      <c r="D34" s="74"/>
      <c r="E34" s="74"/>
      <c r="F34" s="59"/>
    </row>
    <row r="35" spans="1:7" ht="26.25" customHeight="1">
      <c r="B35" s="75"/>
      <c r="C35" s="76"/>
      <c r="D35" s="77"/>
      <c r="E35" s="77"/>
      <c r="F35" s="59"/>
    </row>
    <row r="36" spans="1:7" ht="26.25" customHeight="1">
      <c r="D36" s="78"/>
    </row>
    <row r="37" spans="1:7" ht="26.25" customHeight="1">
      <c r="A37" s="79"/>
      <c r="B37" s="79"/>
      <c r="C37" s="79"/>
      <c r="D37" s="78"/>
      <c r="E37" s="80"/>
    </row>
    <row r="38" spans="1:7" ht="26.25" customHeight="1">
      <c r="A38" s="74"/>
      <c r="C38" s="74"/>
      <c r="D38" s="81"/>
      <c r="E38" s="80"/>
    </row>
    <row r="39" spans="1:7" ht="26.25" customHeight="1">
      <c r="E39" s="59"/>
      <c r="F39" s="59"/>
      <c r="G39" s="59"/>
    </row>
    <row r="40" spans="1:7" ht="26.25" customHeight="1">
      <c r="E40" s="59"/>
      <c r="F40" s="59"/>
      <c r="G40" s="59"/>
    </row>
    <row r="41" spans="1:7" ht="26.25" customHeight="1"/>
    <row r="42" spans="1:7" ht="26.25" customHeight="1">
      <c r="E42" s="59"/>
      <c r="F42" s="59"/>
      <c r="G42" s="59"/>
    </row>
    <row r="43" spans="1:7" ht="26.25" customHeight="1">
      <c r="E43" s="59"/>
      <c r="F43" s="59"/>
      <c r="G43" s="59"/>
    </row>
    <row r="44" spans="1:7" ht="26.25" customHeight="1">
      <c r="E44" s="59"/>
      <c r="F44" s="59"/>
      <c r="G44" s="59"/>
    </row>
    <row r="45" spans="1:7" ht="26.25" customHeight="1">
      <c r="E45" s="59"/>
      <c r="F45" s="59"/>
      <c r="G45" s="59"/>
    </row>
    <row r="46" spans="1:7" ht="26.25" customHeight="1">
      <c r="E46" s="59"/>
      <c r="F46" s="59"/>
      <c r="G46" s="59"/>
    </row>
    <row r="47" spans="1:7" ht="26.25" customHeight="1"/>
    <row r="48" spans="1:7" ht="26.25" customHeight="1"/>
    <row r="49" spans="2:4" ht="26.25" customHeight="1"/>
    <row r="50" spans="2:4" ht="26.25" customHeight="1"/>
    <row r="51" spans="2:4" ht="26.25" customHeight="1"/>
    <row r="52" spans="2:4" ht="26.25" customHeight="1"/>
    <row r="53" spans="2:4" ht="26.25" customHeight="1"/>
    <row r="54" spans="2:4" ht="26.25" customHeight="1"/>
    <row r="55" spans="2:4" ht="26.25" customHeight="1"/>
    <row r="56" spans="2:4" ht="26.25" customHeight="1"/>
    <row r="57" spans="2:4" ht="26.25" customHeight="1"/>
    <row r="58" spans="2:4" ht="26.25" customHeight="1"/>
    <row r="59" spans="2:4" ht="26.25" customHeight="1"/>
    <row r="60" spans="2:4" ht="26.25" customHeight="1"/>
    <row r="61" spans="2:4" ht="26.25" customHeight="1">
      <c r="B61" s="75"/>
      <c r="C61" s="76"/>
      <c r="D61" s="77"/>
    </row>
    <row r="62" spans="2:4" ht="26.25" customHeight="1"/>
    <row r="63" spans="2:4" ht="26.25" customHeight="1"/>
  </sheetData>
  <mergeCells count="7">
    <mergeCell ref="A33:D33"/>
    <mergeCell ref="A1:D1"/>
    <mergeCell ref="C4:D4"/>
    <mergeCell ref="A15:B15"/>
    <mergeCell ref="A16:D16"/>
    <mergeCell ref="A32:D32"/>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7.xml><?xml version="1.0" encoding="utf-8"?>
<worksheet xmlns="http://schemas.openxmlformats.org/spreadsheetml/2006/main" xmlns:r="http://schemas.openxmlformats.org/officeDocument/2006/relationships">
  <sheetPr codeName="Sheet11">
    <tabColor indexed="10"/>
  </sheetPr>
  <dimension ref="A1:G137"/>
  <sheetViews>
    <sheetView tabSelected="1" view="pageBreakPreview" topLeftCell="A130" zoomScaleNormal="130" zoomScaleSheetLayoutView="100" workbookViewId="0">
      <selection activeCell="B134" sqref="B134"/>
    </sheetView>
  </sheetViews>
  <sheetFormatPr defaultRowHeight="15"/>
  <cols>
    <col min="1" max="1" width="6.28515625" style="57" customWidth="1"/>
    <col min="2" max="2" width="39.5703125" style="1" customWidth="1"/>
    <col min="3" max="3" width="5.28515625" style="58" customWidth="1"/>
    <col min="4" max="4" width="12.28515625" style="1" customWidth="1"/>
    <col min="5" max="5" width="12.42578125" style="58" customWidth="1"/>
    <col min="6" max="6" width="14.85546875" style="148" customWidth="1"/>
    <col min="7" max="7" width="11.140625" style="1" bestFit="1" customWidth="1"/>
    <col min="8" max="8" width="15.140625" style="1" bestFit="1" customWidth="1"/>
    <col min="9" max="9" width="10.140625" style="1" bestFit="1" customWidth="1"/>
    <col min="10" max="10" width="9.140625" style="1"/>
    <col min="11" max="11" width="15.42578125" style="1" customWidth="1"/>
    <col min="12" max="12" width="11.42578125" style="1" customWidth="1"/>
    <col min="13" max="229" width="9.140625" style="1"/>
    <col min="230" max="230" width="9.42578125" style="1" customWidth="1"/>
    <col min="231" max="231" width="53.42578125" style="1" customWidth="1"/>
    <col min="232" max="232" width="8.140625" style="1" customWidth="1"/>
    <col min="233" max="233" width="12.140625" style="1" customWidth="1"/>
    <col min="234" max="234" width="10.85546875" style="1" customWidth="1"/>
    <col min="235" max="235" width="13.140625" style="1" customWidth="1"/>
    <col min="236" max="485" width="9.140625" style="1"/>
    <col min="486" max="486" width="9.42578125" style="1" customWidth="1"/>
    <col min="487" max="487" width="53.42578125" style="1" customWidth="1"/>
    <col min="488" max="488" width="8.140625" style="1" customWidth="1"/>
    <col min="489" max="489" width="12.140625" style="1" customWidth="1"/>
    <col min="490" max="490" width="10.85546875" style="1" customWidth="1"/>
    <col min="491" max="491" width="13.140625" style="1" customWidth="1"/>
    <col min="492" max="741" width="9.140625" style="1"/>
    <col min="742" max="742" width="9.42578125" style="1" customWidth="1"/>
    <col min="743" max="743" width="53.42578125" style="1" customWidth="1"/>
    <col min="744" max="744" width="8.140625" style="1" customWidth="1"/>
    <col min="745" max="745" width="12.140625" style="1" customWidth="1"/>
    <col min="746" max="746" width="10.85546875" style="1" customWidth="1"/>
    <col min="747" max="747" width="13.140625" style="1" customWidth="1"/>
    <col min="748" max="997" width="9.140625" style="1"/>
    <col min="998" max="998" width="9.42578125" style="1" customWidth="1"/>
    <col min="999" max="999" width="53.42578125" style="1" customWidth="1"/>
    <col min="1000" max="1000" width="8.140625" style="1" customWidth="1"/>
    <col min="1001" max="1001" width="12.140625" style="1" customWidth="1"/>
    <col min="1002" max="1002" width="10.85546875" style="1" customWidth="1"/>
    <col min="1003" max="1003" width="13.140625" style="1" customWidth="1"/>
    <col min="1004" max="1253" width="9.140625" style="1"/>
    <col min="1254" max="1254" width="9.42578125" style="1" customWidth="1"/>
    <col min="1255" max="1255" width="53.42578125" style="1" customWidth="1"/>
    <col min="1256" max="1256" width="8.140625" style="1" customWidth="1"/>
    <col min="1257" max="1257" width="12.140625" style="1" customWidth="1"/>
    <col min="1258" max="1258" width="10.85546875" style="1" customWidth="1"/>
    <col min="1259" max="1259" width="13.140625" style="1" customWidth="1"/>
    <col min="1260" max="1509" width="9.140625" style="1"/>
    <col min="1510" max="1510" width="9.42578125" style="1" customWidth="1"/>
    <col min="1511" max="1511" width="53.42578125" style="1" customWidth="1"/>
    <col min="1512" max="1512" width="8.140625" style="1" customWidth="1"/>
    <col min="1513" max="1513" width="12.140625" style="1" customWidth="1"/>
    <col min="1514" max="1514" width="10.85546875" style="1" customWidth="1"/>
    <col min="1515" max="1515" width="13.140625" style="1" customWidth="1"/>
    <col min="1516" max="1765" width="9.140625" style="1"/>
    <col min="1766" max="1766" width="9.42578125" style="1" customWidth="1"/>
    <col min="1767" max="1767" width="53.42578125" style="1" customWidth="1"/>
    <col min="1768" max="1768" width="8.140625" style="1" customWidth="1"/>
    <col min="1769" max="1769" width="12.140625" style="1" customWidth="1"/>
    <col min="1770" max="1770" width="10.85546875" style="1" customWidth="1"/>
    <col min="1771" max="1771" width="13.140625" style="1" customWidth="1"/>
    <col min="1772" max="2021" width="9.140625" style="1"/>
    <col min="2022" max="2022" width="9.42578125" style="1" customWidth="1"/>
    <col min="2023" max="2023" width="53.42578125" style="1" customWidth="1"/>
    <col min="2024" max="2024" width="8.140625" style="1" customWidth="1"/>
    <col min="2025" max="2025" width="12.140625" style="1" customWidth="1"/>
    <col min="2026" max="2026" width="10.85546875" style="1" customWidth="1"/>
    <col min="2027" max="2027" width="13.140625" style="1" customWidth="1"/>
    <col min="2028" max="2277" width="9.140625" style="1"/>
    <col min="2278" max="2278" width="9.42578125" style="1" customWidth="1"/>
    <col min="2279" max="2279" width="53.42578125" style="1" customWidth="1"/>
    <col min="2280" max="2280" width="8.140625" style="1" customWidth="1"/>
    <col min="2281" max="2281" width="12.140625" style="1" customWidth="1"/>
    <col min="2282" max="2282" width="10.85546875" style="1" customWidth="1"/>
    <col min="2283" max="2283" width="13.140625" style="1" customWidth="1"/>
    <col min="2284" max="2533" width="9.140625" style="1"/>
    <col min="2534" max="2534" width="9.42578125" style="1" customWidth="1"/>
    <col min="2535" max="2535" width="53.42578125" style="1" customWidth="1"/>
    <col min="2536" max="2536" width="8.140625" style="1" customWidth="1"/>
    <col min="2537" max="2537" width="12.140625" style="1" customWidth="1"/>
    <col min="2538" max="2538" width="10.85546875" style="1" customWidth="1"/>
    <col min="2539" max="2539" width="13.140625" style="1" customWidth="1"/>
    <col min="2540" max="2789" width="9.140625" style="1"/>
    <col min="2790" max="2790" width="9.42578125" style="1" customWidth="1"/>
    <col min="2791" max="2791" width="53.42578125" style="1" customWidth="1"/>
    <col min="2792" max="2792" width="8.140625" style="1" customWidth="1"/>
    <col min="2793" max="2793" width="12.140625" style="1" customWidth="1"/>
    <col min="2794" max="2794" width="10.85546875" style="1" customWidth="1"/>
    <col min="2795" max="2795" width="13.140625" style="1" customWidth="1"/>
    <col min="2796" max="3045" width="9.140625" style="1"/>
    <col min="3046" max="3046" width="9.42578125" style="1" customWidth="1"/>
    <col min="3047" max="3047" width="53.42578125" style="1" customWidth="1"/>
    <col min="3048" max="3048" width="8.140625" style="1" customWidth="1"/>
    <col min="3049" max="3049" width="12.140625" style="1" customWidth="1"/>
    <col min="3050" max="3050" width="10.85546875" style="1" customWidth="1"/>
    <col min="3051" max="3051" width="13.140625" style="1" customWidth="1"/>
    <col min="3052" max="3301" width="9.140625" style="1"/>
    <col min="3302" max="3302" width="9.42578125" style="1" customWidth="1"/>
    <col min="3303" max="3303" width="53.42578125" style="1" customWidth="1"/>
    <col min="3304" max="3304" width="8.140625" style="1" customWidth="1"/>
    <col min="3305" max="3305" width="12.140625" style="1" customWidth="1"/>
    <col min="3306" max="3306" width="10.85546875" style="1" customWidth="1"/>
    <col min="3307" max="3307" width="13.140625" style="1" customWidth="1"/>
    <col min="3308" max="3557" width="9.140625" style="1"/>
    <col min="3558" max="3558" width="9.42578125" style="1" customWidth="1"/>
    <col min="3559" max="3559" width="53.42578125" style="1" customWidth="1"/>
    <col min="3560" max="3560" width="8.140625" style="1" customWidth="1"/>
    <col min="3561" max="3561" width="12.140625" style="1" customWidth="1"/>
    <col min="3562" max="3562" width="10.85546875" style="1" customWidth="1"/>
    <col min="3563" max="3563" width="13.140625" style="1" customWidth="1"/>
    <col min="3564" max="3813" width="9.140625" style="1"/>
    <col min="3814" max="3814" width="9.42578125" style="1" customWidth="1"/>
    <col min="3815" max="3815" width="53.42578125" style="1" customWidth="1"/>
    <col min="3816" max="3816" width="8.140625" style="1" customWidth="1"/>
    <col min="3817" max="3817" width="12.140625" style="1" customWidth="1"/>
    <col min="3818" max="3818" width="10.85546875" style="1" customWidth="1"/>
    <col min="3819" max="3819" width="13.140625" style="1" customWidth="1"/>
    <col min="3820" max="4069" width="9.140625" style="1"/>
    <col min="4070" max="4070" width="9.42578125" style="1" customWidth="1"/>
    <col min="4071" max="4071" width="53.42578125" style="1" customWidth="1"/>
    <col min="4072" max="4072" width="8.140625" style="1" customWidth="1"/>
    <col min="4073" max="4073" width="12.140625" style="1" customWidth="1"/>
    <col min="4074" max="4074" width="10.85546875" style="1" customWidth="1"/>
    <col min="4075" max="4075" width="13.140625" style="1" customWidth="1"/>
    <col min="4076" max="4325" width="9.140625" style="1"/>
    <col min="4326" max="4326" width="9.42578125" style="1" customWidth="1"/>
    <col min="4327" max="4327" width="53.42578125" style="1" customWidth="1"/>
    <col min="4328" max="4328" width="8.140625" style="1" customWidth="1"/>
    <col min="4329" max="4329" width="12.140625" style="1" customWidth="1"/>
    <col min="4330" max="4330" width="10.85546875" style="1" customWidth="1"/>
    <col min="4331" max="4331" width="13.140625" style="1" customWidth="1"/>
    <col min="4332" max="4581" width="9.140625" style="1"/>
    <col min="4582" max="4582" width="9.42578125" style="1" customWidth="1"/>
    <col min="4583" max="4583" width="53.42578125" style="1" customWidth="1"/>
    <col min="4584" max="4584" width="8.140625" style="1" customWidth="1"/>
    <col min="4585" max="4585" width="12.140625" style="1" customWidth="1"/>
    <col min="4586" max="4586" width="10.85546875" style="1" customWidth="1"/>
    <col min="4587" max="4587" width="13.140625" style="1" customWidth="1"/>
    <col min="4588" max="4837" width="9.140625" style="1"/>
    <col min="4838" max="4838" width="9.42578125" style="1" customWidth="1"/>
    <col min="4839" max="4839" width="53.42578125" style="1" customWidth="1"/>
    <col min="4840" max="4840" width="8.140625" style="1" customWidth="1"/>
    <col min="4841" max="4841" width="12.140625" style="1" customWidth="1"/>
    <col min="4842" max="4842" width="10.85546875" style="1" customWidth="1"/>
    <col min="4843" max="4843" width="13.140625" style="1" customWidth="1"/>
    <col min="4844" max="5093" width="9.140625" style="1"/>
    <col min="5094" max="5094" width="9.42578125" style="1" customWidth="1"/>
    <col min="5095" max="5095" width="53.42578125" style="1" customWidth="1"/>
    <col min="5096" max="5096" width="8.140625" style="1" customWidth="1"/>
    <col min="5097" max="5097" width="12.140625" style="1" customWidth="1"/>
    <col min="5098" max="5098" width="10.85546875" style="1" customWidth="1"/>
    <col min="5099" max="5099" width="13.140625" style="1" customWidth="1"/>
    <col min="5100" max="5349" width="9.140625" style="1"/>
    <col min="5350" max="5350" width="9.42578125" style="1" customWidth="1"/>
    <col min="5351" max="5351" width="53.42578125" style="1" customWidth="1"/>
    <col min="5352" max="5352" width="8.140625" style="1" customWidth="1"/>
    <col min="5353" max="5353" width="12.140625" style="1" customWidth="1"/>
    <col min="5354" max="5354" width="10.85546875" style="1" customWidth="1"/>
    <col min="5355" max="5355" width="13.140625" style="1" customWidth="1"/>
    <col min="5356" max="5605" width="9.140625" style="1"/>
    <col min="5606" max="5606" width="9.42578125" style="1" customWidth="1"/>
    <col min="5607" max="5607" width="53.42578125" style="1" customWidth="1"/>
    <col min="5608" max="5608" width="8.140625" style="1" customWidth="1"/>
    <col min="5609" max="5609" width="12.140625" style="1" customWidth="1"/>
    <col min="5610" max="5610" width="10.85546875" style="1" customWidth="1"/>
    <col min="5611" max="5611" width="13.140625" style="1" customWidth="1"/>
    <col min="5612" max="5861" width="9.140625" style="1"/>
    <col min="5862" max="5862" width="9.42578125" style="1" customWidth="1"/>
    <col min="5863" max="5863" width="53.42578125" style="1" customWidth="1"/>
    <col min="5864" max="5864" width="8.140625" style="1" customWidth="1"/>
    <col min="5865" max="5865" width="12.140625" style="1" customWidth="1"/>
    <col min="5866" max="5866" width="10.85546875" style="1" customWidth="1"/>
    <col min="5867" max="5867" width="13.140625" style="1" customWidth="1"/>
    <col min="5868" max="6117" width="9.140625" style="1"/>
    <col min="6118" max="6118" width="9.42578125" style="1" customWidth="1"/>
    <col min="6119" max="6119" width="53.42578125" style="1" customWidth="1"/>
    <col min="6120" max="6120" width="8.140625" style="1" customWidth="1"/>
    <col min="6121" max="6121" width="12.140625" style="1" customWidth="1"/>
    <col min="6122" max="6122" width="10.85546875" style="1" customWidth="1"/>
    <col min="6123" max="6123" width="13.140625" style="1" customWidth="1"/>
    <col min="6124" max="6373" width="9.140625" style="1"/>
    <col min="6374" max="6374" width="9.42578125" style="1" customWidth="1"/>
    <col min="6375" max="6375" width="53.42578125" style="1" customWidth="1"/>
    <col min="6376" max="6376" width="8.140625" style="1" customWidth="1"/>
    <col min="6377" max="6377" width="12.140625" style="1" customWidth="1"/>
    <col min="6378" max="6378" width="10.85546875" style="1" customWidth="1"/>
    <col min="6379" max="6379" width="13.140625" style="1" customWidth="1"/>
    <col min="6380" max="6629" width="9.140625" style="1"/>
    <col min="6630" max="6630" width="9.42578125" style="1" customWidth="1"/>
    <col min="6631" max="6631" width="53.42578125" style="1" customWidth="1"/>
    <col min="6632" max="6632" width="8.140625" style="1" customWidth="1"/>
    <col min="6633" max="6633" width="12.140625" style="1" customWidth="1"/>
    <col min="6634" max="6634" width="10.85546875" style="1" customWidth="1"/>
    <col min="6635" max="6635" width="13.140625" style="1" customWidth="1"/>
    <col min="6636" max="6885" width="9.140625" style="1"/>
    <col min="6886" max="6886" width="9.42578125" style="1" customWidth="1"/>
    <col min="6887" max="6887" width="53.42578125" style="1" customWidth="1"/>
    <col min="6888" max="6888" width="8.140625" style="1" customWidth="1"/>
    <col min="6889" max="6889" width="12.140625" style="1" customWidth="1"/>
    <col min="6890" max="6890" width="10.85546875" style="1" customWidth="1"/>
    <col min="6891" max="6891" width="13.140625" style="1" customWidth="1"/>
    <col min="6892" max="7141" width="9.140625" style="1"/>
    <col min="7142" max="7142" width="9.42578125" style="1" customWidth="1"/>
    <col min="7143" max="7143" width="53.42578125" style="1" customWidth="1"/>
    <col min="7144" max="7144" width="8.140625" style="1" customWidth="1"/>
    <col min="7145" max="7145" width="12.140625" style="1" customWidth="1"/>
    <col min="7146" max="7146" width="10.85546875" style="1" customWidth="1"/>
    <col min="7147" max="7147" width="13.140625" style="1" customWidth="1"/>
    <col min="7148" max="7397" width="9.140625" style="1"/>
    <col min="7398" max="7398" width="9.42578125" style="1" customWidth="1"/>
    <col min="7399" max="7399" width="53.42578125" style="1" customWidth="1"/>
    <col min="7400" max="7400" width="8.140625" style="1" customWidth="1"/>
    <col min="7401" max="7401" width="12.140625" style="1" customWidth="1"/>
    <col min="7402" max="7402" width="10.85546875" style="1" customWidth="1"/>
    <col min="7403" max="7403" width="13.140625" style="1" customWidth="1"/>
    <col min="7404" max="7653" width="9.140625" style="1"/>
    <col min="7654" max="7654" width="9.42578125" style="1" customWidth="1"/>
    <col min="7655" max="7655" width="53.42578125" style="1" customWidth="1"/>
    <col min="7656" max="7656" width="8.140625" style="1" customWidth="1"/>
    <col min="7657" max="7657" width="12.140625" style="1" customWidth="1"/>
    <col min="7658" max="7658" width="10.85546875" style="1" customWidth="1"/>
    <col min="7659" max="7659" width="13.140625" style="1" customWidth="1"/>
    <col min="7660" max="7909" width="9.140625" style="1"/>
    <col min="7910" max="7910" width="9.42578125" style="1" customWidth="1"/>
    <col min="7911" max="7911" width="53.42578125" style="1" customWidth="1"/>
    <col min="7912" max="7912" width="8.140625" style="1" customWidth="1"/>
    <col min="7913" max="7913" width="12.140625" style="1" customWidth="1"/>
    <col min="7914" max="7914" width="10.85546875" style="1" customWidth="1"/>
    <col min="7915" max="7915" width="13.140625" style="1" customWidth="1"/>
    <col min="7916" max="8165" width="9.140625" style="1"/>
    <col min="8166" max="8166" width="9.42578125" style="1" customWidth="1"/>
    <col min="8167" max="8167" width="53.42578125" style="1" customWidth="1"/>
    <col min="8168" max="8168" width="8.140625" style="1" customWidth="1"/>
    <col min="8169" max="8169" width="12.140625" style="1" customWidth="1"/>
    <col min="8170" max="8170" width="10.85546875" style="1" customWidth="1"/>
    <col min="8171" max="8171" width="13.140625" style="1" customWidth="1"/>
    <col min="8172" max="8421" width="9.140625" style="1"/>
    <col min="8422" max="8422" width="9.42578125" style="1" customWidth="1"/>
    <col min="8423" max="8423" width="53.42578125" style="1" customWidth="1"/>
    <col min="8424" max="8424" width="8.140625" style="1" customWidth="1"/>
    <col min="8425" max="8425" width="12.140625" style="1" customWidth="1"/>
    <col min="8426" max="8426" width="10.85546875" style="1" customWidth="1"/>
    <col min="8427" max="8427" width="13.140625" style="1" customWidth="1"/>
    <col min="8428" max="8677" width="9.140625" style="1"/>
    <col min="8678" max="8678" width="9.42578125" style="1" customWidth="1"/>
    <col min="8679" max="8679" width="53.42578125" style="1" customWidth="1"/>
    <col min="8680" max="8680" width="8.140625" style="1" customWidth="1"/>
    <col min="8681" max="8681" width="12.140625" style="1" customWidth="1"/>
    <col min="8682" max="8682" width="10.85546875" style="1" customWidth="1"/>
    <col min="8683" max="8683" width="13.140625" style="1" customWidth="1"/>
    <col min="8684" max="8933" width="9.140625" style="1"/>
    <col min="8934" max="8934" width="9.42578125" style="1" customWidth="1"/>
    <col min="8935" max="8935" width="53.42578125" style="1" customWidth="1"/>
    <col min="8936" max="8936" width="8.140625" style="1" customWidth="1"/>
    <col min="8937" max="8937" width="12.140625" style="1" customWidth="1"/>
    <col min="8938" max="8938" width="10.85546875" style="1" customWidth="1"/>
    <col min="8939" max="8939" width="13.140625" style="1" customWidth="1"/>
    <col min="8940" max="9189" width="9.140625" style="1"/>
    <col min="9190" max="9190" width="9.42578125" style="1" customWidth="1"/>
    <col min="9191" max="9191" width="53.42578125" style="1" customWidth="1"/>
    <col min="9192" max="9192" width="8.140625" style="1" customWidth="1"/>
    <col min="9193" max="9193" width="12.140625" style="1" customWidth="1"/>
    <col min="9194" max="9194" width="10.85546875" style="1" customWidth="1"/>
    <col min="9195" max="9195" width="13.140625" style="1" customWidth="1"/>
    <col min="9196" max="9445" width="9.140625" style="1"/>
    <col min="9446" max="9446" width="9.42578125" style="1" customWidth="1"/>
    <col min="9447" max="9447" width="53.42578125" style="1" customWidth="1"/>
    <col min="9448" max="9448" width="8.140625" style="1" customWidth="1"/>
    <col min="9449" max="9449" width="12.140625" style="1" customWidth="1"/>
    <col min="9450" max="9450" width="10.85546875" style="1" customWidth="1"/>
    <col min="9451" max="9451" width="13.140625" style="1" customWidth="1"/>
    <col min="9452" max="9701" width="9.140625" style="1"/>
    <col min="9702" max="9702" width="9.42578125" style="1" customWidth="1"/>
    <col min="9703" max="9703" width="53.42578125" style="1" customWidth="1"/>
    <col min="9704" max="9704" width="8.140625" style="1" customWidth="1"/>
    <col min="9705" max="9705" width="12.140625" style="1" customWidth="1"/>
    <col min="9706" max="9706" width="10.85546875" style="1" customWidth="1"/>
    <col min="9707" max="9707" width="13.140625" style="1" customWidth="1"/>
    <col min="9708" max="9957" width="9.140625" style="1"/>
    <col min="9958" max="9958" width="9.42578125" style="1" customWidth="1"/>
    <col min="9959" max="9959" width="53.42578125" style="1" customWidth="1"/>
    <col min="9960" max="9960" width="8.140625" style="1" customWidth="1"/>
    <col min="9961" max="9961" width="12.140625" style="1" customWidth="1"/>
    <col min="9962" max="9962" width="10.85546875" style="1" customWidth="1"/>
    <col min="9963" max="9963" width="13.140625" style="1" customWidth="1"/>
    <col min="9964" max="10213" width="9.140625" style="1"/>
    <col min="10214" max="10214" width="9.42578125" style="1" customWidth="1"/>
    <col min="10215" max="10215" width="53.42578125" style="1" customWidth="1"/>
    <col min="10216" max="10216" width="8.140625" style="1" customWidth="1"/>
    <col min="10217" max="10217" width="12.140625" style="1" customWidth="1"/>
    <col min="10218" max="10218" width="10.85546875" style="1" customWidth="1"/>
    <col min="10219" max="10219" width="13.140625" style="1" customWidth="1"/>
    <col min="10220" max="10469" width="9.140625" style="1"/>
    <col min="10470" max="10470" width="9.42578125" style="1" customWidth="1"/>
    <col min="10471" max="10471" width="53.42578125" style="1" customWidth="1"/>
    <col min="10472" max="10472" width="8.140625" style="1" customWidth="1"/>
    <col min="10473" max="10473" width="12.140625" style="1" customWidth="1"/>
    <col min="10474" max="10474" width="10.85546875" style="1" customWidth="1"/>
    <col min="10475" max="10475" width="13.140625" style="1" customWidth="1"/>
    <col min="10476" max="10725" width="9.140625" style="1"/>
    <col min="10726" max="10726" width="9.42578125" style="1" customWidth="1"/>
    <col min="10727" max="10727" width="53.42578125" style="1" customWidth="1"/>
    <col min="10728" max="10728" width="8.140625" style="1" customWidth="1"/>
    <col min="10729" max="10729" width="12.140625" style="1" customWidth="1"/>
    <col min="10730" max="10730" width="10.85546875" style="1" customWidth="1"/>
    <col min="10731" max="10731" width="13.140625" style="1" customWidth="1"/>
    <col min="10732" max="10981" width="9.140625" style="1"/>
    <col min="10982" max="10982" width="9.42578125" style="1" customWidth="1"/>
    <col min="10983" max="10983" width="53.42578125" style="1" customWidth="1"/>
    <col min="10984" max="10984" width="8.140625" style="1" customWidth="1"/>
    <col min="10985" max="10985" width="12.140625" style="1" customWidth="1"/>
    <col min="10986" max="10986" width="10.85546875" style="1" customWidth="1"/>
    <col min="10987" max="10987" width="13.140625" style="1" customWidth="1"/>
    <col min="10988" max="11237" width="9.140625" style="1"/>
    <col min="11238" max="11238" width="9.42578125" style="1" customWidth="1"/>
    <col min="11239" max="11239" width="53.42578125" style="1" customWidth="1"/>
    <col min="11240" max="11240" width="8.140625" style="1" customWidth="1"/>
    <col min="11241" max="11241" width="12.140625" style="1" customWidth="1"/>
    <col min="11242" max="11242" width="10.85546875" style="1" customWidth="1"/>
    <col min="11243" max="11243" width="13.140625" style="1" customWidth="1"/>
    <col min="11244" max="11493" width="9.140625" style="1"/>
    <col min="11494" max="11494" width="9.42578125" style="1" customWidth="1"/>
    <col min="11495" max="11495" width="53.42578125" style="1" customWidth="1"/>
    <col min="11496" max="11496" width="8.140625" style="1" customWidth="1"/>
    <col min="11497" max="11497" width="12.140625" style="1" customWidth="1"/>
    <col min="11498" max="11498" width="10.85546875" style="1" customWidth="1"/>
    <col min="11499" max="11499" width="13.140625" style="1" customWidth="1"/>
    <col min="11500" max="11749" width="9.140625" style="1"/>
    <col min="11750" max="11750" width="9.42578125" style="1" customWidth="1"/>
    <col min="11751" max="11751" width="53.42578125" style="1" customWidth="1"/>
    <col min="11752" max="11752" width="8.140625" style="1" customWidth="1"/>
    <col min="11753" max="11753" width="12.140625" style="1" customWidth="1"/>
    <col min="11754" max="11754" width="10.85546875" style="1" customWidth="1"/>
    <col min="11755" max="11755" width="13.140625" style="1" customWidth="1"/>
    <col min="11756" max="12005" width="9.140625" style="1"/>
    <col min="12006" max="12006" width="9.42578125" style="1" customWidth="1"/>
    <col min="12007" max="12007" width="53.42578125" style="1" customWidth="1"/>
    <col min="12008" max="12008" width="8.140625" style="1" customWidth="1"/>
    <col min="12009" max="12009" width="12.140625" style="1" customWidth="1"/>
    <col min="12010" max="12010" width="10.85546875" style="1" customWidth="1"/>
    <col min="12011" max="12011" width="13.140625" style="1" customWidth="1"/>
    <col min="12012" max="12261" width="9.140625" style="1"/>
    <col min="12262" max="12262" width="9.42578125" style="1" customWidth="1"/>
    <col min="12263" max="12263" width="53.42578125" style="1" customWidth="1"/>
    <col min="12264" max="12264" width="8.140625" style="1" customWidth="1"/>
    <col min="12265" max="12265" width="12.140625" style="1" customWidth="1"/>
    <col min="12266" max="12266" width="10.85546875" style="1" customWidth="1"/>
    <col min="12267" max="12267" width="13.140625" style="1" customWidth="1"/>
    <col min="12268" max="12517" width="9.140625" style="1"/>
    <col min="12518" max="12518" width="9.42578125" style="1" customWidth="1"/>
    <col min="12519" max="12519" width="53.42578125" style="1" customWidth="1"/>
    <col min="12520" max="12520" width="8.140625" style="1" customWidth="1"/>
    <col min="12521" max="12521" width="12.140625" style="1" customWidth="1"/>
    <col min="12522" max="12522" width="10.85546875" style="1" customWidth="1"/>
    <col min="12523" max="12523" width="13.140625" style="1" customWidth="1"/>
    <col min="12524" max="12773" width="9.140625" style="1"/>
    <col min="12774" max="12774" width="9.42578125" style="1" customWidth="1"/>
    <col min="12775" max="12775" width="53.42578125" style="1" customWidth="1"/>
    <col min="12776" max="12776" width="8.140625" style="1" customWidth="1"/>
    <col min="12777" max="12777" width="12.140625" style="1" customWidth="1"/>
    <col min="12778" max="12778" width="10.85546875" style="1" customWidth="1"/>
    <col min="12779" max="12779" width="13.140625" style="1" customWidth="1"/>
    <col min="12780" max="13029" width="9.140625" style="1"/>
    <col min="13030" max="13030" width="9.42578125" style="1" customWidth="1"/>
    <col min="13031" max="13031" width="53.42578125" style="1" customWidth="1"/>
    <col min="13032" max="13032" width="8.140625" style="1" customWidth="1"/>
    <col min="13033" max="13033" width="12.140625" style="1" customWidth="1"/>
    <col min="13034" max="13034" width="10.85546875" style="1" customWidth="1"/>
    <col min="13035" max="13035" width="13.140625" style="1" customWidth="1"/>
    <col min="13036" max="13285" width="9.140625" style="1"/>
    <col min="13286" max="13286" width="9.42578125" style="1" customWidth="1"/>
    <col min="13287" max="13287" width="53.42578125" style="1" customWidth="1"/>
    <col min="13288" max="13288" width="8.140625" style="1" customWidth="1"/>
    <col min="13289" max="13289" width="12.140625" style="1" customWidth="1"/>
    <col min="13290" max="13290" width="10.85546875" style="1" customWidth="1"/>
    <col min="13291" max="13291" width="13.140625" style="1" customWidth="1"/>
    <col min="13292" max="13541" width="9.140625" style="1"/>
    <col min="13542" max="13542" width="9.42578125" style="1" customWidth="1"/>
    <col min="13543" max="13543" width="53.42578125" style="1" customWidth="1"/>
    <col min="13544" max="13544" width="8.140625" style="1" customWidth="1"/>
    <col min="13545" max="13545" width="12.140625" style="1" customWidth="1"/>
    <col min="13546" max="13546" width="10.85546875" style="1" customWidth="1"/>
    <col min="13547" max="13547" width="13.140625" style="1" customWidth="1"/>
    <col min="13548" max="13797" width="9.140625" style="1"/>
    <col min="13798" max="13798" width="9.42578125" style="1" customWidth="1"/>
    <col min="13799" max="13799" width="53.42578125" style="1" customWidth="1"/>
    <col min="13800" max="13800" width="8.140625" style="1" customWidth="1"/>
    <col min="13801" max="13801" width="12.140625" style="1" customWidth="1"/>
    <col min="13802" max="13802" width="10.85546875" style="1" customWidth="1"/>
    <col min="13803" max="13803" width="13.140625" style="1" customWidth="1"/>
    <col min="13804" max="14053" width="9.140625" style="1"/>
    <col min="14054" max="14054" width="9.42578125" style="1" customWidth="1"/>
    <col min="14055" max="14055" width="53.42578125" style="1" customWidth="1"/>
    <col min="14056" max="14056" width="8.140625" style="1" customWidth="1"/>
    <col min="14057" max="14057" width="12.140625" style="1" customWidth="1"/>
    <col min="14058" max="14058" width="10.85546875" style="1" customWidth="1"/>
    <col min="14059" max="14059" width="13.140625" style="1" customWidth="1"/>
    <col min="14060" max="14309" width="9.140625" style="1"/>
    <col min="14310" max="14310" width="9.42578125" style="1" customWidth="1"/>
    <col min="14311" max="14311" width="53.42578125" style="1" customWidth="1"/>
    <col min="14312" max="14312" width="8.140625" style="1" customWidth="1"/>
    <col min="14313" max="14313" width="12.140625" style="1" customWidth="1"/>
    <col min="14314" max="14314" width="10.85546875" style="1" customWidth="1"/>
    <col min="14315" max="14315" width="13.140625" style="1" customWidth="1"/>
    <col min="14316" max="14565" width="9.140625" style="1"/>
    <col min="14566" max="14566" width="9.42578125" style="1" customWidth="1"/>
    <col min="14567" max="14567" width="53.42578125" style="1" customWidth="1"/>
    <col min="14568" max="14568" width="8.140625" style="1" customWidth="1"/>
    <col min="14569" max="14569" width="12.140625" style="1" customWidth="1"/>
    <col min="14570" max="14570" width="10.85546875" style="1" customWidth="1"/>
    <col min="14571" max="14571" width="13.140625" style="1" customWidth="1"/>
    <col min="14572" max="14821" width="9.140625" style="1"/>
    <col min="14822" max="14822" width="9.42578125" style="1" customWidth="1"/>
    <col min="14823" max="14823" width="53.42578125" style="1" customWidth="1"/>
    <col min="14824" max="14824" width="8.140625" style="1" customWidth="1"/>
    <col min="14825" max="14825" width="12.140625" style="1" customWidth="1"/>
    <col min="14826" max="14826" width="10.85546875" style="1" customWidth="1"/>
    <col min="14827" max="14827" width="13.140625" style="1" customWidth="1"/>
    <col min="14828" max="15077" width="9.140625" style="1"/>
    <col min="15078" max="15078" width="9.42578125" style="1" customWidth="1"/>
    <col min="15079" max="15079" width="53.42578125" style="1" customWidth="1"/>
    <col min="15080" max="15080" width="8.140625" style="1" customWidth="1"/>
    <col min="15081" max="15081" width="12.140625" style="1" customWidth="1"/>
    <col min="15082" max="15082" width="10.85546875" style="1" customWidth="1"/>
    <col min="15083" max="15083" width="13.140625" style="1" customWidth="1"/>
    <col min="15084" max="15333" width="9.140625" style="1"/>
    <col min="15334" max="15334" width="9.42578125" style="1" customWidth="1"/>
    <col min="15335" max="15335" width="53.42578125" style="1" customWidth="1"/>
    <col min="15336" max="15336" width="8.140625" style="1" customWidth="1"/>
    <col min="15337" max="15337" width="12.140625" style="1" customWidth="1"/>
    <col min="15338" max="15338" width="10.85546875" style="1" customWidth="1"/>
    <col min="15339" max="15339" width="13.140625" style="1" customWidth="1"/>
    <col min="15340" max="15589" width="9.140625" style="1"/>
    <col min="15590" max="15590" width="9.42578125" style="1" customWidth="1"/>
    <col min="15591" max="15591" width="53.42578125" style="1" customWidth="1"/>
    <col min="15592" max="15592" width="8.140625" style="1" customWidth="1"/>
    <col min="15593" max="15593" width="12.140625" style="1" customWidth="1"/>
    <col min="15594" max="15594" width="10.85546875" style="1" customWidth="1"/>
    <col min="15595" max="15595" width="13.140625" style="1" customWidth="1"/>
    <col min="15596" max="15845" width="9.140625" style="1"/>
    <col min="15846" max="15846" width="9.42578125" style="1" customWidth="1"/>
    <col min="15847" max="15847" width="53.42578125" style="1" customWidth="1"/>
    <col min="15848" max="15848" width="8.140625" style="1" customWidth="1"/>
    <col min="15849" max="15849" width="12.140625" style="1" customWidth="1"/>
    <col min="15850" max="15850" width="10.85546875" style="1" customWidth="1"/>
    <col min="15851" max="15851" width="13.140625" style="1" customWidth="1"/>
    <col min="15852" max="16101" width="9.140625" style="1"/>
    <col min="16102" max="16102" width="9.42578125" style="1" customWidth="1"/>
    <col min="16103" max="16103" width="53.42578125" style="1" customWidth="1"/>
    <col min="16104" max="16104" width="8.140625" style="1" customWidth="1"/>
    <col min="16105" max="16105" width="12.140625" style="1" customWidth="1"/>
    <col min="16106" max="16106" width="10.85546875" style="1" customWidth="1"/>
    <col min="16107" max="16107" width="13.140625" style="1" customWidth="1"/>
    <col min="16108" max="16373" width="9.140625" style="1"/>
    <col min="16374" max="16384" width="10.28515625" style="1" customWidth="1"/>
  </cols>
  <sheetData>
    <row r="1" spans="1:7" ht="30">
      <c r="A1" s="3" t="s">
        <v>60</v>
      </c>
      <c r="B1" s="3" t="s">
        <v>61</v>
      </c>
      <c r="C1" s="3" t="s">
        <v>62</v>
      </c>
      <c r="D1" s="4" t="s">
        <v>63</v>
      </c>
      <c r="E1" s="4" t="s">
        <v>64</v>
      </c>
      <c r="F1" s="4" t="s">
        <v>65</v>
      </c>
    </row>
    <row r="2" spans="1:7" s="91" customFormat="1">
      <c r="A2" s="130" t="s">
        <v>228</v>
      </c>
      <c r="B2" s="131" t="s">
        <v>229</v>
      </c>
      <c r="C2" s="187"/>
      <c r="D2" s="132"/>
      <c r="E2" s="187"/>
      <c r="F2" s="188"/>
    </row>
    <row r="3" spans="1:7" s="91" customFormat="1" ht="77.25" customHeight="1">
      <c r="A3" s="134" t="s">
        <v>230</v>
      </c>
      <c r="B3" s="93" t="s">
        <v>384</v>
      </c>
      <c r="C3" s="136"/>
      <c r="D3" s="135"/>
      <c r="E3" s="23"/>
      <c r="F3" s="45"/>
    </row>
    <row r="4" spans="1:7" s="91" customFormat="1" ht="122.25" customHeight="1">
      <c r="A4" s="134">
        <v>1</v>
      </c>
      <c r="B4" s="93" t="s">
        <v>354</v>
      </c>
      <c r="C4" s="136" t="s">
        <v>231</v>
      </c>
      <c r="D4" s="135">
        <v>475</v>
      </c>
      <c r="E4" s="23"/>
      <c r="F4" s="45"/>
    </row>
    <row r="5" spans="1:7" s="91" customFormat="1" ht="45">
      <c r="A5" s="134">
        <v>2</v>
      </c>
      <c r="B5" s="93" t="s">
        <v>232</v>
      </c>
      <c r="C5" s="136" t="s">
        <v>231</v>
      </c>
      <c r="D5" s="135">
        <v>475</v>
      </c>
      <c r="E5" s="23"/>
      <c r="F5" s="45"/>
    </row>
    <row r="6" spans="1:7" s="91" customFormat="1" ht="45">
      <c r="A6" s="134">
        <v>3</v>
      </c>
      <c r="B6" s="93" t="s">
        <v>382</v>
      </c>
      <c r="C6" s="136" t="s">
        <v>231</v>
      </c>
      <c r="D6" s="135">
        <v>10</v>
      </c>
      <c r="E6" s="23"/>
      <c r="F6" s="45"/>
    </row>
    <row r="7" spans="1:7" s="91" customFormat="1" ht="78" customHeight="1">
      <c r="A7" s="134">
        <v>4</v>
      </c>
      <c r="B7" s="93" t="s">
        <v>233</v>
      </c>
      <c r="C7" s="136" t="s">
        <v>231</v>
      </c>
      <c r="D7" s="135">
        <v>4</v>
      </c>
      <c r="E7" s="23"/>
      <c r="F7" s="45"/>
      <c r="G7"/>
    </row>
    <row r="8" spans="1:7" s="91" customFormat="1" ht="60" customHeight="1">
      <c r="A8" s="134">
        <v>5</v>
      </c>
      <c r="B8" s="93" t="s">
        <v>234</v>
      </c>
      <c r="C8" s="136" t="s">
        <v>231</v>
      </c>
      <c r="D8" s="135">
        <v>140</v>
      </c>
      <c r="E8" s="23"/>
      <c r="F8" s="45"/>
      <c r="G8"/>
    </row>
    <row r="9" spans="1:7" s="91" customFormat="1" ht="60">
      <c r="A9" s="134">
        <v>6</v>
      </c>
      <c r="B9" s="93" t="s">
        <v>235</v>
      </c>
      <c r="C9" s="136" t="s">
        <v>231</v>
      </c>
      <c r="D9" s="135">
        <v>1</v>
      </c>
      <c r="E9" s="23"/>
      <c r="F9" s="45"/>
      <c r="G9"/>
    </row>
    <row r="10" spans="1:7" s="91" customFormat="1" ht="60.75" customHeight="1">
      <c r="A10" s="134">
        <v>7</v>
      </c>
      <c r="B10" s="93" t="s">
        <v>236</v>
      </c>
      <c r="C10" s="136" t="s">
        <v>231</v>
      </c>
      <c r="D10" s="135">
        <v>60</v>
      </c>
      <c r="E10" s="23"/>
      <c r="F10" s="45"/>
      <c r="G10"/>
    </row>
    <row r="11" spans="1:7" s="91" customFormat="1" ht="75">
      <c r="A11" s="152">
        <v>8</v>
      </c>
      <c r="B11" s="162" t="s">
        <v>237</v>
      </c>
      <c r="C11" s="145" t="s">
        <v>231</v>
      </c>
      <c r="D11" s="146">
        <v>180</v>
      </c>
      <c r="E11" s="121"/>
      <c r="F11" s="154"/>
    </row>
    <row r="12" spans="1:7" s="91" customFormat="1" ht="75">
      <c r="A12" s="149">
        <v>9</v>
      </c>
      <c r="B12" s="102" t="s">
        <v>238</v>
      </c>
      <c r="C12" s="147" t="s">
        <v>231</v>
      </c>
      <c r="D12" s="151">
        <v>10</v>
      </c>
      <c r="E12" s="49"/>
      <c r="F12" s="50"/>
    </row>
    <row r="13" spans="1:7" s="91" customFormat="1" ht="45">
      <c r="A13" s="134" t="s">
        <v>239</v>
      </c>
      <c r="B13" s="93" t="s">
        <v>240</v>
      </c>
      <c r="C13" s="136"/>
      <c r="D13" s="135"/>
      <c r="E13" s="23"/>
      <c r="F13" s="45"/>
    </row>
    <row r="14" spans="1:7" s="91" customFormat="1" ht="30">
      <c r="A14" s="134">
        <v>1</v>
      </c>
      <c r="B14" s="103" t="s">
        <v>365</v>
      </c>
      <c r="C14" s="136" t="s">
        <v>231</v>
      </c>
      <c r="D14" s="135">
        <v>209</v>
      </c>
      <c r="E14" s="23"/>
      <c r="F14" s="45"/>
    </row>
    <row r="15" spans="1:7" s="91" customFormat="1" ht="30">
      <c r="A15" s="134">
        <v>2</v>
      </c>
      <c r="B15" s="103" t="s">
        <v>366</v>
      </c>
      <c r="C15" s="136" t="s">
        <v>231</v>
      </c>
      <c r="D15" s="135">
        <v>140</v>
      </c>
      <c r="E15" s="23"/>
      <c r="F15" s="45"/>
    </row>
    <row r="16" spans="1:7" s="91" customFormat="1" ht="30">
      <c r="A16" s="134">
        <v>3</v>
      </c>
      <c r="B16" s="103" t="s">
        <v>367</v>
      </c>
      <c r="C16" s="136" t="s">
        <v>231</v>
      </c>
      <c r="D16" s="135">
        <v>22</v>
      </c>
      <c r="E16" s="23"/>
      <c r="F16" s="45"/>
    </row>
    <row r="17" spans="1:6" s="91" customFormat="1" ht="30">
      <c r="A17" s="134">
        <v>4</v>
      </c>
      <c r="B17" s="103" t="s">
        <v>241</v>
      </c>
      <c r="C17" s="136" t="s">
        <v>231</v>
      </c>
      <c r="D17" s="135">
        <v>32</v>
      </c>
      <c r="E17" s="23"/>
      <c r="F17" s="45"/>
    </row>
    <row r="18" spans="1:6" s="91" customFormat="1" ht="30">
      <c r="A18" s="134">
        <v>5</v>
      </c>
      <c r="B18" s="103" t="s">
        <v>242</v>
      </c>
      <c r="C18" s="136" t="s">
        <v>231</v>
      </c>
      <c r="D18" s="135">
        <v>4</v>
      </c>
      <c r="E18" s="23"/>
      <c r="F18" s="45"/>
    </row>
    <row r="19" spans="1:6" s="91" customFormat="1" ht="30">
      <c r="A19" s="134">
        <v>6</v>
      </c>
      <c r="B19" s="103" t="s">
        <v>385</v>
      </c>
      <c r="C19" s="136" t="s">
        <v>231</v>
      </c>
      <c r="D19" s="135">
        <v>25</v>
      </c>
      <c r="E19" s="23"/>
      <c r="F19" s="45"/>
    </row>
    <row r="20" spans="1:6" s="91" customFormat="1">
      <c r="A20" s="134">
        <v>7</v>
      </c>
      <c r="B20" s="103" t="s">
        <v>243</v>
      </c>
      <c r="C20" s="136" t="s">
        <v>231</v>
      </c>
      <c r="D20" s="135">
        <v>148</v>
      </c>
      <c r="E20" s="23"/>
      <c r="F20" s="45"/>
    </row>
    <row r="21" spans="1:6" s="91" customFormat="1" ht="46.5" customHeight="1">
      <c r="A21" s="134" t="s">
        <v>244</v>
      </c>
      <c r="B21" s="93" t="s">
        <v>245</v>
      </c>
      <c r="C21" s="136"/>
      <c r="D21" s="135"/>
      <c r="E21" s="23"/>
      <c r="F21" s="45"/>
    </row>
    <row r="22" spans="1:6" s="91" customFormat="1" ht="30">
      <c r="A22" s="134">
        <v>1</v>
      </c>
      <c r="B22" s="93" t="s">
        <v>246</v>
      </c>
      <c r="C22" s="136" t="s">
        <v>231</v>
      </c>
      <c r="D22" s="135">
        <v>3</v>
      </c>
      <c r="E22" s="23"/>
      <c r="F22" s="45"/>
    </row>
    <row r="23" spans="1:6" s="91" customFormat="1" ht="30">
      <c r="A23" s="134">
        <v>2</v>
      </c>
      <c r="B23" s="93" t="s">
        <v>247</v>
      </c>
      <c r="C23" s="136" t="s">
        <v>231</v>
      </c>
      <c r="D23" s="135">
        <v>60</v>
      </c>
      <c r="E23" s="23"/>
      <c r="F23" s="45"/>
    </row>
    <row r="24" spans="1:6" s="91" customFormat="1" ht="30">
      <c r="A24" s="134">
        <v>3</v>
      </c>
      <c r="B24" s="93" t="s">
        <v>248</v>
      </c>
      <c r="C24" s="136" t="s">
        <v>231</v>
      </c>
      <c r="D24" s="135">
        <v>200</v>
      </c>
      <c r="E24" s="23"/>
      <c r="F24" s="45"/>
    </row>
    <row r="25" spans="1:6" s="91" customFormat="1" ht="30">
      <c r="A25" s="152">
        <v>4</v>
      </c>
      <c r="B25" s="162" t="s">
        <v>249</v>
      </c>
      <c r="C25" s="145" t="s">
        <v>231</v>
      </c>
      <c r="D25" s="146">
        <v>148</v>
      </c>
      <c r="E25" s="121"/>
      <c r="F25" s="154"/>
    </row>
    <row r="26" spans="1:6">
      <c r="A26" s="248" t="str">
        <f>UPPER("Sub Total of Wiring &amp; Accessories Rs.")</f>
        <v>SUB TOTAL OF WIRING &amp; ACCESSORIES RS.</v>
      </c>
      <c r="B26" s="249"/>
      <c r="C26" s="249"/>
      <c r="D26" s="249"/>
      <c r="E26" s="250"/>
      <c r="F26" s="25"/>
    </row>
    <row r="27" spans="1:6">
      <c r="A27" s="193" t="s">
        <v>250</v>
      </c>
      <c r="B27" s="194" t="s">
        <v>251</v>
      </c>
      <c r="C27" s="190"/>
      <c r="D27" s="189"/>
      <c r="E27" s="191"/>
      <c r="F27" s="192"/>
    </row>
    <row r="28" spans="1:6" ht="90">
      <c r="A28" s="195" t="s">
        <v>252</v>
      </c>
      <c r="B28" s="161" t="s">
        <v>386</v>
      </c>
      <c r="C28" s="197"/>
      <c r="D28" s="196"/>
      <c r="E28" s="198"/>
      <c r="F28" s="133"/>
    </row>
    <row r="29" spans="1:6" s="28" customFormat="1" ht="30">
      <c r="A29" s="152">
        <v>1</v>
      </c>
      <c r="B29" s="153" t="s">
        <v>253</v>
      </c>
      <c r="C29" s="145" t="s">
        <v>231</v>
      </c>
      <c r="D29" s="146">
        <v>16</v>
      </c>
      <c r="E29" s="121"/>
      <c r="F29" s="154"/>
    </row>
    <row r="30" spans="1:6" s="28" customFormat="1" ht="30">
      <c r="A30" s="149">
        <v>2</v>
      </c>
      <c r="B30" s="150" t="s">
        <v>254</v>
      </c>
      <c r="C30" s="147" t="s">
        <v>231</v>
      </c>
      <c r="D30" s="151">
        <v>576</v>
      </c>
      <c r="E30" s="49"/>
      <c r="F30" s="50"/>
    </row>
    <row r="31" spans="1:6" ht="30">
      <c r="A31" s="134">
        <v>3</v>
      </c>
      <c r="B31" s="103" t="s">
        <v>255</v>
      </c>
      <c r="C31" s="136" t="s">
        <v>231</v>
      </c>
      <c r="D31" s="135">
        <v>185</v>
      </c>
      <c r="E31" s="23"/>
      <c r="F31" s="45"/>
    </row>
    <row r="32" spans="1:6" ht="30">
      <c r="A32" s="134">
        <v>4</v>
      </c>
      <c r="B32" s="103" t="s">
        <v>364</v>
      </c>
      <c r="C32" s="136" t="s">
        <v>231</v>
      </c>
      <c r="D32" s="135">
        <v>23</v>
      </c>
      <c r="E32" s="23"/>
      <c r="F32" s="45"/>
    </row>
    <row r="33" spans="1:7" ht="30">
      <c r="A33" s="134">
        <v>5</v>
      </c>
      <c r="B33" s="103" t="s">
        <v>387</v>
      </c>
      <c r="C33" s="136" t="s">
        <v>231</v>
      </c>
      <c r="D33" s="135">
        <v>1</v>
      </c>
      <c r="E33" s="23"/>
      <c r="F33" s="45"/>
    </row>
    <row r="34" spans="1:7" ht="30">
      <c r="A34" s="134">
        <v>6</v>
      </c>
      <c r="B34" s="103" t="s">
        <v>363</v>
      </c>
      <c r="C34" s="136" t="s">
        <v>231</v>
      </c>
      <c r="D34" s="135">
        <v>1</v>
      </c>
      <c r="E34" s="23"/>
      <c r="F34" s="45"/>
    </row>
    <row r="35" spans="1:7" ht="30">
      <c r="A35" s="134">
        <v>7</v>
      </c>
      <c r="B35" s="103" t="s">
        <v>361</v>
      </c>
      <c r="C35" s="136" t="s">
        <v>231</v>
      </c>
      <c r="D35" s="135">
        <v>148</v>
      </c>
      <c r="E35" s="23"/>
      <c r="F35" s="45"/>
    </row>
    <row r="36" spans="1:7" ht="30">
      <c r="A36" s="152">
        <v>8</v>
      </c>
      <c r="B36" s="153" t="s">
        <v>362</v>
      </c>
      <c r="C36" s="145" t="s">
        <v>231</v>
      </c>
      <c r="D36" s="146">
        <v>8</v>
      </c>
      <c r="E36" s="121"/>
      <c r="F36" s="154"/>
    </row>
    <row r="37" spans="1:7" s="53" customFormat="1" ht="24" customHeight="1">
      <c r="A37" s="241" t="s">
        <v>379</v>
      </c>
      <c r="B37" s="241"/>
      <c r="C37" s="241"/>
      <c r="D37" s="241"/>
      <c r="E37" s="241"/>
      <c r="F37" s="25"/>
    </row>
    <row r="38" spans="1:7">
      <c r="A38" s="193" t="s">
        <v>256</v>
      </c>
      <c r="B38" s="194" t="s">
        <v>257</v>
      </c>
      <c r="C38" s="190"/>
      <c r="D38" s="189"/>
      <c r="E38" s="191"/>
      <c r="F38" s="192"/>
    </row>
    <row r="39" spans="1:7" s="53" customFormat="1" ht="73.5" customHeight="1">
      <c r="A39" s="195" t="s">
        <v>258</v>
      </c>
      <c r="B39" s="161" t="s">
        <v>259</v>
      </c>
      <c r="C39" s="197"/>
      <c r="D39" s="196"/>
      <c r="E39" s="198"/>
      <c r="F39" s="133"/>
    </row>
    <row r="40" spans="1:7" s="91" customFormat="1">
      <c r="A40" s="134">
        <v>1</v>
      </c>
      <c r="B40" s="103" t="s">
        <v>260</v>
      </c>
      <c r="C40" s="136" t="s">
        <v>261</v>
      </c>
      <c r="D40" s="135">
        <v>0</v>
      </c>
      <c r="E40" s="23"/>
      <c r="F40" s="45"/>
    </row>
    <row r="41" spans="1:7" s="91" customFormat="1">
      <c r="A41" s="134">
        <v>2</v>
      </c>
      <c r="B41" s="103" t="s">
        <v>262</v>
      </c>
      <c r="C41" s="136" t="s">
        <v>261</v>
      </c>
      <c r="D41" s="135">
        <v>0</v>
      </c>
      <c r="E41" s="23"/>
      <c r="F41" s="45"/>
    </row>
    <row r="42" spans="1:7" s="91" customFormat="1">
      <c r="A42" s="134">
        <v>3</v>
      </c>
      <c r="B42" s="103" t="s">
        <v>263</v>
      </c>
      <c r="C42" s="136" t="s">
        <v>261</v>
      </c>
      <c r="D42" s="135">
        <v>50</v>
      </c>
      <c r="E42" s="23"/>
      <c r="F42" s="45"/>
    </row>
    <row r="43" spans="1:7" s="91" customFormat="1">
      <c r="A43" s="134">
        <v>4</v>
      </c>
      <c r="B43" s="103" t="s">
        <v>264</v>
      </c>
      <c r="C43" s="136" t="s">
        <v>261</v>
      </c>
      <c r="D43" s="135">
        <v>80</v>
      </c>
      <c r="E43" s="23"/>
      <c r="F43" s="45"/>
    </row>
    <row r="44" spans="1:7" s="91" customFormat="1">
      <c r="A44" s="134">
        <v>5</v>
      </c>
      <c r="B44" s="103" t="s">
        <v>265</v>
      </c>
      <c r="C44" s="136" t="s">
        <v>261</v>
      </c>
      <c r="D44" s="135">
        <v>40</v>
      </c>
      <c r="E44" s="23"/>
      <c r="F44" s="45"/>
      <c r="G44"/>
    </row>
    <row r="45" spans="1:7" s="91" customFormat="1">
      <c r="A45" s="134">
        <v>6</v>
      </c>
      <c r="B45" s="103" t="s">
        <v>266</v>
      </c>
      <c r="C45" s="136" t="s">
        <v>261</v>
      </c>
      <c r="D45" s="135">
        <v>40</v>
      </c>
      <c r="E45" s="23"/>
      <c r="F45" s="45"/>
      <c r="G45"/>
    </row>
    <row r="46" spans="1:7" s="91" customFormat="1">
      <c r="A46" s="134">
        <v>7</v>
      </c>
      <c r="B46" s="103" t="s">
        <v>267</v>
      </c>
      <c r="C46" s="136" t="s">
        <v>261</v>
      </c>
      <c r="D46" s="135">
        <v>80</v>
      </c>
      <c r="E46" s="23"/>
      <c r="F46" s="45"/>
      <c r="G46"/>
    </row>
    <row r="47" spans="1:7" s="91" customFormat="1">
      <c r="A47" s="134">
        <v>8</v>
      </c>
      <c r="B47" s="103" t="s">
        <v>268</v>
      </c>
      <c r="C47" s="136" t="s">
        <v>261</v>
      </c>
      <c r="D47" s="135">
        <v>80</v>
      </c>
      <c r="E47" s="23"/>
      <c r="F47" s="45"/>
      <c r="G47"/>
    </row>
    <row r="48" spans="1:7" s="91" customFormat="1" ht="61.5" customHeight="1">
      <c r="A48" s="134" t="s">
        <v>269</v>
      </c>
      <c r="B48" s="93" t="s">
        <v>389</v>
      </c>
      <c r="C48" s="136" t="s">
        <v>261</v>
      </c>
      <c r="D48" s="135">
        <v>20</v>
      </c>
      <c r="E48" s="23"/>
      <c r="F48" s="45"/>
      <c r="G48"/>
    </row>
    <row r="49" spans="1:7" s="91" customFormat="1" ht="75">
      <c r="A49" s="134" t="s">
        <v>270</v>
      </c>
      <c r="B49" s="93" t="s">
        <v>388</v>
      </c>
      <c r="C49" s="136" t="s">
        <v>261</v>
      </c>
      <c r="D49" s="135">
        <v>30</v>
      </c>
      <c r="E49" s="23"/>
      <c r="F49" s="45"/>
      <c r="G49"/>
    </row>
    <row r="50" spans="1:7" s="91" customFormat="1" ht="75">
      <c r="A50" s="152" t="s">
        <v>271</v>
      </c>
      <c r="B50" s="162" t="s">
        <v>390</v>
      </c>
      <c r="C50" s="145" t="s">
        <v>261</v>
      </c>
      <c r="D50" s="146">
        <v>20</v>
      </c>
      <c r="E50" s="121"/>
      <c r="F50" s="154"/>
    </row>
    <row r="51" spans="1:7" s="91" customFormat="1" ht="75">
      <c r="A51" s="149" t="s">
        <v>272</v>
      </c>
      <c r="B51" s="102" t="s">
        <v>391</v>
      </c>
      <c r="C51" s="147" t="s">
        <v>261</v>
      </c>
      <c r="D51" s="151">
        <v>30</v>
      </c>
      <c r="E51" s="49"/>
      <c r="F51" s="50"/>
    </row>
    <row r="52" spans="1:7" s="91" customFormat="1" ht="60">
      <c r="A52" s="134" t="s">
        <v>273</v>
      </c>
      <c r="B52" s="93" t="s">
        <v>392</v>
      </c>
      <c r="C52" s="136" t="s">
        <v>231</v>
      </c>
      <c r="D52" s="135">
        <v>10</v>
      </c>
      <c r="E52" s="23"/>
      <c r="F52" s="45"/>
    </row>
    <row r="53" spans="1:7" s="91" customFormat="1" ht="60">
      <c r="A53" s="152" t="s">
        <v>274</v>
      </c>
      <c r="B53" s="162" t="s">
        <v>393</v>
      </c>
      <c r="C53" s="145" t="s">
        <v>231</v>
      </c>
      <c r="D53" s="146">
        <v>2</v>
      </c>
      <c r="E53" s="121"/>
      <c r="F53" s="154"/>
    </row>
    <row r="54" spans="1:7" s="53" customFormat="1">
      <c r="A54" s="248" t="str">
        <f>UPPER("Sub Total of Race ways Rs.")</f>
        <v>SUB TOTAL OF RACE WAYS RS.</v>
      </c>
      <c r="B54" s="249"/>
      <c r="C54" s="249"/>
      <c r="D54" s="249"/>
      <c r="E54" s="250"/>
      <c r="F54" s="25"/>
    </row>
    <row r="55" spans="1:7">
      <c r="A55" s="193" t="s">
        <v>275</v>
      </c>
      <c r="B55" s="194" t="s">
        <v>276</v>
      </c>
      <c r="C55" s="190"/>
      <c r="D55" s="189"/>
      <c r="E55" s="191"/>
      <c r="F55" s="192"/>
    </row>
    <row r="56" spans="1:7" ht="282" customHeight="1">
      <c r="A56" s="195" t="s">
        <v>277</v>
      </c>
      <c r="B56" s="161" t="s">
        <v>394</v>
      </c>
      <c r="C56" s="197"/>
      <c r="D56" s="196"/>
      <c r="E56" s="198"/>
      <c r="F56" s="133"/>
    </row>
    <row r="57" spans="1:7">
      <c r="A57" s="134">
        <v>1</v>
      </c>
      <c r="B57" s="103" t="s">
        <v>278</v>
      </c>
      <c r="C57" s="136" t="s">
        <v>118</v>
      </c>
      <c r="D57" s="135">
        <v>1</v>
      </c>
      <c r="E57" s="23"/>
      <c r="F57" s="45"/>
    </row>
    <row r="58" spans="1:7">
      <c r="A58" s="134">
        <v>2</v>
      </c>
      <c r="B58" s="103" t="s">
        <v>279</v>
      </c>
      <c r="C58" s="136" t="s">
        <v>118</v>
      </c>
      <c r="D58" s="135">
        <v>6</v>
      </c>
      <c r="E58" s="23"/>
      <c r="F58" s="45"/>
    </row>
    <row r="59" spans="1:7">
      <c r="A59" s="134">
        <v>3</v>
      </c>
      <c r="B59" s="103" t="s">
        <v>280</v>
      </c>
      <c r="C59" s="136" t="s">
        <v>118</v>
      </c>
      <c r="D59" s="135">
        <v>1</v>
      </c>
      <c r="E59" s="23"/>
      <c r="F59" s="45"/>
    </row>
    <row r="60" spans="1:7">
      <c r="A60" s="134">
        <v>4</v>
      </c>
      <c r="B60" s="103" t="s">
        <v>281</v>
      </c>
      <c r="C60" s="136" t="s">
        <v>118</v>
      </c>
      <c r="D60" s="135">
        <v>1</v>
      </c>
      <c r="E60" s="23"/>
      <c r="F60" s="45"/>
    </row>
    <row r="61" spans="1:7">
      <c r="A61" s="134">
        <v>5</v>
      </c>
      <c r="B61" s="103" t="s">
        <v>282</v>
      </c>
      <c r="C61" s="136" t="s">
        <v>118</v>
      </c>
      <c r="D61" s="135">
        <v>1</v>
      </c>
      <c r="E61" s="23"/>
      <c r="F61" s="45"/>
    </row>
    <row r="62" spans="1:7">
      <c r="A62" s="134">
        <v>6</v>
      </c>
      <c r="B62" s="103" t="s">
        <v>283</v>
      </c>
      <c r="C62" s="136" t="s">
        <v>118</v>
      </c>
      <c r="D62" s="135">
        <v>1</v>
      </c>
      <c r="E62" s="23"/>
      <c r="F62" s="45"/>
    </row>
    <row r="63" spans="1:7">
      <c r="A63" s="134">
        <v>7</v>
      </c>
      <c r="B63" s="103" t="s">
        <v>284</v>
      </c>
      <c r="C63" s="136" t="s">
        <v>118</v>
      </c>
      <c r="D63" s="135">
        <v>6</v>
      </c>
      <c r="E63" s="23"/>
      <c r="F63" s="45"/>
    </row>
    <row r="64" spans="1:7">
      <c r="A64" s="152">
        <v>8</v>
      </c>
      <c r="B64" s="153" t="s">
        <v>285</v>
      </c>
      <c r="C64" s="145" t="s">
        <v>118</v>
      </c>
      <c r="D64" s="146">
        <v>1</v>
      </c>
      <c r="E64" s="121"/>
      <c r="F64" s="154"/>
    </row>
    <row r="65" spans="1:6">
      <c r="A65" s="248" t="str">
        <f>UPPER("Sub Total of L.V. Switchgear Rs.")</f>
        <v>SUB TOTAL OF L.V. SWITCHGEAR RS.</v>
      </c>
      <c r="B65" s="249"/>
      <c r="C65" s="249"/>
      <c r="D65" s="249"/>
      <c r="E65" s="250"/>
      <c r="F65" s="25"/>
    </row>
    <row r="66" spans="1:6">
      <c r="A66" s="193" t="s">
        <v>286</v>
      </c>
      <c r="B66" s="194" t="s">
        <v>287</v>
      </c>
      <c r="C66" s="190"/>
      <c r="D66" s="189"/>
      <c r="E66" s="191"/>
      <c r="F66" s="192"/>
    </row>
    <row r="67" spans="1:6" ht="60">
      <c r="A67" s="195" t="s">
        <v>288</v>
      </c>
      <c r="B67" s="161" t="s">
        <v>289</v>
      </c>
      <c r="C67" s="197"/>
      <c r="D67" s="196"/>
      <c r="E67" s="198"/>
      <c r="F67" s="133"/>
    </row>
    <row r="68" spans="1:6">
      <c r="A68" s="134">
        <v>1</v>
      </c>
      <c r="B68" s="103" t="s">
        <v>290</v>
      </c>
      <c r="C68" s="136" t="s">
        <v>261</v>
      </c>
      <c r="D68" s="135">
        <v>0</v>
      </c>
      <c r="E68" s="23"/>
      <c r="F68" s="45"/>
    </row>
    <row r="69" spans="1:6">
      <c r="A69" s="134">
        <v>2</v>
      </c>
      <c r="B69" s="103" t="s">
        <v>291</v>
      </c>
      <c r="C69" s="136" t="s">
        <v>261</v>
      </c>
      <c r="D69" s="135">
        <v>260</v>
      </c>
      <c r="E69" s="23"/>
      <c r="F69" s="45"/>
    </row>
    <row r="70" spans="1:6">
      <c r="A70" s="134">
        <v>3</v>
      </c>
      <c r="B70" s="103" t="s">
        <v>292</v>
      </c>
      <c r="C70" s="136" t="s">
        <v>261</v>
      </c>
      <c r="D70" s="135">
        <v>90</v>
      </c>
      <c r="E70" s="23"/>
      <c r="F70" s="45"/>
    </row>
    <row r="71" spans="1:6">
      <c r="A71" s="134">
        <v>4</v>
      </c>
      <c r="B71" s="103" t="s">
        <v>293</v>
      </c>
      <c r="C71" s="136" t="s">
        <v>261</v>
      </c>
      <c r="D71" s="135">
        <v>200</v>
      </c>
      <c r="E71" s="23"/>
      <c r="F71" s="45"/>
    </row>
    <row r="72" spans="1:6" ht="30">
      <c r="A72" s="134">
        <v>5</v>
      </c>
      <c r="B72" s="103" t="s">
        <v>294</v>
      </c>
      <c r="C72" s="136" t="s">
        <v>261</v>
      </c>
      <c r="D72" s="135">
        <v>10</v>
      </c>
      <c r="E72" s="23"/>
      <c r="F72" s="45"/>
    </row>
    <row r="73" spans="1:6" ht="30">
      <c r="A73" s="134">
        <v>6</v>
      </c>
      <c r="B73" s="103" t="s">
        <v>295</v>
      </c>
      <c r="C73" s="136" t="s">
        <v>261</v>
      </c>
      <c r="D73" s="135">
        <v>200</v>
      </c>
      <c r="E73" s="23"/>
      <c r="F73" s="45"/>
    </row>
    <row r="74" spans="1:6" ht="30">
      <c r="A74" s="134">
        <v>7</v>
      </c>
      <c r="B74" s="103" t="s">
        <v>296</v>
      </c>
      <c r="C74" s="136" t="s">
        <v>261</v>
      </c>
      <c r="D74" s="135">
        <v>400</v>
      </c>
      <c r="E74" s="23"/>
      <c r="F74" s="45"/>
    </row>
    <row r="75" spans="1:6" ht="30">
      <c r="A75" s="134">
        <v>8</v>
      </c>
      <c r="B75" s="103" t="s">
        <v>297</v>
      </c>
      <c r="C75" s="136" t="s">
        <v>261</v>
      </c>
      <c r="D75" s="135">
        <v>570</v>
      </c>
      <c r="E75" s="23"/>
      <c r="F75" s="45"/>
    </row>
    <row r="76" spans="1:6" ht="30">
      <c r="A76" s="134">
        <v>9</v>
      </c>
      <c r="B76" s="103" t="s">
        <v>298</v>
      </c>
      <c r="C76" s="136" t="s">
        <v>261</v>
      </c>
      <c r="D76" s="135">
        <v>50</v>
      </c>
      <c r="E76" s="23"/>
      <c r="F76" s="45"/>
    </row>
    <row r="77" spans="1:6">
      <c r="A77" s="134">
        <v>10</v>
      </c>
      <c r="B77" s="103" t="s">
        <v>299</v>
      </c>
      <c r="C77" s="136" t="s">
        <v>261</v>
      </c>
      <c r="D77" s="135">
        <v>20</v>
      </c>
      <c r="E77" s="23"/>
      <c r="F77" s="45"/>
    </row>
    <row r="78" spans="1:6">
      <c r="A78" s="134">
        <v>11</v>
      </c>
      <c r="B78" s="103" t="s">
        <v>300</v>
      </c>
      <c r="C78" s="136" t="s">
        <v>261</v>
      </c>
      <c r="D78" s="135">
        <v>10</v>
      </c>
      <c r="E78" s="23"/>
      <c r="F78" s="45"/>
    </row>
    <row r="79" spans="1:6">
      <c r="A79" s="134">
        <v>12</v>
      </c>
      <c r="B79" s="103" t="s">
        <v>301</v>
      </c>
      <c r="C79" s="136" t="s">
        <v>261</v>
      </c>
      <c r="D79" s="135">
        <v>20</v>
      </c>
      <c r="E79" s="23"/>
      <c r="F79" s="45"/>
    </row>
    <row r="80" spans="1:6">
      <c r="A80" s="152">
        <v>13</v>
      </c>
      <c r="B80" s="153" t="s">
        <v>302</v>
      </c>
      <c r="C80" s="145" t="s">
        <v>261</v>
      </c>
      <c r="D80" s="146">
        <v>20</v>
      </c>
      <c r="E80" s="121"/>
      <c r="F80" s="154"/>
    </row>
    <row r="81" spans="1:6" ht="15" customHeight="1">
      <c r="A81" s="248" t="s">
        <v>360</v>
      </c>
      <c r="B81" s="249"/>
      <c r="C81" s="249"/>
      <c r="D81" s="249"/>
      <c r="E81" s="250"/>
      <c r="F81" s="25"/>
    </row>
    <row r="82" spans="1:6">
      <c r="A82" s="193" t="s">
        <v>303</v>
      </c>
      <c r="B82" s="194" t="s">
        <v>304</v>
      </c>
      <c r="C82" s="190"/>
      <c r="D82" s="189"/>
      <c r="E82" s="191"/>
      <c r="F82" s="192"/>
    </row>
    <row r="83" spans="1:6" ht="60">
      <c r="A83" s="195" t="s">
        <v>305</v>
      </c>
      <c r="B83" s="161" t="s">
        <v>306</v>
      </c>
      <c r="C83" s="197"/>
      <c r="D83" s="196"/>
      <c r="E83" s="198"/>
      <c r="F83" s="133"/>
    </row>
    <row r="84" spans="1:6" ht="30">
      <c r="A84" s="134">
        <v>1</v>
      </c>
      <c r="B84" s="93" t="s">
        <v>395</v>
      </c>
      <c r="C84" s="136" t="s">
        <v>261</v>
      </c>
      <c r="D84" s="135">
        <v>0</v>
      </c>
      <c r="E84" s="23"/>
      <c r="F84" s="45"/>
    </row>
    <row r="85" spans="1:6" ht="30">
      <c r="A85" s="134">
        <v>2</v>
      </c>
      <c r="B85" s="93" t="s">
        <v>396</v>
      </c>
      <c r="C85" s="136" t="s">
        <v>261</v>
      </c>
      <c r="D85" s="135">
        <v>100</v>
      </c>
      <c r="E85" s="23"/>
      <c r="F85" s="45"/>
    </row>
    <row r="86" spans="1:6" ht="30">
      <c r="A86" s="134">
        <v>3</v>
      </c>
      <c r="B86" s="93" t="s">
        <v>397</v>
      </c>
      <c r="C86" s="136" t="s">
        <v>261</v>
      </c>
      <c r="D86" s="135">
        <v>20</v>
      </c>
      <c r="E86" s="23"/>
      <c r="F86" s="45"/>
    </row>
    <row r="87" spans="1:6">
      <c r="A87" s="134">
        <v>4</v>
      </c>
      <c r="B87" s="103" t="s">
        <v>307</v>
      </c>
      <c r="C87" s="136" t="s">
        <v>261</v>
      </c>
      <c r="D87" s="135">
        <v>900</v>
      </c>
      <c r="E87" s="23"/>
      <c r="F87" s="45"/>
    </row>
    <row r="88" spans="1:6">
      <c r="A88" s="134">
        <v>5</v>
      </c>
      <c r="B88" s="103" t="s">
        <v>308</v>
      </c>
      <c r="C88" s="136" t="s">
        <v>261</v>
      </c>
      <c r="D88" s="135">
        <v>3500</v>
      </c>
      <c r="E88" s="23"/>
      <c r="F88" s="45"/>
    </row>
    <row r="89" spans="1:6" ht="91.5" customHeight="1">
      <c r="A89" s="152" t="s">
        <v>309</v>
      </c>
      <c r="B89" s="162" t="s">
        <v>383</v>
      </c>
      <c r="C89" s="145" t="s">
        <v>231</v>
      </c>
      <c r="D89" s="146">
        <v>0</v>
      </c>
      <c r="E89" s="121"/>
      <c r="F89" s="154"/>
    </row>
    <row r="90" spans="1:6" ht="92.25" customHeight="1">
      <c r="A90" s="149" t="s">
        <v>310</v>
      </c>
      <c r="B90" s="102" t="s">
        <v>312</v>
      </c>
      <c r="C90" s="147" t="s">
        <v>231</v>
      </c>
      <c r="D90" s="151">
        <v>1</v>
      </c>
      <c r="E90" s="49"/>
      <c r="F90" s="50"/>
    </row>
    <row r="91" spans="1:6" ht="45">
      <c r="A91" s="134" t="s">
        <v>311</v>
      </c>
      <c r="B91" s="93" t="s">
        <v>314</v>
      </c>
      <c r="C91" s="136"/>
      <c r="D91" s="135"/>
      <c r="E91" s="23"/>
      <c r="F91" s="45"/>
    </row>
    <row r="92" spans="1:6">
      <c r="A92" s="134">
        <v>1</v>
      </c>
      <c r="B92" s="103" t="s">
        <v>315</v>
      </c>
      <c r="C92" s="136" t="s">
        <v>231</v>
      </c>
      <c r="D92" s="135">
        <v>70</v>
      </c>
      <c r="E92" s="23"/>
      <c r="F92" s="45"/>
    </row>
    <row r="93" spans="1:6">
      <c r="A93" s="134">
        <v>2</v>
      </c>
      <c r="B93" s="103" t="s">
        <v>316</v>
      </c>
      <c r="C93" s="136" t="s">
        <v>231</v>
      </c>
      <c r="D93" s="135">
        <v>30</v>
      </c>
      <c r="E93" s="23"/>
      <c r="F93" s="45"/>
    </row>
    <row r="94" spans="1:6" ht="47.25" customHeight="1">
      <c r="A94" s="134" t="s">
        <v>313</v>
      </c>
      <c r="B94" s="93" t="s">
        <v>318</v>
      </c>
      <c r="C94" s="136" t="s">
        <v>231</v>
      </c>
      <c r="D94" s="135">
        <v>3</v>
      </c>
      <c r="E94" s="23"/>
      <c r="F94" s="45"/>
    </row>
    <row r="95" spans="1:6" ht="60">
      <c r="A95" s="134" t="s">
        <v>317</v>
      </c>
      <c r="B95" s="93" t="s">
        <v>320</v>
      </c>
      <c r="C95" s="136" t="s">
        <v>231</v>
      </c>
      <c r="D95" s="135">
        <v>3</v>
      </c>
      <c r="E95" s="23"/>
      <c r="F95" s="45"/>
    </row>
    <row r="96" spans="1:6" ht="120.75" customHeight="1">
      <c r="A96" s="134" t="s">
        <v>319</v>
      </c>
      <c r="B96" s="93" t="s">
        <v>398</v>
      </c>
      <c r="C96" s="136" t="s">
        <v>231</v>
      </c>
      <c r="D96" s="135">
        <v>1</v>
      </c>
      <c r="E96" s="23"/>
      <c r="F96" s="45"/>
    </row>
    <row r="97" spans="1:6" ht="119.25" customHeight="1">
      <c r="A97" s="134" t="s">
        <v>321</v>
      </c>
      <c r="B97" s="93" t="s">
        <v>399</v>
      </c>
      <c r="C97" s="136" t="s">
        <v>231</v>
      </c>
      <c r="D97" s="135">
        <v>1</v>
      </c>
      <c r="E97" s="23"/>
      <c r="F97" s="45"/>
    </row>
    <row r="98" spans="1:6" ht="119.25" customHeight="1">
      <c r="A98" s="152" t="s">
        <v>322</v>
      </c>
      <c r="B98" s="162" t="s">
        <v>400</v>
      </c>
      <c r="C98" s="145" t="s">
        <v>231</v>
      </c>
      <c r="D98" s="146">
        <v>0</v>
      </c>
      <c r="E98" s="121"/>
      <c r="F98" s="154"/>
    </row>
    <row r="99" spans="1:6" ht="45">
      <c r="A99" s="149" t="s">
        <v>323</v>
      </c>
      <c r="B99" s="102" t="s">
        <v>324</v>
      </c>
      <c r="C99" s="147"/>
      <c r="D99" s="151"/>
      <c r="E99" s="49"/>
      <c r="F99" s="50"/>
    </row>
    <row r="100" spans="1:6">
      <c r="A100" s="134">
        <v>1</v>
      </c>
      <c r="B100" s="103" t="s">
        <v>325</v>
      </c>
      <c r="C100" s="136" t="s">
        <v>231</v>
      </c>
      <c r="D100" s="135">
        <v>70</v>
      </c>
      <c r="E100" s="23"/>
      <c r="F100" s="45"/>
    </row>
    <row r="101" spans="1:6">
      <c r="A101" s="152">
        <v>2</v>
      </c>
      <c r="B101" s="153" t="s">
        <v>326</v>
      </c>
      <c r="C101" s="145" t="s">
        <v>231</v>
      </c>
      <c r="D101" s="146">
        <v>70</v>
      </c>
      <c r="E101" s="121"/>
      <c r="F101" s="154"/>
    </row>
    <row r="102" spans="1:6" ht="15" customHeight="1">
      <c r="A102" s="248" t="s">
        <v>358</v>
      </c>
      <c r="B102" s="249"/>
      <c r="C102" s="249"/>
      <c r="D102" s="249"/>
      <c r="E102" s="250"/>
      <c r="F102" s="25"/>
    </row>
    <row r="103" spans="1:6">
      <c r="A103" s="193" t="s">
        <v>327</v>
      </c>
      <c r="B103" s="194" t="s">
        <v>359</v>
      </c>
      <c r="C103" s="190"/>
      <c r="D103" s="189"/>
      <c r="E103" s="191"/>
      <c r="F103" s="192"/>
    </row>
    <row r="104" spans="1:6" ht="61.5" customHeight="1">
      <c r="A104" s="195" t="s">
        <v>328</v>
      </c>
      <c r="B104" s="161" t="s">
        <v>401</v>
      </c>
      <c r="C104" s="197" t="s">
        <v>231</v>
      </c>
      <c r="D104" s="196">
        <v>0</v>
      </c>
      <c r="E104" s="198"/>
      <c r="F104" s="133"/>
    </row>
    <row r="105" spans="1:6" ht="45">
      <c r="A105" s="134">
        <v>1</v>
      </c>
      <c r="B105" s="93" t="s">
        <v>402</v>
      </c>
      <c r="C105" s="136" t="s">
        <v>231</v>
      </c>
      <c r="D105" s="135">
        <v>69</v>
      </c>
      <c r="E105" s="23"/>
      <c r="F105" s="45"/>
    </row>
    <row r="106" spans="1:6" ht="30">
      <c r="A106" s="134">
        <v>2</v>
      </c>
      <c r="B106" s="93" t="s">
        <v>403</v>
      </c>
      <c r="C106" s="136" t="s">
        <v>231</v>
      </c>
      <c r="D106" s="135">
        <v>1</v>
      </c>
      <c r="E106" s="23"/>
      <c r="F106" s="45"/>
    </row>
    <row r="107" spans="1:6" ht="45">
      <c r="A107" s="134">
        <v>3</v>
      </c>
      <c r="B107" s="93" t="s">
        <v>404</v>
      </c>
      <c r="C107" s="136" t="s">
        <v>231</v>
      </c>
      <c r="D107" s="135">
        <v>11</v>
      </c>
      <c r="E107" s="23"/>
      <c r="F107" s="45"/>
    </row>
    <row r="108" spans="1:6" ht="30">
      <c r="A108" s="134">
        <v>4</v>
      </c>
      <c r="B108" s="93" t="s">
        <v>405</v>
      </c>
      <c r="C108" s="136" t="s">
        <v>231</v>
      </c>
      <c r="D108" s="135">
        <v>11</v>
      </c>
      <c r="E108" s="23"/>
      <c r="F108" s="45"/>
    </row>
    <row r="109" spans="1:6" ht="60">
      <c r="A109" s="152" t="s">
        <v>329</v>
      </c>
      <c r="B109" s="162" t="s">
        <v>406</v>
      </c>
      <c r="C109" s="145" t="s">
        <v>261</v>
      </c>
      <c r="D109" s="146">
        <v>1500</v>
      </c>
      <c r="E109" s="121"/>
      <c r="F109" s="154"/>
    </row>
    <row r="110" spans="1:6" ht="15" customHeight="1">
      <c r="A110" s="248" t="str">
        <f>UPPER("Sub Total of Addressable Fire Alarm System Rs.")</f>
        <v>SUB TOTAL OF ADDRESSABLE FIRE ALARM SYSTEM RS.</v>
      </c>
      <c r="B110" s="249"/>
      <c r="C110" s="249"/>
      <c r="D110" s="249"/>
      <c r="E110" s="250"/>
      <c r="F110" s="25"/>
    </row>
    <row r="111" spans="1:6">
      <c r="A111" s="193" t="s">
        <v>330</v>
      </c>
      <c r="B111" s="194" t="s">
        <v>331</v>
      </c>
      <c r="C111" s="190"/>
      <c r="D111" s="189"/>
      <c r="E111" s="191"/>
      <c r="F111" s="192"/>
    </row>
    <row r="112" spans="1:6" ht="46.5" customHeight="1">
      <c r="A112" s="195" t="s">
        <v>332</v>
      </c>
      <c r="B112" s="161" t="s">
        <v>333</v>
      </c>
      <c r="C112" s="197"/>
      <c r="D112" s="196"/>
      <c r="E112" s="198"/>
      <c r="F112" s="133"/>
    </row>
    <row r="113" spans="1:6" ht="16.5" customHeight="1">
      <c r="A113" s="134">
        <v>1</v>
      </c>
      <c r="B113" s="93" t="s">
        <v>334</v>
      </c>
      <c r="C113" s="136" t="s">
        <v>261</v>
      </c>
      <c r="D113" s="135">
        <v>2500</v>
      </c>
      <c r="E113" s="23"/>
      <c r="F113" s="45"/>
    </row>
    <row r="114" spans="1:6" ht="30">
      <c r="A114" s="134">
        <v>2</v>
      </c>
      <c r="B114" s="93" t="s">
        <v>335</v>
      </c>
      <c r="C114" s="136" t="s">
        <v>231</v>
      </c>
      <c r="D114" s="135">
        <v>3</v>
      </c>
      <c r="E114" s="23"/>
      <c r="F114" s="45"/>
    </row>
    <row r="115" spans="1:6" ht="30">
      <c r="A115" s="134">
        <v>3</v>
      </c>
      <c r="B115" s="93" t="s">
        <v>336</v>
      </c>
      <c r="C115" s="136" t="s">
        <v>231</v>
      </c>
      <c r="D115" s="135">
        <v>3</v>
      </c>
      <c r="E115" s="23"/>
      <c r="F115" s="45"/>
    </row>
    <row r="116" spans="1:6" ht="45">
      <c r="A116" s="134">
        <v>4</v>
      </c>
      <c r="B116" s="93" t="s">
        <v>407</v>
      </c>
      <c r="C116" s="136" t="s">
        <v>231</v>
      </c>
      <c r="D116" s="135">
        <v>1</v>
      </c>
      <c r="E116" s="23"/>
      <c r="F116" s="45"/>
    </row>
    <row r="117" spans="1:6" ht="90" customHeight="1">
      <c r="A117" s="152">
        <v>5</v>
      </c>
      <c r="B117" s="162" t="s">
        <v>408</v>
      </c>
      <c r="C117" s="145" t="s">
        <v>231</v>
      </c>
      <c r="D117" s="146">
        <v>27</v>
      </c>
      <c r="E117" s="121"/>
      <c r="F117" s="154"/>
    </row>
    <row r="118" spans="1:6" ht="89.25" customHeight="1">
      <c r="A118" s="149">
        <v>6</v>
      </c>
      <c r="B118" s="102" t="s">
        <v>409</v>
      </c>
      <c r="C118" s="147" t="s">
        <v>231</v>
      </c>
      <c r="D118" s="151">
        <v>5</v>
      </c>
      <c r="E118" s="49"/>
      <c r="F118" s="50"/>
    </row>
    <row r="119" spans="1:6" ht="45">
      <c r="A119" s="134">
        <v>7</v>
      </c>
      <c r="B119" s="93" t="s">
        <v>410</v>
      </c>
      <c r="C119" s="136" t="s">
        <v>231</v>
      </c>
      <c r="D119" s="135">
        <v>2</v>
      </c>
      <c r="E119" s="23"/>
      <c r="F119" s="45"/>
    </row>
    <row r="120" spans="1:6" ht="15.75" customHeight="1">
      <c r="A120" s="134">
        <v>8</v>
      </c>
      <c r="B120" s="93" t="s">
        <v>411</v>
      </c>
      <c r="C120" s="136" t="s">
        <v>231</v>
      </c>
      <c r="D120" s="135">
        <v>2</v>
      </c>
      <c r="E120" s="23"/>
      <c r="F120" s="45"/>
    </row>
    <row r="121" spans="1:6">
      <c r="A121" s="134">
        <v>9</v>
      </c>
      <c r="B121" s="93" t="s">
        <v>412</v>
      </c>
      <c r="C121" s="136" t="s">
        <v>231</v>
      </c>
      <c r="D121" s="135">
        <v>2</v>
      </c>
      <c r="E121" s="23"/>
      <c r="F121" s="45"/>
    </row>
    <row r="122" spans="1:6" ht="30">
      <c r="A122" s="152">
        <v>10</v>
      </c>
      <c r="B122" s="162" t="s">
        <v>413</v>
      </c>
      <c r="C122" s="145" t="s">
        <v>231</v>
      </c>
      <c r="D122" s="146">
        <v>32</v>
      </c>
      <c r="E122" s="121"/>
      <c r="F122" s="154"/>
    </row>
    <row r="123" spans="1:6" ht="15" customHeight="1">
      <c r="A123" s="248" t="s">
        <v>357</v>
      </c>
      <c r="B123" s="249"/>
      <c r="C123" s="249"/>
      <c r="D123" s="249"/>
      <c r="E123" s="250"/>
      <c r="F123" s="25"/>
    </row>
    <row r="124" spans="1:6">
      <c r="A124" s="193" t="s">
        <v>337</v>
      </c>
      <c r="B124" s="194" t="s">
        <v>338</v>
      </c>
      <c r="C124" s="199"/>
      <c r="D124" s="2"/>
      <c r="E124" s="200"/>
      <c r="F124" s="25"/>
    </row>
    <row r="125" spans="1:6" ht="30" customHeight="1">
      <c r="A125" s="195" t="s">
        <v>339</v>
      </c>
      <c r="B125" s="161" t="s">
        <v>340</v>
      </c>
      <c r="C125" s="197"/>
      <c r="D125" s="196"/>
      <c r="E125" s="198"/>
      <c r="F125" s="133"/>
    </row>
    <row r="126" spans="1:6">
      <c r="A126" s="134">
        <v>1</v>
      </c>
      <c r="B126" s="93" t="s">
        <v>341</v>
      </c>
      <c r="C126" s="136" t="s">
        <v>231</v>
      </c>
      <c r="D126" s="135">
        <v>25</v>
      </c>
      <c r="E126" s="23"/>
      <c r="F126" s="45"/>
    </row>
    <row r="127" spans="1:6" ht="74.25" customHeight="1">
      <c r="A127" s="134" t="s">
        <v>342</v>
      </c>
      <c r="B127" s="93" t="s">
        <v>414</v>
      </c>
      <c r="C127" s="136" t="s">
        <v>261</v>
      </c>
      <c r="D127" s="135">
        <v>680</v>
      </c>
      <c r="E127" s="23"/>
      <c r="F127" s="45"/>
    </row>
    <row r="128" spans="1:6" ht="73.5" customHeight="1">
      <c r="A128" s="134" t="s">
        <v>343</v>
      </c>
      <c r="B128" s="93" t="s">
        <v>415</v>
      </c>
      <c r="C128" s="136" t="s">
        <v>261</v>
      </c>
      <c r="D128" s="135">
        <v>50</v>
      </c>
      <c r="E128" s="23"/>
      <c r="F128" s="45"/>
    </row>
    <row r="129" spans="1:6" ht="43.5" customHeight="1">
      <c r="A129" s="134" t="s">
        <v>344</v>
      </c>
      <c r="B129" s="93" t="s">
        <v>416</v>
      </c>
      <c r="C129" s="136"/>
      <c r="D129" s="135"/>
      <c r="E129" s="23"/>
      <c r="F129" s="45"/>
    </row>
    <row r="130" spans="1:6">
      <c r="A130" s="134">
        <v>1</v>
      </c>
      <c r="B130" s="93" t="s">
        <v>345</v>
      </c>
      <c r="C130" s="136" t="s">
        <v>261</v>
      </c>
      <c r="D130" s="135">
        <v>400</v>
      </c>
      <c r="E130" s="23"/>
      <c r="F130" s="45"/>
    </row>
    <row r="131" spans="1:6" ht="74.25" customHeight="1">
      <c r="A131" s="152" t="s">
        <v>346</v>
      </c>
      <c r="B131" s="162" t="s">
        <v>347</v>
      </c>
      <c r="C131" s="145" t="s">
        <v>231</v>
      </c>
      <c r="D131" s="146">
        <v>25</v>
      </c>
      <c r="E131" s="121"/>
      <c r="F131" s="154"/>
    </row>
    <row r="132" spans="1:6">
      <c r="A132" s="241" t="s">
        <v>356</v>
      </c>
      <c r="B132" s="241"/>
      <c r="C132" s="241"/>
      <c r="D132" s="241"/>
      <c r="E132" s="241"/>
      <c r="F132" s="25"/>
    </row>
    <row r="133" spans="1:6">
      <c r="A133" s="193" t="s">
        <v>348</v>
      </c>
      <c r="B133" s="194" t="s">
        <v>349</v>
      </c>
      <c r="C133" s="190"/>
      <c r="D133" s="189"/>
      <c r="E133" s="191"/>
      <c r="F133" s="192"/>
    </row>
    <row r="134" spans="1:6" ht="150" customHeight="1">
      <c r="A134" s="195" t="s">
        <v>350</v>
      </c>
      <c r="B134" s="161" t="s">
        <v>417</v>
      </c>
      <c r="C134" s="197" t="s">
        <v>231</v>
      </c>
      <c r="D134" s="196">
        <v>4</v>
      </c>
      <c r="E134" s="198"/>
      <c r="F134" s="45"/>
    </row>
    <row r="135" spans="1:6" ht="61.5" customHeight="1">
      <c r="A135" s="152" t="s">
        <v>351</v>
      </c>
      <c r="B135" s="162" t="s">
        <v>352</v>
      </c>
      <c r="C135" s="145" t="s">
        <v>231</v>
      </c>
      <c r="D135" s="146">
        <v>4</v>
      </c>
      <c r="E135" s="121"/>
      <c r="F135" s="45"/>
    </row>
    <row r="136" spans="1:6">
      <c r="A136" s="241" t="s">
        <v>355</v>
      </c>
      <c r="B136" s="241"/>
      <c r="C136" s="241"/>
      <c r="D136" s="241"/>
      <c r="E136" s="241"/>
      <c r="F136" s="25"/>
    </row>
    <row r="137" spans="1:6" s="53" customFormat="1" ht="24" customHeight="1">
      <c r="A137" s="241" t="s">
        <v>380</v>
      </c>
      <c r="B137" s="241" t="s">
        <v>353</v>
      </c>
      <c r="C137" s="241"/>
      <c r="D137" s="241"/>
      <c r="E137" s="241"/>
      <c r="F137" s="25"/>
    </row>
  </sheetData>
  <autoFilter ref="D1:D54"/>
  <mergeCells count="11">
    <mergeCell ref="A81:E81"/>
    <mergeCell ref="A65:E65"/>
    <mergeCell ref="A54:E54"/>
    <mergeCell ref="A26:E26"/>
    <mergeCell ref="A137:E137"/>
    <mergeCell ref="A37:E37"/>
    <mergeCell ref="A136:E136"/>
    <mergeCell ref="A123:E123"/>
    <mergeCell ref="A132:E132"/>
    <mergeCell ref="A110:E110"/>
    <mergeCell ref="A102:E102"/>
  </mergeCells>
  <printOptions horizontalCentered="1"/>
  <pageMargins left="0.91" right="0.36" top="1.22" bottom="0.39" header="0.18" footer="0.17"/>
  <pageSetup orientation="portrait" r:id="rId1"/>
  <headerFooter alignWithMargins="0">
    <oddHeader>&amp;L&amp;"Calibri,Bold"&amp;12DISTRICT COURT KORANGI
KARACHI. PHASE-01 
ELECTRICAL WORKS&amp;C&amp;"Calibri,Bold"&amp;16BILL OF QUANTITIES&amp;R&amp;G</oddHeader>
    <oddFooter>&amp;R&amp;"-,Bold"Page &amp;P of &amp;N</oddFooter>
  </headerFooter>
  <rowBreaks count="3" manualBreakCount="3">
    <brk id="29" max="5" man="1"/>
    <brk id="65" max="5" man="1"/>
    <brk id="132"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SUMMARY</vt:lpstr>
      <vt:lpstr>Abstract Civil</vt:lpstr>
      <vt:lpstr>BOQ</vt:lpstr>
      <vt:lpstr>Abstract Plum</vt:lpstr>
      <vt:lpstr>Plumbing BOQ</vt:lpstr>
      <vt:lpstr>Abstract Elect.</vt:lpstr>
      <vt:lpstr>Electrical BOQ</vt:lpstr>
      <vt:lpstr>'Abstract Civil'!Print_Area</vt:lpstr>
      <vt:lpstr>'Abstract Elect.'!Print_Area</vt:lpstr>
      <vt:lpstr>'Abstract Plum'!Print_Area</vt:lpstr>
      <vt:lpstr>BOQ!Print_Area</vt:lpstr>
      <vt:lpstr>'Electrical BOQ'!Print_Area</vt:lpstr>
      <vt:lpstr>'Plumbing BOQ'!Print_Area</vt:lpstr>
      <vt:lpstr>SUMMARY!Print_Area</vt:lpstr>
      <vt:lpstr>BOQ!Print_Titles</vt:lpstr>
      <vt:lpstr>'Electrical BOQ'!Print_Titles</vt:lpstr>
      <vt:lpstr>'Plumbing 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2017-01-05T10:26:00Z</cp:lastPrinted>
  <dcterms:created xsi:type="dcterms:W3CDTF">2016-07-15T10:40:51Z</dcterms:created>
  <dcterms:modified xsi:type="dcterms:W3CDTF">2017-01-05T10:52:57Z</dcterms:modified>
</cp:coreProperties>
</file>