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30" windowWidth="9495" windowHeight="4545"/>
  </bookViews>
  <sheets>
    <sheet name="Sheet6" sheetId="6" r:id="rId1"/>
  </sheets>
  <calcPr calcId="125725"/>
</workbook>
</file>

<file path=xl/calcChain.xml><?xml version="1.0" encoding="utf-8"?>
<calcChain xmlns="http://schemas.openxmlformats.org/spreadsheetml/2006/main">
  <c r="F21" i="6"/>
  <c r="F24"/>
  <c r="F39"/>
  <c r="F110"/>
  <c r="F105"/>
  <c r="F101"/>
  <c r="F98"/>
  <c r="F95"/>
  <c r="F93"/>
  <c r="F90"/>
  <c r="F87"/>
  <c r="F84"/>
  <c r="F80"/>
  <c r="F76"/>
  <c r="F70"/>
  <c r="F64"/>
  <c r="F59"/>
  <c r="F56"/>
  <c r="F53"/>
  <c r="F46"/>
  <c r="F36"/>
  <c r="F33"/>
  <c r="F30"/>
  <c r="F28"/>
  <c r="F26"/>
  <c r="F18"/>
  <c r="F15"/>
  <c r="F11"/>
  <c r="F7"/>
</calcChain>
</file>

<file path=xl/sharedStrings.xml><?xml version="1.0" encoding="utf-8"?>
<sst xmlns="http://schemas.openxmlformats.org/spreadsheetml/2006/main" count="119" uniqueCount="92">
  <si>
    <t>S#</t>
  </si>
  <si>
    <t>Quantity</t>
  </si>
  <si>
    <t>Total</t>
  </si>
  <si>
    <t>Applying floating coat of cement 1/32" thick</t>
  </si>
  <si>
    <t xml:space="preserve">C/Plaster 3/4" thick up to 12' height in cement </t>
  </si>
  <si>
    <t>sand morter ratio (1:4)</t>
  </si>
  <si>
    <t xml:space="preserve">Pacca brick work otherthan building </t>
  </si>
  <si>
    <t>i/c stricking of joints ratio 1:6</t>
  </si>
  <si>
    <t>Two coats of Bitumen laid hot using 34</t>
  </si>
  <si>
    <t xml:space="preserve"> lbs for % Sft Over roof and blinded with </t>
  </si>
  <si>
    <t>sand at one Cft Per % Sft (SI no:13 P-34)</t>
  </si>
  <si>
    <t>EXECUTIVE ENGINEER</t>
  </si>
  <si>
    <t>SHAHEED BENAZIR ABAD</t>
  </si>
  <si>
    <t>P% Cft</t>
  </si>
  <si>
    <t>P%Sft</t>
  </si>
  <si>
    <t>P%0cft</t>
  </si>
  <si>
    <t>Amount</t>
  </si>
  <si>
    <t>NAME OF WORK : M&amp;R TO Grain Godown (6nos) at Paddidan</t>
  </si>
  <si>
    <t>Item Of Work</t>
  </si>
  <si>
    <t>Dismentaling of C.C.Plain 1:2:4</t>
  </si>
  <si>
    <t xml:space="preserve">Excavation in foundation of buildings </t>
  </si>
  <si>
    <t xml:space="preserve">bridgs deg belling dressing and </t>
  </si>
  <si>
    <t xml:space="preserve">refilling arround the structure with </t>
  </si>
  <si>
    <t xml:space="preserve">excavated earth up to 5' </t>
  </si>
  <si>
    <t>Cement Concret Brick or stone ballast</t>
  </si>
  <si>
    <t>1-1/2 to 2" gauge ratio (1:4:8)</t>
  </si>
  <si>
    <t xml:space="preserve">Pacca Brick Work in foundation </t>
  </si>
  <si>
    <t>Filling W&amp;R amming earth under floor</t>
  </si>
  <si>
    <t>1-1/2 to 2" gauge ratio (1:5:10)</t>
  </si>
  <si>
    <t>Scraping of ordinary distemper</t>
  </si>
  <si>
    <t>Removing of cement or lime  Plaster</t>
  </si>
  <si>
    <t xml:space="preserve">Pacca Brick Work in G/Floori/c </t>
  </si>
  <si>
    <t xml:space="preserve">R.CC Work in roof slab, beams column </t>
  </si>
  <si>
    <t xml:space="preserve">rafts, litels and other strcutural </t>
  </si>
  <si>
    <t>members laid in situ or precast laid in</t>
  </si>
  <si>
    <t xml:space="preserve"> position complete in all respects. </t>
  </si>
  <si>
    <t xml:space="preserve">Ration (1:2:4) 90 Lbs cement 2 C.ft </t>
  </si>
  <si>
    <t>Sand 4 C.ft Shingle 1/8 to 1/4 gauge.</t>
  </si>
  <si>
    <t>Fabrication of Mild Steel</t>
  </si>
  <si>
    <t xml:space="preserve"> Reinforcement for cement </t>
  </si>
  <si>
    <t>concret including cutting,bending,</t>
  </si>
  <si>
    <t xml:space="preserve"> laying in position, making joints and </t>
  </si>
  <si>
    <t xml:space="preserve">fastenings including cost of binding </t>
  </si>
  <si>
    <t xml:space="preserve">wire (also includes removal of </t>
  </si>
  <si>
    <t xml:space="preserve">C/Plaster 1/2" thick up to 12' height in cement </t>
  </si>
  <si>
    <t>sand morter ratio (1:6)</t>
  </si>
  <si>
    <t xml:space="preserve">C/Plaster 3/8" thick up to 12' height in cement </t>
  </si>
  <si>
    <t xml:space="preserve">1st class deodar wood wraught joinery in D/W </t>
  </si>
  <si>
    <t xml:space="preserve">etc fixed in position i/c chowkats hold fast iron </t>
  </si>
  <si>
    <t xml:space="preserve">tower bolts chocks cleats handles and chords </t>
  </si>
  <si>
    <t xml:space="preserve">with hooks etc Deodar pannalled and glazed or </t>
  </si>
  <si>
    <t>fully glazed 1-3/4"thick</t>
  </si>
  <si>
    <t>P/Fixing G.I frame /Chowkats of size 7"x2" or</t>
  </si>
  <si>
    <t xml:space="preserve"> 4-1/2"x3" for Doors using 20 gauge G.I sheet </t>
  </si>
  <si>
    <t>I/C welded Hings and fixing at site with</t>
  </si>
  <si>
    <t xml:space="preserve"> necessary hold fast filling with cement sand </t>
  </si>
  <si>
    <t>slurry ratio 1:5 and repairing the jambs.</t>
  </si>
  <si>
    <t xml:space="preserve"> 4-1/2"x3" for windows using 20 gauge G.I sheet </t>
  </si>
  <si>
    <t xml:space="preserve">Perparing surface on corrogated surface </t>
  </si>
  <si>
    <t xml:space="preserve">prepairing surface and painting of door and </t>
  </si>
  <si>
    <t>windows any type i/c edges   ( on old surface)</t>
  </si>
  <si>
    <t>windows any type i/c edges   ( on new surface)</t>
  </si>
  <si>
    <t>Distempering on walls 2 coats (Old surface)</t>
  </si>
  <si>
    <t>Galvanized wire gauze fixed to chowkats with 3/4"</t>
  </si>
  <si>
    <t>deodar strips and screws</t>
  </si>
  <si>
    <t>S/Fixing in position iron steel grill of size 3/4"x1/4"</t>
  </si>
  <si>
    <t>flate iron of size approved design i/c painting 3 coats</t>
  </si>
  <si>
    <t>etc complete</t>
  </si>
  <si>
    <t>Rough Cost Stuccu Cement Plaster</t>
  </si>
  <si>
    <t>3/4" thick in Proportion of 1:1-1/2"</t>
  </si>
  <si>
    <t>1-1/2 in Cement hill sand and bajri</t>
  </si>
  <si>
    <t xml:space="preserve">in Patterns </t>
  </si>
  <si>
    <t>Rate</t>
  </si>
  <si>
    <t>unit</t>
  </si>
  <si>
    <t>P%cft</t>
  </si>
  <si>
    <t>P.Cft</t>
  </si>
  <si>
    <t>P.Cwt</t>
  </si>
  <si>
    <t>P.Rft</t>
  </si>
  <si>
    <t>c)   2" thick</t>
  </si>
  <si>
    <t>P.sft</t>
  </si>
  <si>
    <t xml:space="preserve"> </t>
  </si>
  <si>
    <t>sticking the joints in cement sand morter 1:6 ratio</t>
  </si>
  <si>
    <t>p%0cft</t>
  </si>
  <si>
    <t>SCHEDULE-B</t>
  </si>
  <si>
    <t>with new Earth 6 mile extra lead B/side Qtrs</t>
  </si>
  <si>
    <t xml:space="preserve">sticking the joints in cement sand morter 1:6 ratio </t>
  </si>
  <si>
    <t>CC.topping 1-1/2" I/C SURFACE FINISHING IN RATIO 1:2:4)</t>
  </si>
  <si>
    <t>with patiant roofing etc with simmilar open work</t>
  </si>
  <si>
    <t xml:space="preserve">Perparing Surface and painting on guard bars gates iron bars </t>
  </si>
  <si>
    <t xml:space="preserve">grating  railling i/c standard brassing etc </t>
  </si>
  <si>
    <t xml:space="preserve">               CONTRACTOR</t>
  </si>
  <si>
    <t>PROVINCIAL BUILDINGS DIVISION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</si>
</sst>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Calibri"/>
      <family val="2"/>
      <scheme val="minor"/>
    </font>
    <font>
      <sz val="9"/>
      <name val="Arial"/>
      <family val="2"/>
    </font>
    <font>
      <b/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6" fillId="0" borderId="0" xfId="0" applyFont="1"/>
    <xf numFmtId="2" fontId="6" fillId="0" borderId="0" xfId="0" applyNumberFormat="1" applyFont="1"/>
    <xf numFmtId="0" fontId="4" fillId="0" borderId="0" xfId="0" applyFont="1" applyAlignment="1"/>
    <xf numFmtId="20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center"/>
    </xf>
    <xf numFmtId="0" fontId="1" fillId="0" borderId="2" xfId="0" applyFont="1" applyBorder="1" applyAlignment="1"/>
    <xf numFmtId="0" fontId="1" fillId="0" borderId="3" xfId="0" applyFont="1" applyBorder="1" applyAlignment="1"/>
    <xf numFmtId="2" fontId="0" fillId="0" borderId="0" xfId="0" applyNumberFormat="1" applyFont="1"/>
    <xf numFmtId="0" fontId="3" fillId="0" borderId="0" xfId="0" applyFont="1" applyAlignment="1">
      <alignment horizontal="left"/>
    </xf>
    <xf numFmtId="0" fontId="0" fillId="0" borderId="0" xfId="0" applyFont="1"/>
    <xf numFmtId="0" fontId="3" fillId="0" borderId="0" xfId="0" applyFont="1" applyBorder="1" applyAlignment="1">
      <alignment horizontal="left" vertical="center"/>
    </xf>
    <xf numFmtId="2" fontId="4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1" fontId="0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0" fontId="0" fillId="0" borderId="0" xfId="0" applyBorder="1"/>
    <xf numFmtId="2" fontId="0" fillId="0" borderId="0" xfId="0" applyNumberFormat="1" applyFont="1" applyBorder="1"/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/>
    <xf numFmtId="0" fontId="0" fillId="0" borderId="4" xfId="0" applyBorder="1"/>
    <xf numFmtId="0" fontId="0" fillId="0" borderId="5" xfId="0" applyBorder="1"/>
    <xf numFmtId="2" fontId="0" fillId="0" borderId="5" xfId="0" applyNumberFormat="1" applyBorder="1"/>
    <xf numFmtId="1" fontId="0" fillId="0" borderId="6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9"/>
  <sheetViews>
    <sheetView tabSelected="1" topLeftCell="A82" zoomScale="85" zoomScaleNormal="85" workbookViewId="0">
      <selection activeCell="F113" sqref="F113"/>
    </sheetView>
  </sheetViews>
  <sheetFormatPr defaultRowHeight="15"/>
  <cols>
    <col min="1" max="1" width="4.42578125" customWidth="1"/>
    <col min="2" max="2" width="45.42578125" customWidth="1"/>
    <col min="3" max="3" width="9.5703125" customWidth="1"/>
    <col min="4" max="4" width="10.7109375" customWidth="1"/>
    <col min="5" max="5" width="10.42578125" customWidth="1"/>
    <col min="6" max="6" width="13" customWidth="1"/>
  </cols>
  <sheetData>
    <row r="1" spans="1:6" ht="18.75">
      <c r="A1" s="38" t="s">
        <v>83</v>
      </c>
      <c r="B1" s="38"/>
      <c r="C1" s="38"/>
      <c r="D1" s="38"/>
      <c r="E1" s="38"/>
      <c r="F1" s="38"/>
    </row>
    <row r="3" spans="1:6" ht="15.75">
      <c r="A3" s="2" t="s">
        <v>17</v>
      </c>
    </row>
    <row r="4" spans="1:6" ht="15.75" thickBot="1"/>
    <row r="5" spans="1:6" ht="17.25" thickTop="1" thickBot="1">
      <c r="A5" s="10" t="s">
        <v>0</v>
      </c>
      <c r="B5" s="10" t="s">
        <v>18</v>
      </c>
      <c r="C5" s="16" t="s">
        <v>1</v>
      </c>
      <c r="D5" s="17" t="s">
        <v>72</v>
      </c>
      <c r="E5" s="10" t="s">
        <v>73</v>
      </c>
      <c r="F5" s="10" t="s">
        <v>16</v>
      </c>
    </row>
    <row r="6" spans="1:6" ht="15.75" thickTop="1"/>
    <row r="7" spans="1:6">
      <c r="A7">
        <v>1</v>
      </c>
      <c r="B7" t="s">
        <v>19</v>
      </c>
      <c r="C7">
        <v>876</v>
      </c>
      <c r="D7" s="18">
        <v>3327.5</v>
      </c>
      <c r="E7" s="1" t="s">
        <v>74</v>
      </c>
      <c r="F7" s="6">
        <f>C7*D7%</f>
        <v>29148.899999999998</v>
      </c>
    </row>
    <row r="8" spans="1:6" ht="10.5" customHeight="1">
      <c r="D8" s="18"/>
      <c r="E8" s="1"/>
      <c r="F8" s="6"/>
    </row>
    <row r="9" spans="1:6">
      <c r="A9">
        <v>2</v>
      </c>
      <c r="B9" s="8" t="s">
        <v>20</v>
      </c>
      <c r="D9" s="18"/>
      <c r="E9" s="1"/>
      <c r="F9" s="6"/>
    </row>
    <row r="10" spans="1:6">
      <c r="B10" s="8" t="s">
        <v>21</v>
      </c>
      <c r="D10" s="18"/>
      <c r="E10" s="1"/>
      <c r="F10" s="6"/>
    </row>
    <row r="11" spans="1:6">
      <c r="B11" s="8" t="s">
        <v>22</v>
      </c>
      <c r="C11">
        <v>240</v>
      </c>
      <c r="D11" s="18">
        <v>3176.25</v>
      </c>
      <c r="E11" s="1" t="s">
        <v>15</v>
      </c>
      <c r="F11" s="6">
        <f>D11*C11/1000</f>
        <v>762.3</v>
      </c>
    </row>
    <row r="12" spans="1:6">
      <c r="B12" s="8" t="s">
        <v>23</v>
      </c>
      <c r="D12" s="18"/>
      <c r="E12" s="1"/>
      <c r="F12" s="6"/>
    </row>
    <row r="13" spans="1:6" ht="8.25" customHeight="1">
      <c r="B13" s="19"/>
      <c r="D13" s="18"/>
      <c r="E13" s="1"/>
      <c r="F13" s="6"/>
    </row>
    <row r="14" spans="1:6">
      <c r="A14">
        <v>3</v>
      </c>
      <c r="B14" s="11" t="s">
        <v>24</v>
      </c>
      <c r="D14" s="18"/>
      <c r="E14" s="1"/>
      <c r="F14" s="6"/>
    </row>
    <row r="15" spans="1:6">
      <c r="B15" s="11" t="s">
        <v>25</v>
      </c>
      <c r="C15">
        <v>120</v>
      </c>
      <c r="D15" s="18">
        <v>9416.2800000000007</v>
      </c>
      <c r="E15" s="1" t="s">
        <v>74</v>
      </c>
      <c r="F15" s="6">
        <f>C15*D15%</f>
        <v>11299.536</v>
      </c>
    </row>
    <row r="16" spans="1:6" ht="9" customHeight="1">
      <c r="B16" s="19"/>
      <c r="D16" s="18"/>
      <c r="E16" s="1"/>
      <c r="F16" s="6"/>
    </row>
    <row r="17" spans="1:8">
      <c r="A17">
        <v>4</v>
      </c>
      <c r="B17" s="8" t="s">
        <v>26</v>
      </c>
      <c r="D17" s="18"/>
      <c r="E17" s="1"/>
      <c r="F17" s="6"/>
    </row>
    <row r="18" spans="1:8">
      <c r="B18" s="8" t="s">
        <v>81</v>
      </c>
      <c r="C18">
        <v>240</v>
      </c>
      <c r="D18" s="18">
        <v>11948.36</v>
      </c>
      <c r="E18" s="1" t="s">
        <v>74</v>
      </c>
      <c r="F18" s="6">
        <f>C18*D18%</f>
        <v>28676.064000000002</v>
      </c>
    </row>
    <row r="19" spans="1:8" ht="9.75" customHeight="1">
      <c r="B19" s="14" t="s">
        <v>80</v>
      </c>
      <c r="D19" s="18"/>
      <c r="E19" s="1"/>
      <c r="F19" s="6"/>
    </row>
    <row r="20" spans="1:8">
      <c r="A20" s="11">
        <v>5</v>
      </c>
      <c r="B20" s="8" t="s">
        <v>27</v>
      </c>
      <c r="C20" s="11"/>
      <c r="D20" s="11"/>
      <c r="E20" s="11"/>
      <c r="F20" s="12"/>
      <c r="G20" s="12"/>
      <c r="H20" s="11"/>
    </row>
    <row r="21" spans="1:8">
      <c r="A21" s="11"/>
      <c r="B21" s="8" t="s">
        <v>84</v>
      </c>
      <c r="C21" s="11">
        <v>800</v>
      </c>
      <c r="D21" s="11">
        <v>11349.6</v>
      </c>
      <c r="E21" s="12" t="s">
        <v>82</v>
      </c>
      <c r="F21" s="15">
        <f>D21*C21/1000</f>
        <v>9079.68</v>
      </c>
      <c r="G21" s="12"/>
      <c r="H21" s="11"/>
    </row>
    <row r="22" spans="1:8" ht="9" customHeight="1">
      <c r="B22" s="19"/>
      <c r="D22" s="18"/>
      <c r="E22" s="1"/>
      <c r="F22" s="6"/>
    </row>
    <row r="23" spans="1:8">
      <c r="A23" s="11">
        <v>6</v>
      </c>
      <c r="B23" s="11" t="s">
        <v>24</v>
      </c>
      <c r="C23" s="11"/>
      <c r="D23" s="11"/>
      <c r="E23" s="11"/>
      <c r="F23" s="11"/>
      <c r="G23" s="11"/>
      <c r="H23" s="11"/>
    </row>
    <row r="24" spans="1:8">
      <c r="A24" s="11"/>
      <c r="B24" s="11" t="s">
        <v>28</v>
      </c>
      <c r="C24" s="11">
        <v>132</v>
      </c>
      <c r="D24">
        <v>8694.9500000000007</v>
      </c>
      <c r="E24" s="37" t="s">
        <v>14</v>
      </c>
      <c r="F24" s="6">
        <f>C24*D24%</f>
        <v>11477.334000000001</v>
      </c>
      <c r="G24" s="11"/>
      <c r="H24" s="11"/>
    </row>
    <row r="25" spans="1:8" ht="6.75" customHeight="1">
      <c r="A25" s="11"/>
      <c r="B25" s="13"/>
      <c r="C25" s="11"/>
      <c r="D25" s="11"/>
      <c r="E25" s="12"/>
      <c r="F25" s="12"/>
      <c r="G25" s="12"/>
      <c r="H25" s="15"/>
    </row>
    <row r="26" spans="1:8">
      <c r="A26" s="20">
        <v>7</v>
      </c>
      <c r="B26" s="8" t="s">
        <v>29</v>
      </c>
      <c r="C26">
        <v>812</v>
      </c>
      <c r="D26" s="18">
        <v>226.88</v>
      </c>
      <c r="E26" s="1" t="s">
        <v>14</v>
      </c>
      <c r="F26" s="6">
        <f>C26*D26%</f>
        <v>1842.2656000000002</v>
      </c>
    </row>
    <row r="27" spans="1:8" ht="9" customHeight="1">
      <c r="B27" s="21"/>
      <c r="D27" s="18"/>
      <c r="E27" s="1"/>
      <c r="F27" s="6"/>
    </row>
    <row r="28" spans="1:8">
      <c r="A28">
        <v>8</v>
      </c>
      <c r="B28" s="9" t="s">
        <v>30</v>
      </c>
      <c r="C28">
        <v>6672</v>
      </c>
      <c r="D28" s="22">
        <v>121</v>
      </c>
      <c r="E28" s="1" t="s">
        <v>14</v>
      </c>
      <c r="F28" s="6">
        <f>C28*D28%</f>
        <v>8073.12</v>
      </c>
    </row>
    <row r="29" spans="1:8" ht="8.25" customHeight="1">
      <c r="D29" s="18"/>
      <c r="E29" s="1"/>
      <c r="F29" s="6"/>
    </row>
    <row r="30" spans="1:8">
      <c r="A30">
        <v>9</v>
      </c>
      <c r="B30" s="9" t="s">
        <v>3</v>
      </c>
      <c r="C30">
        <v>6672</v>
      </c>
      <c r="D30" s="23">
        <v>660</v>
      </c>
      <c r="E30" s="1" t="s">
        <v>14</v>
      </c>
      <c r="F30" s="6">
        <f>C30*D30%</f>
        <v>44035.199999999997</v>
      </c>
    </row>
    <row r="31" spans="1:8" ht="9" customHeight="1">
      <c r="B31" s="24"/>
      <c r="D31" s="22"/>
      <c r="E31" s="1"/>
      <c r="F31" s="6"/>
    </row>
    <row r="32" spans="1:8">
      <c r="A32">
        <v>10</v>
      </c>
      <c r="B32" s="9" t="s">
        <v>4</v>
      </c>
      <c r="C32" s="20"/>
      <c r="D32" s="18"/>
      <c r="E32" s="25"/>
      <c r="F32" s="26"/>
    </row>
    <row r="33" spans="1:6">
      <c r="B33" s="9" t="s">
        <v>5</v>
      </c>
      <c r="C33" s="20">
        <v>6672</v>
      </c>
      <c r="D33" s="22">
        <v>3015.76</v>
      </c>
      <c r="E33" s="1" t="s">
        <v>14</v>
      </c>
      <c r="F33" s="6">
        <f>C33*D33%</f>
        <v>201211.50720000002</v>
      </c>
    </row>
    <row r="34" spans="1:6" ht="9" customHeight="1">
      <c r="B34" s="20"/>
      <c r="C34" s="20"/>
      <c r="D34" s="18"/>
      <c r="E34" s="25"/>
      <c r="F34" s="26"/>
    </row>
    <row r="35" spans="1:6">
      <c r="A35">
        <v>11</v>
      </c>
      <c r="B35" s="8" t="s">
        <v>31</v>
      </c>
      <c r="D35" s="18"/>
      <c r="E35" s="1"/>
      <c r="F35" s="6"/>
    </row>
    <row r="36" spans="1:6">
      <c r="B36" s="8" t="s">
        <v>85</v>
      </c>
      <c r="C36">
        <v>79</v>
      </c>
      <c r="D36" s="7">
        <v>12674.36</v>
      </c>
      <c r="E36" s="1" t="s">
        <v>14</v>
      </c>
      <c r="F36" s="6">
        <f>C36*D36%</f>
        <v>10012.7444</v>
      </c>
    </row>
    <row r="37" spans="1:6" ht="9" customHeight="1">
      <c r="B37" s="14"/>
      <c r="D37" s="18"/>
      <c r="E37" s="1"/>
      <c r="F37" s="6"/>
    </row>
    <row r="38" spans="1:6">
      <c r="A38" s="4">
        <v>12</v>
      </c>
      <c r="B38" s="3" t="s">
        <v>6</v>
      </c>
      <c r="C38" s="4"/>
      <c r="D38" s="4"/>
      <c r="E38" s="4"/>
      <c r="F38" s="5"/>
    </row>
    <row r="39" spans="1:6">
      <c r="A39" s="4"/>
      <c r="B39" s="3" t="s">
        <v>7</v>
      </c>
      <c r="C39" s="4">
        <v>319</v>
      </c>
      <c r="D39" s="4">
        <v>12346.65</v>
      </c>
      <c r="E39" s="4" t="s">
        <v>13</v>
      </c>
      <c r="F39" s="5">
        <f>D39*C39/100</f>
        <v>39385.813500000004</v>
      </c>
    </row>
    <row r="40" spans="1:6" ht="8.25" customHeight="1">
      <c r="D40" s="18"/>
      <c r="E40" s="1"/>
      <c r="F40" s="6"/>
    </row>
    <row r="41" spans="1:6">
      <c r="A41">
        <v>13</v>
      </c>
      <c r="B41" s="3" t="s">
        <v>32</v>
      </c>
      <c r="D41" s="18"/>
      <c r="E41" s="1"/>
      <c r="F41" s="6"/>
    </row>
    <row r="42" spans="1:6">
      <c r="B42" s="3" t="s">
        <v>33</v>
      </c>
      <c r="D42" s="18"/>
      <c r="E42" s="1"/>
      <c r="F42" s="6"/>
    </row>
    <row r="43" spans="1:6">
      <c r="B43" s="3" t="s">
        <v>34</v>
      </c>
      <c r="D43" s="18"/>
      <c r="E43" s="1"/>
      <c r="F43" s="6"/>
    </row>
    <row r="44" spans="1:6">
      <c r="B44" s="3" t="s">
        <v>35</v>
      </c>
      <c r="D44" s="18"/>
      <c r="E44" s="1"/>
      <c r="F44" s="6"/>
    </row>
    <row r="45" spans="1:6">
      <c r="B45" s="3" t="s">
        <v>36</v>
      </c>
      <c r="D45" s="18"/>
      <c r="E45" s="1"/>
      <c r="F45" s="6"/>
    </row>
    <row r="46" spans="1:6">
      <c r="B46" s="3" t="s">
        <v>37</v>
      </c>
      <c r="C46">
        <v>532</v>
      </c>
      <c r="D46" s="18">
        <v>337</v>
      </c>
      <c r="E46" s="1" t="s">
        <v>75</v>
      </c>
      <c r="F46" s="6">
        <f>D46*C46</f>
        <v>179284</v>
      </c>
    </row>
    <row r="47" spans="1:6" ht="9" customHeight="1">
      <c r="B47" s="20"/>
      <c r="D47" s="18"/>
      <c r="E47" s="1"/>
      <c r="F47" s="6"/>
    </row>
    <row r="48" spans="1:6">
      <c r="A48">
        <v>14</v>
      </c>
      <c r="B48" s="3" t="s">
        <v>38</v>
      </c>
      <c r="D48" s="18"/>
      <c r="E48" s="1"/>
      <c r="F48" s="6"/>
    </row>
    <row r="49" spans="1:6">
      <c r="B49" s="3" t="s">
        <v>39</v>
      </c>
      <c r="D49" s="18"/>
      <c r="E49" s="1"/>
      <c r="F49" s="6"/>
    </row>
    <row r="50" spans="1:6">
      <c r="B50" s="3" t="s">
        <v>40</v>
      </c>
      <c r="D50" s="18"/>
      <c r="E50" s="1"/>
      <c r="F50" s="6"/>
    </row>
    <row r="51" spans="1:6">
      <c r="B51" s="3" t="s">
        <v>41</v>
      </c>
      <c r="D51" s="18"/>
      <c r="E51" s="1"/>
      <c r="F51" s="6"/>
    </row>
    <row r="52" spans="1:6">
      <c r="B52" s="3" t="s">
        <v>42</v>
      </c>
      <c r="D52" s="18"/>
      <c r="E52" s="1"/>
      <c r="F52" s="6"/>
    </row>
    <row r="53" spans="1:6">
      <c r="B53" s="3" t="s">
        <v>43</v>
      </c>
      <c r="C53" s="32">
        <v>23.753</v>
      </c>
      <c r="D53" s="18">
        <v>5001.7</v>
      </c>
      <c r="E53" s="1" t="s">
        <v>76</v>
      </c>
      <c r="F53" s="6">
        <f>D53*C53</f>
        <v>118805.38009999999</v>
      </c>
    </row>
    <row r="54" spans="1:6" ht="8.25" customHeight="1">
      <c r="B54" s="20"/>
      <c r="D54" s="18"/>
      <c r="E54" s="1"/>
      <c r="F54" s="6"/>
    </row>
    <row r="55" spans="1:6">
      <c r="A55">
        <v>15</v>
      </c>
      <c r="B55" s="9" t="s">
        <v>44</v>
      </c>
      <c r="D55" s="18"/>
      <c r="E55" s="1"/>
      <c r="F55" s="6"/>
    </row>
    <row r="56" spans="1:6">
      <c r="B56" s="9" t="s">
        <v>45</v>
      </c>
      <c r="C56">
        <v>225</v>
      </c>
      <c r="D56" s="18">
        <v>2206.6</v>
      </c>
      <c r="E56" s="1" t="s">
        <v>14</v>
      </c>
      <c r="F56" s="6">
        <f>C56*D56%</f>
        <v>4964.8499999999995</v>
      </c>
    </row>
    <row r="57" spans="1:6" ht="8.25" customHeight="1">
      <c r="B57" s="9"/>
      <c r="D57" s="18"/>
      <c r="E57" s="1"/>
      <c r="F57" s="6"/>
    </row>
    <row r="58" spans="1:6">
      <c r="A58">
        <v>16</v>
      </c>
      <c r="B58" s="9" t="s">
        <v>46</v>
      </c>
      <c r="D58" s="18"/>
      <c r="E58" s="1"/>
      <c r="F58" s="6"/>
    </row>
    <row r="59" spans="1:6">
      <c r="B59" s="9" t="s">
        <v>5</v>
      </c>
      <c r="C59">
        <v>225</v>
      </c>
      <c r="D59" s="18">
        <v>2197.52</v>
      </c>
      <c r="E59" s="1" t="s">
        <v>14</v>
      </c>
      <c r="F59" s="6">
        <f>C59*D59%</f>
        <v>4944.42</v>
      </c>
    </row>
    <row r="60" spans="1:6">
      <c r="A60">
        <v>17</v>
      </c>
      <c r="B60" s="27" t="s">
        <v>47</v>
      </c>
      <c r="D60" s="18"/>
      <c r="E60" s="1"/>
      <c r="F60" s="6"/>
    </row>
    <row r="61" spans="1:6">
      <c r="B61" s="27" t="s">
        <v>48</v>
      </c>
      <c r="D61" s="18"/>
      <c r="E61" s="1"/>
      <c r="F61" s="6"/>
    </row>
    <row r="62" spans="1:6">
      <c r="B62" s="27" t="s">
        <v>49</v>
      </c>
      <c r="D62" s="18"/>
      <c r="E62" s="1"/>
      <c r="F62" s="6"/>
    </row>
    <row r="63" spans="1:6">
      <c r="B63" s="27" t="s">
        <v>50</v>
      </c>
      <c r="D63" s="18"/>
      <c r="E63" s="1"/>
      <c r="F63" s="6"/>
    </row>
    <row r="64" spans="1:6">
      <c r="B64" s="27" t="s">
        <v>51</v>
      </c>
      <c r="C64">
        <v>17</v>
      </c>
      <c r="D64" s="18">
        <v>902.93</v>
      </c>
      <c r="E64" s="37" t="s">
        <v>77</v>
      </c>
      <c r="F64" s="6">
        <f>D64*C64</f>
        <v>15349.81</v>
      </c>
    </row>
    <row r="65" spans="1:6" ht="9" customHeight="1">
      <c r="D65" s="18"/>
      <c r="E65" s="1"/>
      <c r="F65" s="6"/>
    </row>
    <row r="66" spans="1:6">
      <c r="A66">
        <v>18</v>
      </c>
      <c r="B66" s="27" t="s">
        <v>52</v>
      </c>
      <c r="D66" s="18"/>
      <c r="E66" s="1"/>
      <c r="F66" s="6"/>
    </row>
    <row r="67" spans="1:6">
      <c r="B67" s="27" t="s">
        <v>53</v>
      </c>
      <c r="D67" s="18"/>
      <c r="E67" s="1"/>
      <c r="F67" s="6"/>
    </row>
    <row r="68" spans="1:6">
      <c r="B68" s="27" t="s">
        <v>54</v>
      </c>
      <c r="D68" s="18"/>
      <c r="E68" s="1"/>
      <c r="F68" s="6"/>
    </row>
    <row r="69" spans="1:6">
      <c r="B69" s="27" t="s">
        <v>55</v>
      </c>
      <c r="D69" s="18"/>
      <c r="E69" s="1"/>
      <c r="F69" s="6"/>
    </row>
    <row r="70" spans="1:6">
      <c r="B70" s="27" t="s">
        <v>56</v>
      </c>
      <c r="C70">
        <v>33</v>
      </c>
      <c r="D70" s="18">
        <v>228.9</v>
      </c>
      <c r="E70" s="1" t="s">
        <v>77</v>
      </c>
      <c r="F70" s="6">
        <f>D70*C70</f>
        <v>7553.7</v>
      </c>
    </row>
    <row r="71" spans="1:6" ht="9" customHeight="1">
      <c r="D71" s="18"/>
      <c r="E71" s="1"/>
      <c r="F71" s="6"/>
    </row>
    <row r="72" spans="1:6">
      <c r="A72">
        <v>19</v>
      </c>
      <c r="B72" s="27" t="s">
        <v>52</v>
      </c>
      <c r="D72" s="18"/>
      <c r="E72" s="1"/>
      <c r="F72" s="6"/>
    </row>
    <row r="73" spans="1:6">
      <c r="B73" s="27" t="s">
        <v>57</v>
      </c>
      <c r="D73" s="18"/>
      <c r="E73" s="1"/>
      <c r="F73" s="6"/>
    </row>
    <row r="74" spans="1:6">
      <c r="B74" s="27" t="s">
        <v>54</v>
      </c>
      <c r="D74" s="18"/>
      <c r="E74" s="1"/>
      <c r="F74" s="6"/>
    </row>
    <row r="75" spans="1:6">
      <c r="B75" s="27" t="s">
        <v>55</v>
      </c>
      <c r="D75" s="18"/>
      <c r="E75" s="1"/>
      <c r="F75" s="6"/>
    </row>
    <row r="76" spans="1:6">
      <c r="B76" s="27" t="s">
        <v>56</v>
      </c>
      <c r="C76">
        <v>16</v>
      </c>
      <c r="D76" s="18">
        <v>240.5</v>
      </c>
      <c r="E76" s="1" t="s">
        <v>77</v>
      </c>
      <c r="F76" s="6">
        <f>D76*C76</f>
        <v>3848</v>
      </c>
    </row>
    <row r="77" spans="1:6" ht="6.75" customHeight="1">
      <c r="D77" s="18"/>
      <c r="E77" s="1"/>
      <c r="F77" s="6"/>
    </row>
    <row r="78" spans="1:6">
      <c r="A78">
        <v>20</v>
      </c>
      <c r="B78" s="27" t="s">
        <v>86</v>
      </c>
      <c r="D78" s="18"/>
      <c r="E78" s="1"/>
      <c r="F78" s="6"/>
    </row>
    <row r="79" spans="1:6" ht="6" customHeight="1">
      <c r="B79" s="8"/>
      <c r="D79" s="18"/>
      <c r="E79" s="1"/>
      <c r="F79" s="6"/>
    </row>
    <row r="80" spans="1:6">
      <c r="B80" t="s">
        <v>78</v>
      </c>
      <c r="C80">
        <v>2920</v>
      </c>
      <c r="D80" s="18">
        <v>3275.5</v>
      </c>
      <c r="E80" s="1" t="s">
        <v>14</v>
      </c>
      <c r="F80" s="6">
        <f>C80*D80%</f>
        <v>95644.6</v>
      </c>
    </row>
    <row r="81" spans="1:6" ht="10.5" customHeight="1">
      <c r="B81" s="28"/>
      <c r="C81" s="28"/>
      <c r="D81" s="29"/>
      <c r="E81" s="30"/>
      <c r="F81" s="31"/>
    </row>
    <row r="82" spans="1:6">
      <c r="A82" s="20">
        <v>21</v>
      </c>
      <c r="B82" s="3" t="s">
        <v>8</v>
      </c>
      <c r="D82" s="18"/>
      <c r="E82" s="1"/>
      <c r="F82" s="6"/>
    </row>
    <row r="83" spans="1:6">
      <c r="A83" s="20"/>
      <c r="B83" s="3" t="s">
        <v>9</v>
      </c>
      <c r="D83" s="18"/>
      <c r="E83" s="1"/>
      <c r="F83" s="6"/>
    </row>
    <row r="84" spans="1:6">
      <c r="A84" s="20"/>
      <c r="B84" s="3" t="s">
        <v>10</v>
      </c>
      <c r="C84">
        <v>510</v>
      </c>
      <c r="D84" s="7">
        <v>1887.4</v>
      </c>
      <c r="E84" s="1" t="s">
        <v>14</v>
      </c>
      <c r="F84" s="6">
        <f>C84*D84%</f>
        <v>9625.7400000000016</v>
      </c>
    </row>
    <row r="85" spans="1:6" ht="9" customHeight="1">
      <c r="D85" s="18"/>
      <c r="E85" s="1"/>
      <c r="F85" s="6"/>
    </row>
    <row r="86" spans="1:6">
      <c r="A86">
        <v>22</v>
      </c>
      <c r="B86" t="s">
        <v>58</v>
      </c>
      <c r="D86" s="18"/>
      <c r="E86" s="1"/>
      <c r="F86" s="6"/>
    </row>
    <row r="87" spans="1:6">
      <c r="B87" t="s">
        <v>87</v>
      </c>
      <c r="C87">
        <v>136</v>
      </c>
      <c r="D87" s="18">
        <v>1072.06</v>
      </c>
      <c r="E87" s="1" t="s">
        <v>14</v>
      </c>
      <c r="F87" s="6">
        <f>C87*D87%</f>
        <v>1458.0015999999998</v>
      </c>
    </row>
    <row r="88" spans="1:6" ht="8.25" customHeight="1">
      <c r="D88" s="18"/>
      <c r="E88" s="1"/>
      <c r="F88" s="6"/>
    </row>
    <row r="89" spans="1:6">
      <c r="A89">
        <v>23</v>
      </c>
      <c r="B89" s="27" t="s">
        <v>59</v>
      </c>
      <c r="D89" s="18"/>
      <c r="E89" s="1"/>
      <c r="F89" s="6"/>
    </row>
    <row r="90" spans="1:6">
      <c r="B90" s="27" t="s">
        <v>60</v>
      </c>
      <c r="C90">
        <v>256</v>
      </c>
      <c r="D90" s="7">
        <v>1160.06</v>
      </c>
      <c r="E90" s="1" t="s">
        <v>14</v>
      </c>
      <c r="F90" s="6">
        <f>C90*D90%</f>
        <v>2969.7536</v>
      </c>
    </row>
    <row r="91" spans="1:6" ht="8.25" customHeight="1">
      <c r="D91" s="7"/>
      <c r="E91" s="1"/>
      <c r="F91" s="6"/>
    </row>
    <row r="92" spans="1:6">
      <c r="A92">
        <v>24</v>
      </c>
      <c r="B92" s="27" t="s">
        <v>59</v>
      </c>
      <c r="D92" s="18"/>
      <c r="E92" s="1"/>
      <c r="F92" s="6"/>
    </row>
    <row r="93" spans="1:6">
      <c r="B93" s="27" t="s">
        <v>61</v>
      </c>
      <c r="C93">
        <v>34</v>
      </c>
      <c r="D93" s="7">
        <v>2116.41</v>
      </c>
      <c r="E93" s="1" t="s">
        <v>14</v>
      </c>
      <c r="F93" s="6">
        <f>C93*D93%</f>
        <v>719.57939999999996</v>
      </c>
    </row>
    <row r="94" spans="1:6" ht="6.75" customHeight="1">
      <c r="D94" s="18"/>
      <c r="E94" s="1"/>
      <c r="F94" s="6"/>
    </row>
    <row r="95" spans="1:6">
      <c r="A95" s="20">
        <v>25</v>
      </c>
      <c r="B95" s="27" t="s">
        <v>62</v>
      </c>
      <c r="C95">
        <v>2128</v>
      </c>
      <c r="D95" s="7">
        <v>1043.9000000000001</v>
      </c>
      <c r="E95" s="1" t="s">
        <v>14</v>
      </c>
      <c r="F95" s="6">
        <f>C95*D95%</f>
        <v>22214.191999999999</v>
      </c>
    </row>
    <row r="96" spans="1:6" ht="9.75" customHeight="1">
      <c r="D96" s="18"/>
      <c r="E96" s="1"/>
      <c r="F96" s="6"/>
    </row>
    <row r="97" spans="1:6">
      <c r="A97">
        <v>26</v>
      </c>
      <c r="B97" s="8" t="s">
        <v>63</v>
      </c>
      <c r="D97" s="18"/>
      <c r="E97" s="1"/>
      <c r="F97" s="6"/>
    </row>
    <row r="98" spans="1:6">
      <c r="B98" s="8" t="s">
        <v>64</v>
      </c>
      <c r="C98">
        <v>48</v>
      </c>
      <c r="D98" s="7">
        <v>190.72</v>
      </c>
      <c r="E98" s="1" t="s">
        <v>79</v>
      </c>
      <c r="F98" s="6">
        <f>D98*C98</f>
        <v>9154.56</v>
      </c>
    </row>
    <row r="99" spans="1:6" ht="8.25" customHeight="1">
      <c r="D99" s="18"/>
      <c r="E99" s="1"/>
      <c r="F99" s="6"/>
    </row>
    <row r="100" spans="1:6">
      <c r="A100">
        <v>27</v>
      </c>
      <c r="B100" s="11" t="s">
        <v>88</v>
      </c>
      <c r="D100" s="18"/>
      <c r="E100" s="1"/>
      <c r="F100" s="6"/>
    </row>
    <row r="101" spans="1:6">
      <c r="B101" s="11" t="s">
        <v>89</v>
      </c>
      <c r="C101">
        <v>58</v>
      </c>
      <c r="D101" s="18">
        <v>674.6</v>
      </c>
      <c r="E101" s="1" t="s">
        <v>14</v>
      </c>
      <c r="F101" s="6">
        <f>C101*D101%</f>
        <v>391.26800000000003</v>
      </c>
    </row>
    <row r="102" spans="1:6" ht="9" customHeight="1">
      <c r="D102" s="18"/>
      <c r="E102" s="1"/>
      <c r="F102" s="6"/>
    </row>
    <row r="103" spans="1:6">
      <c r="A103">
        <v>28</v>
      </c>
      <c r="B103" s="8" t="s">
        <v>65</v>
      </c>
      <c r="D103" s="18"/>
      <c r="E103" s="1"/>
      <c r="F103" s="6"/>
    </row>
    <row r="104" spans="1:6">
      <c r="B104" s="8" t="s">
        <v>66</v>
      </c>
      <c r="D104" s="18"/>
      <c r="E104" s="1"/>
      <c r="F104" s="6"/>
    </row>
    <row r="105" spans="1:6">
      <c r="B105" s="8" t="s">
        <v>67</v>
      </c>
      <c r="C105">
        <v>15</v>
      </c>
      <c r="D105" s="7">
        <v>180.5</v>
      </c>
      <c r="E105" s="1" t="s">
        <v>77</v>
      </c>
      <c r="F105" s="6">
        <f>D105*C105</f>
        <v>2707.5</v>
      </c>
    </row>
    <row r="106" spans="1:6" ht="8.25" customHeight="1">
      <c r="D106" s="18"/>
      <c r="E106" s="1"/>
      <c r="F106" s="6"/>
    </row>
    <row r="107" spans="1:6">
      <c r="A107">
        <v>29</v>
      </c>
      <c r="B107" t="s">
        <v>68</v>
      </c>
      <c r="D107" s="18"/>
      <c r="E107" s="1"/>
      <c r="F107" s="6"/>
    </row>
    <row r="108" spans="1:6">
      <c r="B108" t="s">
        <v>69</v>
      </c>
      <c r="D108" s="18"/>
      <c r="E108" s="1"/>
      <c r="F108" s="6"/>
    </row>
    <row r="109" spans="1:6">
      <c r="B109" t="s">
        <v>70</v>
      </c>
      <c r="D109" s="18"/>
      <c r="E109" s="1"/>
      <c r="F109" s="6"/>
    </row>
    <row r="110" spans="1:6">
      <c r="B110" t="s">
        <v>71</v>
      </c>
      <c r="C110">
        <v>84</v>
      </c>
      <c r="D110" s="18">
        <v>2306.1</v>
      </c>
      <c r="E110" s="1" t="s">
        <v>14</v>
      </c>
      <c r="F110" s="6">
        <f>C110*D110%</f>
        <v>1937.124</v>
      </c>
    </row>
    <row r="111" spans="1:6" ht="6.75" customHeight="1">
      <c r="D111" s="32"/>
      <c r="E111" s="1"/>
      <c r="F111" s="6"/>
    </row>
    <row r="112" spans="1:6">
      <c r="B112" s="33" t="s">
        <v>2</v>
      </c>
      <c r="C112" s="34"/>
      <c r="D112" s="35"/>
      <c r="E112" s="34"/>
      <c r="F112" s="36">
        <v>876564</v>
      </c>
    </row>
    <row r="113" spans="2:6">
      <c r="F113" s="6"/>
    </row>
    <row r="114" spans="2:6">
      <c r="F114" s="6"/>
    </row>
    <row r="115" spans="2:6">
      <c r="F115" s="6"/>
    </row>
    <row r="117" spans="2:6">
      <c r="B117" s="24" t="s">
        <v>90</v>
      </c>
      <c r="C117" s="39" t="s">
        <v>11</v>
      </c>
      <c r="D117" s="39"/>
      <c r="E117" s="39"/>
      <c r="F117" s="39"/>
    </row>
    <row r="118" spans="2:6">
      <c r="C118" s="39" t="s">
        <v>91</v>
      </c>
      <c r="D118" s="39"/>
      <c r="E118" s="39"/>
      <c r="F118" s="39"/>
    </row>
    <row r="119" spans="2:6">
      <c r="C119" s="39" t="s">
        <v>12</v>
      </c>
      <c r="D119" s="39"/>
      <c r="E119" s="39"/>
      <c r="F119" s="39"/>
    </row>
  </sheetData>
  <mergeCells count="4">
    <mergeCell ref="A1:F1"/>
    <mergeCell ref="C117:F117"/>
    <mergeCell ref="C118:F118"/>
    <mergeCell ref="C119:F119"/>
  </mergeCells>
  <pageMargins left="0.7" right="0.2" top="0.25" bottom="0.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2016-09-29T09:41:43Z</cp:lastPrinted>
  <dcterms:created xsi:type="dcterms:W3CDTF">2016-09-25T09:06:53Z</dcterms:created>
  <dcterms:modified xsi:type="dcterms:W3CDTF">2016-12-22T09:20:11Z</dcterms:modified>
</cp:coreProperties>
</file>