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0" windowWidth="11415" windowHeight="5790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F122" i="2"/>
  <c r="F132"/>
  <c r="F137"/>
  <c r="F142"/>
  <c r="F146"/>
  <c r="F149"/>
  <c r="F155"/>
  <c r="F161"/>
  <c r="F167"/>
  <c r="F171"/>
  <c r="F176"/>
  <c r="F180"/>
  <c r="F192"/>
  <c r="F193"/>
  <c r="F194"/>
  <c r="F195"/>
  <c r="F196"/>
  <c r="F203"/>
  <c r="F211"/>
  <c r="F219"/>
  <c r="F226"/>
  <c r="F235"/>
  <c r="F238"/>
  <c r="F110"/>
  <c r="F107"/>
  <c r="F102"/>
  <c r="F98"/>
  <c r="F94"/>
  <c r="F91"/>
  <c r="F89"/>
  <c r="F86"/>
  <c r="F83"/>
  <c r="F80"/>
  <c r="F76"/>
  <c r="F71"/>
  <c r="F65"/>
  <c r="F59"/>
  <c r="F54"/>
  <c r="F51"/>
  <c r="F48"/>
  <c r="F41"/>
  <c r="F33"/>
  <c r="F30"/>
  <c r="F27"/>
  <c r="F25"/>
  <c r="F23"/>
  <c r="F20"/>
  <c r="F17"/>
  <c r="F13"/>
  <c r="F9"/>
  <c r="F113" l="1"/>
</calcChain>
</file>

<file path=xl/sharedStrings.xml><?xml version="1.0" encoding="utf-8"?>
<sst xmlns="http://schemas.openxmlformats.org/spreadsheetml/2006/main" count="240" uniqueCount="175">
  <si>
    <t>Part (A)  (Civil work)</t>
  </si>
  <si>
    <t>S#</t>
  </si>
  <si>
    <t>Item Of Work</t>
  </si>
  <si>
    <t>Quantity</t>
  </si>
  <si>
    <t>Dismentaling of C.C.Plain 1:2:4</t>
  </si>
  <si>
    <t>Total</t>
  </si>
  <si>
    <t xml:space="preserve">Excavation in foundation of buildings </t>
  </si>
  <si>
    <t xml:space="preserve">bridgs deg belling dressing and </t>
  </si>
  <si>
    <t xml:space="preserve">refilling arround the structure with </t>
  </si>
  <si>
    <t xml:space="preserve">excavated earth up to 5' </t>
  </si>
  <si>
    <t>Cement Concret Brick or stone ballast</t>
  </si>
  <si>
    <t>1-1/2 to 2" gauge ratio (1:4:8)</t>
  </si>
  <si>
    <t xml:space="preserve">Pacca Brick Work in foundation </t>
  </si>
  <si>
    <t xml:space="preserve">sticking the joints in cement sand morter </t>
  </si>
  <si>
    <t xml:space="preserve">1:6 ratio </t>
  </si>
  <si>
    <t>Scraping of ordinary distemper</t>
  </si>
  <si>
    <t>Removing of cement or lime  Plaster</t>
  </si>
  <si>
    <t>Applying floating coat of cement 1/32" thick</t>
  </si>
  <si>
    <t xml:space="preserve">C/Plaster 3/4" thick up to 12' height in cement </t>
  </si>
  <si>
    <t>sand morter ratio (1:4)</t>
  </si>
  <si>
    <t xml:space="preserve">Pacca Brick Work in G/Floori/c </t>
  </si>
  <si>
    <t xml:space="preserve">R.CC Work in roof slab, beams column </t>
  </si>
  <si>
    <t xml:space="preserve">rafts, litels and other strcutural </t>
  </si>
  <si>
    <t>members laid in situ or precast laid in</t>
  </si>
  <si>
    <t xml:space="preserve"> position complete in all respects. </t>
  </si>
  <si>
    <t xml:space="preserve">Ration (1:2:4) 90 Lbs cement 2 C.ft </t>
  </si>
  <si>
    <t>Sand 4 C.ft Shingle 1/8 to 1/4 gauge.</t>
  </si>
  <si>
    <t>Fabrication of Mild Steel</t>
  </si>
  <si>
    <t xml:space="preserve"> Reinforcement for cement </t>
  </si>
  <si>
    <t>concret including cutting,bending,</t>
  </si>
  <si>
    <t xml:space="preserve"> laying in position, making joints and </t>
  </si>
  <si>
    <t xml:space="preserve">fastenings including cost of binding </t>
  </si>
  <si>
    <t xml:space="preserve">wire (also includes removal of </t>
  </si>
  <si>
    <t xml:space="preserve">C/Plaster 1/2" thick up to 12' height in cement </t>
  </si>
  <si>
    <t>sand morter ratio (1:6)</t>
  </si>
  <si>
    <t xml:space="preserve">C/Plaster 3/8" thick up to 12' height in cement 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</si>
  <si>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</si>
  <si>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</si>
  <si>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</si>
  <si>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</si>
  <si>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</si>
  <si>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</si>
  <si>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</si>
  <si>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</si>
  <si>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</si>
  <si>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</si>
  <si>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 xml:space="preserve"> 4-1/2"x3" for windows using 20 gauge G.I sheet </t>
  </si>
  <si>
    <t>CC.topping 1-1/2" I/C SURFACE FINISHING IN RATIO</t>
  </si>
  <si>
    <t>1:2:4)</t>
  </si>
  <si>
    <t>Two coats of Bitumen laid hot using 34</t>
  </si>
  <si>
    <t xml:space="preserve"> lbs for % Sft Over roof and blinded with </t>
  </si>
  <si>
    <t>sand at one Cft Per % Sft (SI no:13 P-34)</t>
  </si>
  <si>
    <t xml:space="preserve">Perparing surface on corrogated surface </t>
  </si>
  <si>
    <t xml:space="preserve">prepairing surface and painting of door and </t>
  </si>
  <si>
    <t>windows any type i/c edges   ( on old surface)</t>
  </si>
  <si>
    <t>windows any type i/c edges   ( on new surface)</t>
  </si>
  <si>
    <t>Distempering on walls 2 coats (Old surface)</t>
  </si>
  <si>
    <t>Galvanized wire gauze fixed to chowkats with 3/4"</t>
  </si>
  <si>
    <t>deodar strips and screws</t>
  </si>
  <si>
    <t>Perparing Surface and painting on</t>
  </si>
  <si>
    <t xml:space="preserve">guard bars gates iron bars grating </t>
  </si>
  <si>
    <t xml:space="preserve">railling i/c standard brassing etc </t>
  </si>
  <si>
    <t>S/Fixing in position iron steel grill of size 3/4"x1/4"</t>
  </si>
  <si>
    <t>flate iron of size approved design i/c painting 3 coats</t>
  </si>
  <si>
    <t>etc complete</t>
  </si>
  <si>
    <t>Rough Cost Stuccu Cement Plaster</t>
  </si>
  <si>
    <t>3/4" thick in Proportion of 1:1-1/2"</t>
  </si>
  <si>
    <t>1-1/2 in Cement hill sand and bajri</t>
  </si>
  <si>
    <t xml:space="preserve">in Patterns </t>
  </si>
  <si>
    <t xml:space="preserve">(b) 1-1/2" thick Deodar wood framing </t>
  </si>
  <si>
    <t>i/c wire gauze with ordinary hinges.</t>
  </si>
  <si>
    <t>Rate</t>
  </si>
  <si>
    <t>unit</t>
  </si>
  <si>
    <t>Amount</t>
  </si>
  <si>
    <t>P%cft</t>
  </si>
  <si>
    <t>P%0cft</t>
  </si>
  <si>
    <t>P%Sft</t>
  </si>
  <si>
    <t>P.Cft</t>
  </si>
  <si>
    <t>P.Cwt</t>
  </si>
  <si>
    <t>P.Rft</t>
  </si>
  <si>
    <t>c)   2" thick</t>
  </si>
  <si>
    <t>P.sft</t>
  </si>
  <si>
    <t>Psft</t>
  </si>
  <si>
    <t>EXECUTIVE ENGINEER</t>
  </si>
  <si>
    <t>SHAHEED BENAZIR ABAD</t>
  </si>
  <si>
    <t>Internal W/S and S/F</t>
  </si>
  <si>
    <t>S.NO.</t>
  </si>
  <si>
    <t>ITEM OF WORK.</t>
  </si>
  <si>
    <t>QTY</t>
  </si>
  <si>
    <t xml:space="preserve">RATE </t>
  </si>
  <si>
    <t xml:space="preserve">UNIT </t>
  </si>
  <si>
    <t>AMOUNT.</t>
  </si>
  <si>
    <t xml:space="preserve">Boring for tube well in all water bearing </t>
  </si>
  <si>
    <t>soils from ground level up to 100 ft or</t>
  </si>
  <si>
    <t>30.5 meter depth i/c sinking and with</t>
  </si>
  <si>
    <t>drawing of casing pipe (a) 80mm 3" dia</t>
  </si>
  <si>
    <t xml:space="preserve">Providing and fixing orisa type white </t>
  </si>
  <si>
    <t xml:space="preserve">colour glazed earthern were W.C pan </t>
  </si>
  <si>
    <t xml:space="preserve">low level flush tank of 3 gallons </t>
  </si>
  <si>
    <t xml:space="preserve">capacity of approved quality i/c making </t>
  </si>
  <si>
    <t xml:space="preserve">requisite number of holes in wall plinth </t>
  </si>
  <si>
    <t xml:space="preserve">&amp; floor and making good in c.c1:2:4 </t>
  </si>
  <si>
    <t xml:space="preserve">(A) W.C pan with orisa type 23" wit </t>
  </si>
  <si>
    <t xml:space="preserve">plastic of low down 3 gallons C.I trap &amp; </t>
  </si>
  <si>
    <t>C.I thumble Superior quality.</t>
  </si>
  <si>
    <t>Each</t>
  </si>
  <si>
    <t>(S.I.NO. (3) (a) (i) p.No. 02   ).</t>
  </si>
  <si>
    <t>Add: extra for labour for providing &amp;</t>
  </si>
  <si>
    <t>fixing of earthern were pedestal white or</t>
  </si>
  <si>
    <t>coloured glazed foreign or equivalent.</t>
  </si>
  <si>
    <t>S.I.No  9 P.No. 03   ).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</si>
  <si>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</si>
  <si>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</si>
  <si>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</si>
  <si>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</si>
  <si>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>Providing and fixing handle velve ( China)</t>
  </si>
  <si>
    <t>3/4" Dia</t>
  </si>
  <si>
    <t xml:space="preserve">S/Fixing Concelled Stop Cock of superior </t>
  </si>
  <si>
    <t>quality with cp head 1/2" dia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</si>
  <si>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</si>
  <si>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</si>
  <si>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</si>
  <si>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</si>
  <si>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</si>
  <si>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</si>
  <si>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</si>
  <si>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</si>
  <si>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</si>
  <si>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</si>
  <si>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</si>
  <si>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</si>
  <si>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</si>
  <si>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</si>
  <si>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 xml:space="preserve">cement plaster 1:3 C.M to all inside </t>
  </si>
  <si>
    <t>opening .</t>
  </si>
  <si>
    <t xml:space="preserve">S/Fixing swan type piller cock of superior quality </t>
  </si>
  <si>
    <t>single cp head 1/2" dia</t>
  </si>
  <si>
    <t xml:space="preserve">P/Fixing 6"x4" cc gully trape with 4" outlet </t>
  </si>
  <si>
    <t>complete with 4" thick 1:2:4 cc for bed and</t>
  </si>
  <si>
    <t>1/2" thick cement Plaster 1:3 to kerb C.I grating</t>
  </si>
  <si>
    <t>6"x6" and with RCC Cover sino:1 (ii) P-23</t>
  </si>
  <si>
    <t>P/Fixing Floor Trape Jalli UPVC type size</t>
  </si>
  <si>
    <t>6"x6" of approved colour and design master</t>
  </si>
  <si>
    <t>class A equivelent as directed by encharge</t>
  </si>
  <si>
    <t>(R.A Attached)</t>
  </si>
  <si>
    <t xml:space="preserve">S/F UPVC soil &amp; vent pipe AGM make of </t>
  </si>
  <si>
    <t xml:space="preserve">approverd qulaity on walls &amp; in C.C flooring </t>
  </si>
  <si>
    <t xml:space="preserve">working upto 90 Ft height jointing with </t>
  </si>
  <si>
    <t>UPVC fitting by using approved paste/</t>
  </si>
  <si>
    <t xml:space="preserve">solution making good etc in complete </t>
  </si>
  <si>
    <t>as per instruction of Engineer Incharge</t>
  </si>
  <si>
    <t xml:space="preserve">rate i/.c all cost of labour material </t>
  </si>
  <si>
    <t>cartage scaffolding jhoola etc complete.</t>
  </si>
  <si>
    <t>b) 3/4" dia Pipe           1x12</t>
  </si>
  <si>
    <t>d)1-1/2" Pipe             1x60</t>
  </si>
  <si>
    <t>f)   6" dia Pipe            1x15</t>
  </si>
  <si>
    <t xml:space="preserve">P/F UPVC Fitting of schedule 40 (E) </t>
  </si>
  <si>
    <t>AGM or pak arab make in/c jointing with</t>
  </si>
  <si>
    <t xml:space="preserve">PVC solvent / JTC solution and fixing at </t>
  </si>
  <si>
    <t xml:space="preserve">any height / floor using jhoola or long </t>
  </si>
  <si>
    <t xml:space="preserve">laddar in horizental or vertical pipe as  </t>
  </si>
  <si>
    <t>directed by the Engineer Incharge,</t>
  </si>
  <si>
    <t>Plain -Tee  4"dia.</t>
  </si>
  <si>
    <t>4" dia Floor Trap.</t>
  </si>
  <si>
    <t>Jubilee Clip.</t>
  </si>
  <si>
    <t>4" dia Cowel.</t>
  </si>
  <si>
    <t>TOTAL</t>
  </si>
  <si>
    <t>Name of Work :-  M&amp;R To C &amp; W Qtrs 10 Nos at Naushahro Feroze</t>
  </si>
  <si>
    <t>e) 4" dia.Pipe             2x20</t>
  </si>
  <si>
    <t>a)  1/2" dia pipe          2x36</t>
  </si>
  <si>
    <t>SCHEDULE-B</t>
  </si>
  <si>
    <t>with patiant roofing etc with simmilar open work</t>
  </si>
  <si>
    <t>directed by the Engineer Incharge, plain Elbow 4'dia.</t>
  </si>
  <si>
    <t xml:space="preserve">               CONTRACTOR</t>
  </si>
  <si>
    <t>PROVINCIAL BUILDINGS DIVISION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</si>
</sst>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u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2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20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4" xfId="0" applyFont="1" applyBorder="1"/>
    <xf numFmtId="0" fontId="0" fillId="0" borderId="0" xfId="0" applyFont="1"/>
    <xf numFmtId="0" fontId="3" fillId="0" borderId="0" xfId="0" applyFont="1" applyFill="1" applyBorder="1"/>
    <xf numFmtId="0" fontId="0" fillId="0" borderId="4" xfId="0" applyBorder="1"/>
    <xf numFmtId="0" fontId="0" fillId="0" borderId="5" xfId="0" applyBorder="1"/>
    <xf numFmtId="0" fontId="2" fillId="0" borderId="2" xfId="0" applyFont="1" applyBorder="1" applyAlignment="1"/>
    <xf numFmtId="0" fontId="2" fillId="0" borderId="3" xfId="0" applyFont="1" applyBorder="1" applyAlignment="1"/>
    <xf numFmtId="2" fontId="0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 vertical="center"/>
    </xf>
    <xf numFmtId="2" fontId="4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Border="1"/>
    <xf numFmtId="2" fontId="0" fillId="0" borderId="0" xfId="0" applyNumberFormat="1" applyFont="1" applyBorder="1"/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/>
    <xf numFmtId="2" fontId="0" fillId="0" borderId="5" xfId="0" applyNumberFormat="1" applyBorder="1"/>
    <xf numFmtId="1" fontId="0" fillId="0" borderId="6" xfId="0" applyNumberForma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0" fillId="0" borderId="5" xfId="0" applyFont="1" applyBorder="1"/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1" fontId="0" fillId="0" borderId="6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5"/>
  <sheetViews>
    <sheetView tabSelected="1" topLeftCell="A231" workbookViewId="0">
      <selection activeCell="B247" sqref="B247:F249"/>
    </sheetView>
  </sheetViews>
  <sheetFormatPr defaultRowHeight="15"/>
  <cols>
    <col min="1" max="1" width="4.28515625" customWidth="1"/>
    <col min="2" max="2" width="46.5703125" customWidth="1"/>
  </cols>
  <sheetData>
    <row r="1" spans="1:6" ht="17.25">
      <c r="A1" s="40" t="s">
        <v>170</v>
      </c>
      <c r="B1" s="40"/>
      <c r="C1" s="40"/>
      <c r="D1" s="40"/>
      <c r="E1" s="40"/>
      <c r="F1" s="40"/>
    </row>
    <row r="3" spans="1:6" ht="15.75">
      <c r="A3" s="1" t="s">
        <v>167</v>
      </c>
      <c r="B3" s="1"/>
      <c r="C3" s="1"/>
      <c r="D3" s="1"/>
      <c r="E3" s="1"/>
      <c r="F3" s="1"/>
    </row>
    <row r="4" spans="1:6" ht="9.75" customHeight="1">
      <c r="A4" s="1"/>
      <c r="B4" s="1"/>
      <c r="C4" s="1"/>
      <c r="D4" s="1"/>
      <c r="E4" s="1"/>
      <c r="F4" s="1"/>
    </row>
    <row r="5" spans="1:6">
      <c r="A5" t="s">
        <v>0</v>
      </c>
    </row>
    <row r="6" spans="1:6" ht="6.6" customHeight="1" thickBot="1"/>
    <row r="7" spans="1:6" ht="17.25" thickTop="1" thickBot="1">
      <c r="A7" s="2" t="s">
        <v>1</v>
      </c>
      <c r="B7" s="2" t="s">
        <v>2</v>
      </c>
      <c r="C7" s="13" t="s">
        <v>3</v>
      </c>
      <c r="D7" s="14" t="s">
        <v>71</v>
      </c>
      <c r="E7" s="2" t="s">
        <v>72</v>
      </c>
      <c r="F7" s="2" t="s">
        <v>73</v>
      </c>
    </row>
    <row r="8" spans="1:6" ht="15.75" thickTop="1"/>
    <row r="9" spans="1:6">
      <c r="A9">
        <v>1</v>
      </c>
      <c r="B9" t="s">
        <v>4</v>
      </c>
      <c r="C9">
        <v>946</v>
      </c>
      <c r="D9" s="15">
        <v>3327.5</v>
      </c>
      <c r="E9" s="16" t="s">
        <v>74</v>
      </c>
      <c r="F9" s="17">
        <f>C9*D9%</f>
        <v>31478.149999999998</v>
      </c>
    </row>
    <row r="10" spans="1:6">
      <c r="D10" s="15"/>
      <c r="E10" s="16"/>
      <c r="F10" s="17"/>
    </row>
    <row r="11" spans="1:6">
      <c r="A11">
        <v>2</v>
      </c>
      <c r="B11" s="5" t="s">
        <v>6</v>
      </c>
      <c r="D11" s="15"/>
      <c r="E11" s="16"/>
      <c r="F11" s="17"/>
    </row>
    <row r="12" spans="1:6">
      <c r="B12" s="5" t="s">
        <v>7</v>
      </c>
      <c r="D12" s="15"/>
      <c r="E12" s="16"/>
      <c r="F12" s="17"/>
    </row>
    <row r="13" spans="1:6">
      <c r="B13" s="5" t="s">
        <v>8</v>
      </c>
      <c r="C13">
        <v>249</v>
      </c>
      <c r="D13" s="15">
        <v>3176.25</v>
      </c>
      <c r="E13" s="16" t="s">
        <v>75</v>
      </c>
      <c r="F13" s="17">
        <f>D13*C13/1000</f>
        <v>790.88625000000002</v>
      </c>
    </row>
    <row r="14" spans="1:6">
      <c r="B14" s="5" t="s">
        <v>9</v>
      </c>
      <c r="D14" s="15"/>
      <c r="E14" s="16"/>
      <c r="F14" s="17"/>
    </row>
    <row r="15" spans="1:6">
      <c r="B15" s="18"/>
      <c r="D15" s="15"/>
      <c r="E15" s="16"/>
      <c r="F15" s="17"/>
    </row>
    <row r="16" spans="1:6">
      <c r="A16">
        <v>3</v>
      </c>
      <c r="B16" s="3" t="s">
        <v>10</v>
      </c>
      <c r="D16" s="15"/>
      <c r="E16" s="16"/>
      <c r="F16" s="17"/>
    </row>
    <row r="17" spans="1:6">
      <c r="B17" s="3" t="s">
        <v>11</v>
      </c>
      <c r="C17">
        <v>125</v>
      </c>
      <c r="D17" s="15">
        <v>9416.2800000000007</v>
      </c>
      <c r="E17" s="16" t="s">
        <v>74</v>
      </c>
      <c r="F17" s="17">
        <f>C17*D17%</f>
        <v>11770.35</v>
      </c>
    </row>
    <row r="18" spans="1:6">
      <c r="B18" s="18"/>
      <c r="D18" s="15"/>
      <c r="E18" s="16"/>
      <c r="F18" s="17"/>
    </row>
    <row r="19" spans="1:6">
      <c r="A19">
        <v>4</v>
      </c>
      <c r="B19" s="5" t="s">
        <v>12</v>
      </c>
      <c r="D19" s="15"/>
      <c r="E19" s="16"/>
      <c r="F19" s="17"/>
    </row>
    <row r="20" spans="1:6">
      <c r="B20" s="5" t="s">
        <v>13</v>
      </c>
      <c r="C20">
        <v>249</v>
      </c>
      <c r="D20" s="15">
        <v>11948.36</v>
      </c>
      <c r="E20" s="16" t="s">
        <v>74</v>
      </c>
      <c r="F20" s="17">
        <f>C20*D20%</f>
        <v>29751.416400000002</v>
      </c>
    </row>
    <row r="21" spans="1:6">
      <c r="B21" s="6" t="s">
        <v>14</v>
      </c>
      <c r="D21" s="15"/>
      <c r="E21" s="16"/>
      <c r="F21" s="17"/>
    </row>
    <row r="22" spans="1:6">
      <c r="B22" s="18"/>
      <c r="D22" s="15"/>
      <c r="E22" s="16"/>
      <c r="F22" s="17"/>
    </row>
    <row r="23" spans="1:6">
      <c r="A23" s="9">
        <v>5</v>
      </c>
      <c r="B23" s="5" t="s">
        <v>15</v>
      </c>
      <c r="C23">
        <v>2636</v>
      </c>
      <c r="D23" s="15">
        <v>226.88</v>
      </c>
      <c r="E23" s="16" t="s">
        <v>76</v>
      </c>
      <c r="F23" s="17">
        <f>C23*D23%</f>
        <v>5980.5568000000003</v>
      </c>
    </row>
    <row r="24" spans="1:6">
      <c r="B24" s="19"/>
      <c r="D24" s="15"/>
      <c r="E24" s="16"/>
      <c r="F24" s="17"/>
    </row>
    <row r="25" spans="1:6">
      <c r="A25">
        <v>6</v>
      </c>
      <c r="B25" s="4" t="s">
        <v>16</v>
      </c>
      <c r="C25">
        <v>376</v>
      </c>
      <c r="D25" s="20">
        <v>121</v>
      </c>
      <c r="E25" s="16" t="s">
        <v>76</v>
      </c>
      <c r="F25" s="17">
        <f>C25*D25%</f>
        <v>454.96</v>
      </c>
    </row>
    <row r="26" spans="1:6">
      <c r="D26" s="15"/>
      <c r="E26" s="16"/>
      <c r="F26" s="17"/>
    </row>
    <row r="27" spans="1:6">
      <c r="A27">
        <v>7</v>
      </c>
      <c r="B27" s="4" t="s">
        <v>17</v>
      </c>
      <c r="C27">
        <v>376</v>
      </c>
      <c r="D27" s="21">
        <v>660</v>
      </c>
      <c r="E27" s="16" t="s">
        <v>76</v>
      </c>
      <c r="F27" s="17">
        <f>C27*D27%</f>
        <v>2481.6</v>
      </c>
    </row>
    <row r="28" spans="1:6">
      <c r="B28" s="22"/>
      <c r="D28" s="20"/>
      <c r="E28" s="16"/>
      <c r="F28" s="17"/>
    </row>
    <row r="29" spans="1:6">
      <c r="A29">
        <v>8</v>
      </c>
      <c r="B29" s="4" t="s">
        <v>18</v>
      </c>
      <c r="C29" s="9"/>
      <c r="D29" s="15"/>
      <c r="E29" s="23"/>
      <c r="F29" s="24"/>
    </row>
    <row r="30" spans="1:6">
      <c r="B30" s="4" t="s">
        <v>19</v>
      </c>
      <c r="C30" s="9">
        <v>376</v>
      </c>
      <c r="D30" s="20">
        <v>3015.76</v>
      </c>
      <c r="E30" s="16" t="s">
        <v>76</v>
      </c>
      <c r="F30" s="17">
        <f>C30*D30%</f>
        <v>11339.257600000001</v>
      </c>
    </row>
    <row r="31" spans="1:6">
      <c r="B31" s="9"/>
      <c r="C31" s="9"/>
      <c r="D31" s="15"/>
      <c r="E31" s="23"/>
      <c r="F31" s="24"/>
    </row>
    <row r="32" spans="1:6">
      <c r="A32">
        <v>9</v>
      </c>
      <c r="B32" s="5" t="s">
        <v>20</v>
      </c>
      <c r="D32" s="15"/>
      <c r="E32" s="16"/>
      <c r="F32" s="17"/>
    </row>
    <row r="33" spans="1:6">
      <c r="B33" s="5" t="s">
        <v>13</v>
      </c>
      <c r="C33">
        <v>36</v>
      </c>
      <c r="D33" s="25">
        <v>12674.36</v>
      </c>
      <c r="E33" s="16" t="s">
        <v>76</v>
      </c>
      <c r="F33" s="17">
        <f>C33*D33%</f>
        <v>4562.7695999999996</v>
      </c>
    </row>
    <row r="34" spans="1:6">
      <c r="B34" s="6" t="s">
        <v>14</v>
      </c>
      <c r="D34" s="15"/>
      <c r="E34" s="16"/>
      <c r="F34" s="17"/>
    </row>
    <row r="35" spans="1:6" ht="10.5" customHeight="1">
      <c r="D35" s="15"/>
      <c r="E35" s="16"/>
      <c r="F35" s="17"/>
    </row>
    <row r="36" spans="1:6">
      <c r="A36">
        <v>10</v>
      </c>
      <c r="B36" s="7" t="s">
        <v>21</v>
      </c>
      <c r="D36" s="15"/>
      <c r="E36" s="16"/>
      <c r="F36" s="17"/>
    </row>
    <row r="37" spans="1:6">
      <c r="B37" s="7" t="s">
        <v>22</v>
      </c>
      <c r="D37" s="15"/>
      <c r="E37" s="16"/>
      <c r="F37" s="17"/>
    </row>
    <row r="38" spans="1:6">
      <c r="B38" s="7" t="s">
        <v>23</v>
      </c>
      <c r="D38" s="15"/>
      <c r="E38" s="16"/>
      <c r="F38" s="17"/>
    </row>
    <row r="39" spans="1:6">
      <c r="B39" s="7" t="s">
        <v>24</v>
      </c>
      <c r="D39" s="15"/>
      <c r="E39" s="16"/>
      <c r="F39" s="17"/>
    </row>
    <row r="40" spans="1:6">
      <c r="B40" s="7" t="s">
        <v>25</v>
      </c>
      <c r="D40" s="15"/>
      <c r="E40" s="16"/>
      <c r="F40" s="17"/>
    </row>
    <row r="41" spans="1:6">
      <c r="B41" s="7" t="s">
        <v>26</v>
      </c>
      <c r="C41">
        <v>18</v>
      </c>
      <c r="D41" s="15">
        <v>337</v>
      </c>
      <c r="E41" s="16" t="s">
        <v>77</v>
      </c>
      <c r="F41" s="17">
        <f>D41*C41</f>
        <v>6066</v>
      </c>
    </row>
    <row r="42" spans="1:6">
      <c r="B42" s="9"/>
      <c r="D42" s="15"/>
      <c r="E42" s="16"/>
      <c r="F42" s="17"/>
    </row>
    <row r="43" spans="1:6">
      <c r="A43">
        <v>11</v>
      </c>
      <c r="B43" s="7" t="s">
        <v>27</v>
      </c>
      <c r="D43" s="15"/>
      <c r="E43" s="16"/>
      <c r="F43" s="17"/>
    </row>
    <row r="44" spans="1:6">
      <c r="B44" s="7" t="s">
        <v>28</v>
      </c>
      <c r="D44" s="15"/>
      <c r="E44" s="16"/>
      <c r="F44" s="17"/>
    </row>
    <row r="45" spans="1:6">
      <c r="B45" s="7" t="s">
        <v>29</v>
      </c>
      <c r="D45" s="15"/>
      <c r="E45" s="16"/>
      <c r="F45" s="17"/>
    </row>
    <row r="46" spans="1:6">
      <c r="B46" s="7" t="s">
        <v>30</v>
      </c>
      <c r="D46" s="15"/>
      <c r="E46" s="16"/>
      <c r="F46" s="17"/>
    </row>
    <row r="47" spans="1:6">
      <c r="B47" s="7" t="s">
        <v>31</v>
      </c>
      <c r="D47" s="15"/>
      <c r="E47" s="16"/>
      <c r="F47" s="17"/>
    </row>
    <row r="48" spans="1:6">
      <c r="B48" s="7" t="s">
        <v>32</v>
      </c>
      <c r="C48">
        <v>0.80400000000000005</v>
      </c>
      <c r="D48" s="15">
        <v>5001.7</v>
      </c>
      <c r="E48" s="16" t="s">
        <v>78</v>
      </c>
      <c r="F48" s="17">
        <f>D48*C48</f>
        <v>4021.3668000000002</v>
      </c>
    </row>
    <row r="49" spans="1:6" ht="12" customHeight="1">
      <c r="B49" s="9"/>
      <c r="D49" s="15"/>
      <c r="E49" s="16"/>
      <c r="F49" s="17"/>
    </row>
    <row r="50" spans="1:6">
      <c r="A50">
        <v>12</v>
      </c>
      <c r="B50" s="4" t="s">
        <v>33</v>
      </c>
      <c r="D50" s="15"/>
      <c r="E50" s="16"/>
      <c r="F50" s="17"/>
    </row>
    <row r="51" spans="1:6">
      <c r="B51" s="4" t="s">
        <v>34</v>
      </c>
      <c r="C51">
        <v>480</v>
      </c>
      <c r="D51" s="15">
        <v>2206.6</v>
      </c>
      <c r="E51" s="16" t="s">
        <v>76</v>
      </c>
      <c r="F51" s="17">
        <f>C51*D51%</f>
        <v>10591.68</v>
      </c>
    </row>
    <row r="52" spans="1:6" ht="11.25" customHeight="1">
      <c r="B52" s="4"/>
      <c r="D52" s="15"/>
      <c r="E52" s="16"/>
      <c r="F52" s="17"/>
    </row>
    <row r="53" spans="1:6">
      <c r="A53">
        <v>13</v>
      </c>
      <c r="B53" s="4" t="s">
        <v>35</v>
      </c>
      <c r="D53" s="15"/>
      <c r="E53" s="16"/>
      <c r="F53" s="17"/>
    </row>
    <row r="54" spans="1:6">
      <c r="B54" s="4" t="s">
        <v>19</v>
      </c>
      <c r="C54">
        <v>480</v>
      </c>
      <c r="D54" s="15">
        <v>2197.52</v>
      </c>
      <c r="E54" s="16" t="s">
        <v>76</v>
      </c>
      <c r="F54" s="17">
        <f>C54*D54%</f>
        <v>10548.096000000001</v>
      </c>
    </row>
    <row r="55" spans="1:6">
      <c r="A55">
        <v>14</v>
      </c>
      <c r="B55" s="26" t="s">
        <v>36</v>
      </c>
      <c r="D55" s="15"/>
      <c r="E55" s="16"/>
      <c r="F55" s="17"/>
    </row>
    <row r="56" spans="1:6">
      <c r="B56" s="26" t="s">
        <v>37</v>
      </c>
      <c r="D56" s="15"/>
      <c r="E56" s="16"/>
      <c r="F56" s="17"/>
    </row>
    <row r="57" spans="1:6">
      <c r="B57" s="26" t="s">
        <v>38</v>
      </c>
      <c r="D57" s="15"/>
      <c r="E57" s="16"/>
      <c r="F57" s="17"/>
    </row>
    <row r="58" spans="1:6">
      <c r="B58" s="26" t="s">
        <v>39</v>
      </c>
      <c r="D58" s="15"/>
      <c r="E58" s="16"/>
      <c r="F58" s="17"/>
    </row>
    <row r="59" spans="1:6">
      <c r="B59" s="26" t="s">
        <v>40</v>
      </c>
      <c r="C59">
        <v>41</v>
      </c>
      <c r="D59" s="15">
        <v>902.93</v>
      </c>
      <c r="E59" s="16"/>
      <c r="F59" s="17">
        <f>D59*C59</f>
        <v>37020.129999999997</v>
      </c>
    </row>
    <row r="60" spans="1:6">
      <c r="D60" s="15"/>
      <c r="E60" s="16"/>
      <c r="F60" s="17"/>
    </row>
    <row r="61" spans="1:6">
      <c r="A61">
        <v>15</v>
      </c>
      <c r="B61" s="26" t="s">
        <v>41</v>
      </c>
      <c r="D61" s="15"/>
      <c r="E61" s="16"/>
      <c r="F61" s="17"/>
    </row>
    <row r="62" spans="1:6">
      <c r="B62" s="26" t="s">
        <v>42</v>
      </c>
      <c r="D62" s="15"/>
      <c r="E62" s="16"/>
      <c r="F62" s="17"/>
    </row>
    <row r="63" spans="1:6">
      <c r="B63" s="26" t="s">
        <v>43</v>
      </c>
      <c r="D63" s="15"/>
      <c r="E63" s="16"/>
      <c r="F63" s="17"/>
    </row>
    <row r="64" spans="1:6">
      <c r="B64" s="26" t="s">
        <v>44</v>
      </c>
      <c r="D64" s="15"/>
      <c r="E64" s="16"/>
      <c r="F64" s="17"/>
    </row>
    <row r="65" spans="1:6">
      <c r="B65" s="26" t="s">
        <v>45</v>
      </c>
      <c r="C65">
        <v>33</v>
      </c>
      <c r="D65" s="15">
        <v>228.9</v>
      </c>
      <c r="E65" s="16" t="s">
        <v>79</v>
      </c>
      <c r="F65" s="17">
        <f>D65*C65</f>
        <v>7553.7</v>
      </c>
    </row>
    <row r="66" spans="1:6">
      <c r="D66" s="15"/>
      <c r="E66" s="16"/>
      <c r="F66" s="17"/>
    </row>
    <row r="67" spans="1:6">
      <c r="A67">
        <v>16</v>
      </c>
      <c r="B67" s="26" t="s">
        <v>41</v>
      </c>
      <c r="D67" s="15"/>
      <c r="E67" s="16"/>
      <c r="F67" s="17"/>
    </row>
    <row r="68" spans="1:6">
      <c r="B68" s="26" t="s">
        <v>46</v>
      </c>
      <c r="D68" s="15"/>
      <c r="E68" s="16"/>
      <c r="F68" s="17"/>
    </row>
    <row r="69" spans="1:6">
      <c r="B69" s="26" t="s">
        <v>43</v>
      </c>
      <c r="D69" s="15"/>
      <c r="E69" s="16"/>
      <c r="F69" s="17"/>
    </row>
    <row r="70" spans="1:6">
      <c r="B70" s="26" t="s">
        <v>44</v>
      </c>
      <c r="D70" s="15"/>
      <c r="E70" s="16"/>
      <c r="F70" s="17"/>
    </row>
    <row r="71" spans="1:6">
      <c r="B71" s="26" t="s">
        <v>45</v>
      </c>
      <c r="C71">
        <v>16</v>
      </c>
      <c r="D71" s="15">
        <v>240.5</v>
      </c>
      <c r="E71" s="16" t="s">
        <v>79</v>
      </c>
      <c r="F71" s="17">
        <f>D71*C71</f>
        <v>3848</v>
      </c>
    </row>
    <row r="72" spans="1:6">
      <c r="D72" s="15"/>
      <c r="E72" s="16"/>
      <c r="F72" s="17"/>
    </row>
    <row r="73" spans="1:6">
      <c r="A73">
        <v>17</v>
      </c>
      <c r="B73" s="26" t="s">
        <v>47</v>
      </c>
      <c r="D73" s="15"/>
      <c r="E73" s="16"/>
      <c r="F73" s="17"/>
    </row>
    <row r="74" spans="1:6">
      <c r="B74" s="5" t="s">
        <v>48</v>
      </c>
      <c r="D74" s="15"/>
      <c r="E74" s="16"/>
      <c r="F74" s="17"/>
    </row>
    <row r="75" spans="1:6" ht="7.5" customHeight="1">
      <c r="D75" s="15"/>
      <c r="E75" s="16"/>
      <c r="F75" s="17"/>
    </row>
    <row r="76" spans="1:6">
      <c r="B76" t="s">
        <v>80</v>
      </c>
      <c r="C76">
        <v>5566</v>
      </c>
      <c r="D76" s="15">
        <v>3275.5</v>
      </c>
      <c r="E76" s="16" t="s">
        <v>76</v>
      </c>
      <c r="F76" s="17">
        <f>C76*D76%</f>
        <v>182314.33000000002</v>
      </c>
    </row>
    <row r="77" spans="1:6">
      <c r="B77" s="27"/>
      <c r="C77" s="27"/>
      <c r="D77" s="28"/>
      <c r="E77" s="29"/>
      <c r="F77" s="30"/>
    </row>
    <row r="78" spans="1:6">
      <c r="A78" s="9">
        <v>18</v>
      </c>
      <c r="B78" s="7" t="s">
        <v>49</v>
      </c>
      <c r="D78" s="15"/>
      <c r="E78" s="16"/>
      <c r="F78" s="17"/>
    </row>
    <row r="79" spans="1:6">
      <c r="A79" s="9"/>
      <c r="B79" s="7" t="s">
        <v>50</v>
      </c>
      <c r="D79" s="15"/>
      <c r="E79" s="16"/>
      <c r="F79" s="17"/>
    </row>
    <row r="80" spans="1:6">
      <c r="A80" s="9"/>
      <c r="B80" s="7" t="s">
        <v>51</v>
      </c>
      <c r="C80">
        <v>1751</v>
      </c>
      <c r="D80" s="25">
        <v>1887.4</v>
      </c>
      <c r="E80" s="16" t="s">
        <v>76</v>
      </c>
      <c r="F80" s="17">
        <f>C80*D80%</f>
        <v>33048.374000000003</v>
      </c>
    </row>
    <row r="81" spans="1:6">
      <c r="D81" s="15"/>
      <c r="E81" s="16"/>
      <c r="F81" s="17"/>
    </row>
    <row r="82" spans="1:6">
      <c r="A82">
        <v>19</v>
      </c>
      <c r="B82" t="s">
        <v>52</v>
      </c>
      <c r="D82" s="15"/>
      <c r="E82" s="16"/>
      <c r="F82" s="17"/>
    </row>
    <row r="83" spans="1:6">
      <c r="B83" t="s">
        <v>171</v>
      </c>
      <c r="C83">
        <v>581</v>
      </c>
      <c r="D83" s="15">
        <v>1072.06</v>
      </c>
      <c r="E83" s="16" t="s">
        <v>76</v>
      </c>
      <c r="F83" s="17">
        <f>C83*D83%</f>
        <v>6228.6686</v>
      </c>
    </row>
    <row r="84" spans="1:6">
      <c r="D84" s="15"/>
      <c r="E84" s="16"/>
      <c r="F84" s="17"/>
    </row>
    <row r="85" spans="1:6">
      <c r="A85">
        <v>20</v>
      </c>
      <c r="B85" s="26" t="s">
        <v>53</v>
      </c>
      <c r="D85" s="15"/>
      <c r="E85" s="16"/>
      <c r="F85" s="17"/>
    </row>
    <row r="86" spans="1:6">
      <c r="B86" s="26" t="s">
        <v>54</v>
      </c>
      <c r="C86">
        <v>1444</v>
      </c>
      <c r="D86" s="25">
        <v>1160.06</v>
      </c>
      <c r="E86" s="16" t="s">
        <v>76</v>
      </c>
      <c r="F86" s="17">
        <f>C86*D86%</f>
        <v>16751.2664</v>
      </c>
    </row>
    <row r="87" spans="1:6">
      <c r="D87" s="25"/>
      <c r="E87" s="16"/>
      <c r="F87" s="17"/>
    </row>
    <row r="88" spans="1:6">
      <c r="A88">
        <v>21</v>
      </c>
      <c r="B88" s="26" t="s">
        <v>53</v>
      </c>
      <c r="D88" s="15"/>
      <c r="E88" s="16"/>
      <c r="F88" s="17"/>
    </row>
    <row r="89" spans="1:6">
      <c r="B89" s="26" t="s">
        <v>55</v>
      </c>
      <c r="C89">
        <v>82</v>
      </c>
      <c r="D89" s="25">
        <v>2116.41</v>
      </c>
      <c r="E89" s="16" t="s">
        <v>76</v>
      </c>
      <c r="F89" s="17">
        <f>C89*D89%</f>
        <v>1735.4561999999999</v>
      </c>
    </row>
    <row r="90" spans="1:6">
      <c r="D90" s="15"/>
      <c r="E90" s="16"/>
      <c r="F90" s="17"/>
    </row>
    <row r="91" spans="1:6">
      <c r="A91" s="9">
        <v>22</v>
      </c>
      <c r="B91" s="26" t="s">
        <v>56</v>
      </c>
      <c r="C91">
        <v>6754</v>
      </c>
      <c r="D91" s="25">
        <v>1043.9000000000001</v>
      </c>
      <c r="E91" s="16" t="s">
        <v>76</v>
      </c>
      <c r="F91" s="17">
        <f>C91*D91%</f>
        <v>70505.005999999994</v>
      </c>
    </row>
    <row r="92" spans="1:6">
      <c r="D92" s="15"/>
      <c r="E92" s="16"/>
      <c r="F92" s="17"/>
    </row>
    <row r="93" spans="1:6">
      <c r="A93">
        <v>23</v>
      </c>
      <c r="B93" s="5" t="s">
        <v>57</v>
      </c>
      <c r="D93" s="15"/>
      <c r="E93" s="16"/>
      <c r="F93" s="17"/>
    </row>
    <row r="94" spans="1:6">
      <c r="B94" s="5" t="s">
        <v>58</v>
      </c>
      <c r="C94">
        <v>48</v>
      </c>
      <c r="D94" s="25">
        <v>190.72</v>
      </c>
      <c r="E94" s="16" t="s">
        <v>81</v>
      </c>
      <c r="F94" s="17">
        <f>D94*C94</f>
        <v>9154.56</v>
      </c>
    </row>
    <row r="95" spans="1:6">
      <c r="D95" s="15"/>
      <c r="E95" s="16"/>
      <c r="F95" s="17"/>
    </row>
    <row r="96" spans="1:6">
      <c r="A96">
        <v>24</v>
      </c>
      <c r="B96" t="s">
        <v>59</v>
      </c>
      <c r="D96" s="15"/>
      <c r="E96" s="16"/>
      <c r="F96" s="17"/>
    </row>
    <row r="97" spans="1:6">
      <c r="B97" t="s">
        <v>60</v>
      </c>
      <c r="D97" s="15"/>
      <c r="E97" s="16"/>
      <c r="F97" s="17"/>
    </row>
    <row r="98" spans="1:6">
      <c r="B98" t="s">
        <v>61</v>
      </c>
      <c r="C98">
        <v>347</v>
      </c>
      <c r="D98" s="15">
        <v>674.6</v>
      </c>
      <c r="E98" s="16" t="s">
        <v>76</v>
      </c>
      <c r="F98" s="17">
        <f>C98*D98%</f>
        <v>2340.8620000000001</v>
      </c>
    </row>
    <row r="99" spans="1:6">
      <c r="D99" s="15"/>
      <c r="E99" s="16"/>
      <c r="F99" s="17"/>
    </row>
    <row r="100" spans="1:6">
      <c r="A100">
        <v>25</v>
      </c>
      <c r="B100" s="5" t="s">
        <v>62</v>
      </c>
      <c r="D100" s="15"/>
      <c r="E100" s="16"/>
      <c r="F100" s="17"/>
    </row>
    <row r="101" spans="1:6">
      <c r="B101" s="5" t="s">
        <v>63</v>
      </c>
      <c r="D101" s="15"/>
      <c r="E101" s="16"/>
      <c r="F101" s="17"/>
    </row>
    <row r="102" spans="1:6">
      <c r="B102" s="5" t="s">
        <v>64</v>
      </c>
      <c r="C102">
        <v>72</v>
      </c>
      <c r="D102" s="25">
        <v>180.5</v>
      </c>
      <c r="E102" s="16" t="s">
        <v>79</v>
      </c>
      <c r="F102" s="17">
        <f>D102*C102</f>
        <v>12996</v>
      </c>
    </row>
    <row r="103" spans="1:6">
      <c r="D103" s="15"/>
      <c r="E103" s="16"/>
      <c r="F103" s="17"/>
    </row>
    <row r="104" spans="1:6">
      <c r="A104">
        <v>26</v>
      </c>
      <c r="B104" t="s">
        <v>65</v>
      </c>
      <c r="D104" s="15"/>
      <c r="E104" s="16"/>
      <c r="F104" s="17"/>
    </row>
    <row r="105" spans="1:6">
      <c r="B105" t="s">
        <v>66</v>
      </c>
      <c r="D105" s="15"/>
      <c r="E105" s="16"/>
      <c r="F105" s="17"/>
    </row>
    <row r="106" spans="1:6">
      <c r="B106" t="s">
        <v>67</v>
      </c>
      <c r="D106" s="15"/>
      <c r="E106" s="16"/>
      <c r="F106" s="17"/>
    </row>
    <row r="107" spans="1:6">
      <c r="B107" t="s">
        <v>68</v>
      </c>
      <c r="C107">
        <v>84</v>
      </c>
      <c r="D107" s="15">
        <v>2306.1</v>
      </c>
      <c r="E107" s="16" t="s">
        <v>76</v>
      </c>
      <c r="F107" s="17">
        <f>C107*D107%</f>
        <v>1937.124</v>
      </c>
    </row>
    <row r="108" spans="1:6">
      <c r="D108" s="31"/>
      <c r="E108" s="16"/>
      <c r="F108" s="17"/>
    </row>
    <row r="109" spans="1:6">
      <c r="A109">
        <v>27</v>
      </c>
      <c r="B109" s="10" t="s">
        <v>69</v>
      </c>
    </row>
    <row r="110" spans="1:6">
      <c r="B110" s="10" t="s">
        <v>70</v>
      </c>
      <c r="C110">
        <v>48</v>
      </c>
      <c r="D110">
        <v>562.98</v>
      </c>
      <c r="E110" s="16" t="s">
        <v>82</v>
      </c>
      <c r="F110" s="17">
        <f>D110*C110</f>
        <v>27023.040000000001</v>
      </c>
    </row>
    <row r="111" spans="1:6">
      <c r="B111" s="10"/>
    </row>
    <row r="113" spans="1:6">
      <c r="B113" s="11" t="s">
        <v>5</v>
      </c>
      <c r="C113" s="12"/>
      <c r="D113" s="32"/>
      <c r="E113" s="12"/>
      <c r="F113" s="33">
        <f>SUM(F9:F112)</f>
        <v>542293.60665000009</v>
      </c>
    </row>
    <row r="114" spans="1:6">
      <c r="F114" s="17"/>
    </row>
    <row r="115" spans="1:6">
      <c r="F115" s="17"/>
    </row>
    <row r="116" spans="1:6" ht="15.75" thickBot="1">
      <c r="A116" s="9"/>
      <c r="B116" s="7" t="s">
        <v>85</v>
      </c>
      <c r="C116" s="9"/>
      <c r="D116" s="9"/>
      <c r="E116" s="9"/>
      <c r="F116" s="9"/>
    </row>
    <row r="117" spans="1:6" ht="16.5" thickTop="1" thickBot="1">
      <c r="A117" s="35" t="s">
        <v>86</v>
      </c>
      <c r="B117" s="35" t="s">
        <v>87</v>
      </c>
      <c r="C117" s="35" t="s">
        <v>88</v>
      </c>
      <c r="D117" s="35" t="s">
        <v>89</v>
      </c>
      <c r="E117" s="35" t="s">
        <v>90</v>
      </c>
      <c r="F117" s="35" t="s">
        <v>91</v>
      </c>
    </row>
    <row r="118" spans="1:6" ht="15.75" thickTop="1">
      <c r="A118" s="9"/>
      <c r="B118" s="9"/>
      <c r="C118" s="9"/>
      <c r="D118" s="9"/>
      <c r="E118" s="9"/>
      <c r="F118" s="9"/>
    </row>
    <row r="119" spans="1:6">
      <c r="A119" s="34">
        <v>1</v>
      </c>
      <c r="B119" s="36" t="s">
        <v>92</v>
      </c>
      <c r="C119" s="9"/>
      <c r="D119" s="9"/>
      <c r="E119" s="9"/>
      <c r="F119" s="9"/>
    </row>
    <row r="120" spans="1:6">
      <c r="A120" s="34"/>
      <c r="B120" s="36" t="s">
        <v>93</v>
      </c>
      <c r="C120" s="9"/>
      <c r="D120" s="9"/>
      <c r="E120" s="9"/>
      <c r="F120" s="9"/>
    </row>
    <row r="121" spans="1:6">
      <c r="A121" s="34"/>
      <c r="B121" s="36" t="s">
        <v>94</v>
      </c>
      <c r="C121" s="9"/>
      <c r="D121" s="9"/>
      <c r="E121" s="9"/>
      <c r="F121" s="9"/>
    </row>
    <row r="122" spans="1:6">
      <c r="A122" s="34"/>
      <c r="B122" s="36" t="s">
        <v>95</v>
      </c>
      <c r="C122" s="9">
        <v>60</v>
      </c>
      <c r="D122" s="9">
        <v>160</v>
      </c>
      <c r="E122" t="s">
        <v>79</v>
      </c>
      <c r="F122" s="7">
        <f>D122*C122</f>
        <v>9600</v>
      </c>
    </row>
    <row r="123" spans="1:6" ht="15.75">
      <c r="A123" s="34"/>
      <c r="B123" s="37"/>
      <c r="C123" s="9"/>
      <c r="D123" s="9"/>
      <c r="E123" s="9"/>
      <c r="F123" s="9"/>
    </row>
    <row r="124" spans="1:6">
      <c r="A124" s="34">
        <v>2</v>
      </c>
      <c r="B124" s="7" t="s">
        <v>96</v>
      </c>
      <c r="C124" s="7"/>
      <c r="D124" s="7"/>
      <c r="E124" s="7"/>
      <c r="F124" s="7"/>
    </row>
    <row r="125" spans="1:6">
      <c r="A125" s="34"/>
      <c r="B125" s="7" t="s">
        <v>97</v>
      </c>
      <c r="C125" s="7"/>
      <c r="D125" s="7"/>
      <c r="E125" s="7"/>
      <c r="F125" s="7"/>
    </row>
    <row r="126" spans="1:6">
      <c r="A126" s="34"/>
      <c r="B126" s="7" t="s">
        <v>98</v>
      </c>
      <c r="C126" s="7"/>
      <c r="D126" s="7"/>
      <c r="E126" s="7"/>
      <c r="F126" s="7"/>
    </row>
    <row r="127" spans="1:6">
      <c r="A127" s="34"/>
      <c r="B127" s="7" t="s">
        <v>99</v>
      </c>
      <c r="C127" s="34"/>
      <c r="D127" s="34"/>
      <c r="E127" s="34"/>
      <c r="F127" s="7"/>
    </row>
    <row r="128" spans="1:6">
      <c r="A128" s="34"/>
      <c r="B128" s="7" t="s">
        <v>100</v>
      </c>
      <c r="C128" s="34"/>
      <c r="D128" s="34"/>
      <c r="E128" s="34"/>
      <c r="F128" s="7"/>
    </row>
    <row r="129" spans="1:6">
      <c r="A129" s="34"/>
      <c r="B129" s="7" t="s">
        <v>101</v>
      </c>
      <c r="C129" s="34"/>
      <c r="D129" s="34"/>
      <c r="E129" s="34"/>
      <c r="F129" s="7"/>
    </row>
    <row r="130" spans="1:6">
      <c r="A130" s="34"/>
      <c r="B130" s="7" t="s">
        <v>102</v>
      </c>
      <c r="C130" s="34"/>
      <c r="D130" s="34"/>
      <c r="E130" s="34"/>
      <c r="F130" s="7"/>
    </row>
    <row r="131" spans="1:6">
      <c r="A131" s="34"/>
      <c r="B131" s="7" t="s">
        <v>103</v>
      </c>
      <c r="C131" s="34"/>
      <c r="D131" s="34"/>
      <c r="E131" s="34"/>
      <c r="F131" s="7"/>
    </row>
    <row r="132" spans="1:6">
      <c r="A132" s="34"/>
      <c r="B132" s="7" t="s">
        <v>104</v>
      </c>
      <c r="C132" s="34">
        <v>1</v>
      </c>
      <c r="D132" s="34">
        <v>5836.6</v>
      </c>
      <c r="E132" s="34" t="s">
        <v>105</v>
      </c>
      <c r="F132" s="7">
        <f>D132*C132</f>
        <v>5836.6</v>
      </c>
    </row>
    <row r="133" spans="1:6">
      <c r="A133" s="34"/>
      <c r="B133" s="7" t="s">
        <v>106</v>
      </c>
      <c r="C133" s="34"/>
      <c r="D133" s="34"/>
      <c r="E133" s="34"/>
      <c r="F133" s="7"/>
    </row>
    <row r="134" spans="1:6">
      <c r="A134" s="34"/>
      <c r="B134" s="7"/>
      <c r="C134" s="34"/>
      <c r="D134" s="34"/>
      <c r="E134" s="34"/>
      <c r="F134" s="7"/>
    </row>
    <row r="135" spans="1:6">
      <c r="A135" s="34">
        <v>3</v>
      </c>
      <c r="B135" s="7" t="s">
        <v>107</v>
      </c>
      <c r="C135" s="34"/>
      <c r="D135" s="34"/>
      <c r="E135" s="34"/>
      <c r="F135" s="7"/>
    </row>
    <row r="136" spans="1:6">
      <c r="A136" s="34"/>
      <c r="B136" s="7" t="s">
        <v>108</v>
      </c>
      <c r="C136" s="34"/>
      <c r="D136" s="34"/>
      <c r="E136" s="34"/>
      <c r="F136" s="7"/>
    </row>
    <row r="137" spans="1:6">
      <c r="A137" s="34"/>
      <c r="B137" s="7" t="s">
        <v>109</v>
      </c>
      <c r="C137" s="34">
        <v>1</v>
      </c>
      <c r="D137" s="34">
        <v>2533.4699999999998</v>
      </c>
      <c r="E137" s="34" t="s">
        <v>105</v>
      </c>
      <c r="F137" s="7">
        <f>D137*C137</f>
        <v>2533.4699999999998</v>
      </c>
    </row>
    <row r="138" spans="1:6">
      <c r="A138" s="34"/>
      <c r="B138" s="7" t="s">
        <v>110</v>
      </c>
      <c r="C138" s="34"/>
      <c r="D138" s="34"/>
      <c r="E138" s="34"/>
      <c r="F138" s="7"/>
    </row>
    <row r="139" spans="1:6">
      <c r="A139" s="34"/>
      <c r="B139" s="7"/>
      <c r="C139" s="34"/>
      <c r="D139" s="34"/>
      <c r="E139" s="34"/>
      <c r="F139" s="7"/>
    </row>
    <row r="140" spans="1:6">
      <c r="A140" s="34">
        <v>5</v>
      </c>
      <c r="B140" s="7" t="s">
        <v>111</v>
      </c>
      <c r="C140" s="34"/>
      <c r="D140" s="34"/>
      <c r="E140" s="34"/>
      <c r="F140" s="7"/>
    </row>
    <row r="141" spans="1:6">
      <c r="A141" s="34"/>
      <c r="B141" s="7" t="s">
        <v>112</v>
      </c>
      <c r="C141" s="34"/>
      <c r="D141" s="34"/>
      <c r="E141" s="34"/>
      <c r="F141" s="7"/>
    </row>
    <row r="142" spans="1:6">
      <c r="A142" s="34"/>
      <c r="B142" s="7" t="s">
        <v>113</v>
      </c>
      <c r="C142" s="34">
        <v>3</v>
      </c>
      <c r="D142" s="34">
        <v>447.15</v>
      </c>
      <c r="E142" s="34" t="s">
        <v>105</v>
      </c>
      <c r="F142" s="7">
        <f>D142*C142</f>
        <v>1341.4499999999998</v>
      </c>
    </row>
    <row r="143" spans="1:6">
      <c r="A143" s="34"/>
      <c r="B143" s="7" t="s">
        <v>114</v>
      </c>
      <c r="C143" s="34"/>
      <c r="D143" s="34"/>
      <c r="E143" s="34"/>
      <c r="F143" s="7"/>
    </row>
    <row r="144" spans="1:6">
      <c r="A144" s="34"/>
      <c r="B144" s="7"/>
      <c r="C144" s="34"/>
      <c r="D144" s="34"/>
      <c r="E144" s="34"/>
      <c r="F144" s="7"/>
    </row>
    <row r="145" spans="1:6">
      <c r="A145" s="34">
        <v>6</v>
      </c>
      <c r="B145" s="7" t="s">
        <v>115</v>
      </c>
      <c r="C145" s="34"/>
      <c r="D145" s="9"/>
      <c r="E145" s="9"/>
      <c r="F145" s="9"/>
    </row>
    <row r="146" spans="1:6">
      <c r="A146" s="34"/>
      <c r="B146" s="7" t="s">
        <v>116</v>
      </c>
      <c r="C146" s="34">
        <v>3</v>
      </c>
      <c r="D146" s="34">
        <v>271.92</v>
      </c>
      <c r="E146" s="34" t="s">
        <v>105</v>
      </c>
      <c r="F146" s="7">
        <f>D146*C146</f>
        <v>815.76</v>
      </c>
    </row>
    <row r="147" spans="1:6">
      <c r="A147" s="34"/>
      <c r="B147" s="7"/>
      <c r="C147" s="34"/>
      <c r="D147" s="34"/>
      <c r="E147" s="34"/>
      <c r="F147" s="7"/>
    </row>
    <row r="148" spans="1:6">
      <c r="A148" s="34">
        <v>7</v>
      </c>
      <c r="B148" s="7" t="s">
        <v>117</v>
      </c>
      <c r="C148" s="9"/>
      <c r="D148" s="9"/>
      <c r="E148" s="34"/>
      <c r="F148" s="7"/>
    </row>
    <row r="149" spans="1:6">
      <c r="A149" s="34"/>
      <c r="B149" s="7" t="s">
        <v>118</v>
      </c>
      <c r="C149" s="34">
        <v>3</v>
      </c>
      <c r="D149" s="34">
        <v>509.74</v>
      </c>
      <c r="E149" s="34" t="s">
        <v>105</v>
      </c>
      <c r="F149" s="7">
        <f>D149*C149</f>
        <v>1529.22</v>
      </c>
    </row>
    <row r="150" spans="1:6">
      <c r="A150" s="34"/>
      <c r="B150" s="7"/>
      <c r="C150" s="34"/>
      <c r="D150" s="34"/>
      <c r="E150" s="34"/>
      <c r="F150" s="7"/>
    </row>
    <row r="151" spans="1:6">
      <c r="A151" s="34">
        <v>8</v>
      </c>
      <c r="B151" s="7" t="s">
        <v>119</v>
      </c>
      <c r="C151" s="34"/>
      <c r="D151" s="34"/>
      <c r="E151" s="34"/>
      <c r="F151" s="7"/>
    </row>
    <row r="152" spans="1:6">
      <c r="A152" s="34"/>
      <c r="B152" s="7" t="s">
        <v>120</v>
      </c>
      <c r="C152" s="34"/>
      <c r="D152" s="34"/>
      <c r="E152" s="34"/>
      <c r="F152" s="7"/>
    </row>
    <row r="153" spans="1:6">
      <c r="A153" s="34"/>
      <c r="B153" s="7" t="s">
        <v>121</v>
      </c>
      <c r="C153" s="34"/>
      <c r="D153" s="34"/>
      <c r="E153" s="34"/>
      <c r="F153" s="7"/>
    </row>
    <row r="154" spans="1:6">
      <c r="A154" s="34"/>
      <c r="B154" s="7" t="s">
        <v>122</v>
      </c>
      <c r="C154" s="34"/>
      <c r="D154" s="34"/>
      <c r="E154" s="34"/>
      <c r="F154" s="7"/>
    </row>
    <row r="155" spans="1:6">
      <c r="A155" s="34"/>
      <c r="B155" s="7" t="s">
        <v>123</v>
      </c>
      <c r="C155" s="34">
        <v>3</v>
      </c>
      <c r="D155" s="34">
        <v>1830.94</v>
      </c>
      <c r="E155" s="34" t="s">
        <v>105</v>
      </c>
      <c r="F155" s="7">
        <f>D155*C155</f>
        <v>5492.82</v>
      </c>
    </row>
    <row r="156" spans="1:6">
      <c r="A156" s="34"/>
      <c r="B156" s="7" t="s">
        <v>124</v>
      </c>
      <c r="C156" s="34"/>
      <c r="D156" s="34"/>
      <c r="E156" s="34"/>
      <c r="F156" s="7"/>
    </row>
    <row r="157" spans="1:6">
      <c r="A157" s="34"/>
      <c r="B157" s="7" t="s">
        <v>125</v>
      </c>
      <c r="C157" s="34"/>
      <c r="D157" s="34"/>
      <c r="E157" s="34"/>
      <c r="F157" s="7"/>
    </row>
    <row r="158" spans="1:6">
      <c r="A158" s="34"/>
      <c r="B158" s="7" t="s">
        <v>126</v>
      </c>
      <c r="C158" s="34"/>
      <c r="D158" s="34"/>
      <c r="E158" s="34"/>
      <c r="F158" s="7"/>
    </row>
    <row r="159" spans="1:6">
      <c r="A159" s="34"/>
      <c r="B159" s="7"/>
      <c r="C159" s="34"/>
      <c r="D159" s="34"/>
      <c r="E159" s="34"/>
      <c r="F159" s="7"/>
    </row>
    <row r="160" spans="1:6">
      <c r="A160" s="34">
        <v>11</v>
      </c>
      <c r="B160" s="7" t="s">
        <v>127</v>
      </c>
      <c r="C160" s="34"/>
      <c r="D160" s="34"/>
      <c r="E160" s="34"/>
      <c r="F160" s="7"/>
    </row>
    <row r="161" spans="1:6">
      <c r="A161" s="34"/>
      <c r="B161" s="7" t="s">
        <v>128</v>
      </c>
      <c r="C161" s="34">
        <v>2</v>
      </c>
      <c r="D161" s="34">
        <v>348.92</v>
      </c>
      <c r="E161" s="34" t="s">
        <v>105</v>
      </c>
      <c r="F161" s="7">
        <f>D161*C161</f>
        <v>697.84</v>
      </c>
    </row>
    <row r="162" spans="1:6">
      <c r="A162" s="34"/>
      <c r="B162" s="7"/>
      <c r="C162" s="34"/>
      <c r="D162" s="34"/>
      <c r="E162" s="34"/>
      <c r="F162" s="7"/>
    </row>
    <row r="163" spans="1:6">
      <c r="A163" s="34">
        <v>12</v>
      </c>
      <c r="B163" s="7" t="s">
        <v>129</v>
      </c>
      <c r="C163" s="34"/>
      <c r="D163" s="34"/>
      <c r="E163" s="34"/>
      <c r="F163" s="7"/>
    </row>
    <row r="164" spans="1:6">
      <c r="A164" s="34"/>
      <c r="B164" s="7" t="s">
        <v>130</v>
      </c>
      <c r="C164" s="34"/>
      <c r="D164" s="34"/>
      <c r="E164" s="34"/>
      <c r="F164" s="34"/>
    </row>
    <row r="165" spans="1:6">
      <c r="A165" s="7"/>
      <c r="B165" s="7" t="s">
        <v>131</v>
      </c>
      <c r="C165" s="34"/>
      <c r="D165" s="34"/>
      <c r="E165" s="34"/>
      <c r="F165" s="34"/>
    </row>
    <row r="166" spans="1:6">
      <c r="A166" s="7"/>
      <c r="B166" s="7" t="s">
        <v>132</v>
      </c>
      <c r="C166" s="34"/>
      <c r="D166" s="34"/>
      <c r="E166" s="34"/>
      <c r="F166" s="34"/>
    </row>
    <row r="167" spans="1:6">
      <c r="A167" s="7"/>
      <c r="B167" s="7" t="s">
        <v>133</v>
      </c>
      <c r="C167" s="34">
        <v>1</v>
      </c>
      <c r="D167" s="34">
        <v>4905.67</v>
      </c>
      <c r="E167" s="34" t="s">
        <v>105</v>
      </c>
      <c r="F167" s="7">
        <f>D167*C167</f>
        <v>4905.67</v>
      </c>
    </row>
    <row r="168" spans="1:6">
      <c r="A168" s="7"/>
      <c r="B168" s="7" t="s">
        <v>134</v>
      </c>
      <c r="C168" s="34"/>
      <c r="D168" s="34"/>
      <c r="E168" s="34"/>
      <c r="F168" s="34"/>
    </row>
    <row r="169" spans="1:6">
      <c r="A169" s="34"/>
      <c r="B169" s="7"/>
      <c r="C169" s="34"/>
      <c r="D169" s="34"/>
      <c r="E169" s="34"/>
      <c r="F169" s="34"/>
    </row>
    <row r="170" spans="1:6">
      <c r="A170" s="34">
        <v>13</v>
      </c>
      <c r="B170" s="7" t="s">
        <v>135</v>
      </c>
      <c r="C170" s="34"/>
      <c r="D170" s="34"/>
      <c r="E170" s="34"/>
      <c r="F170" s="7"/>
    </row>
    <row r="171" spans="1:6">
      <c r="A171" s="34"/>
      <c r="B171" s="7" t="s">
        <v>136</v>
      </c>
      <c r="C171" s="34">
        <v>1</v>
      </c>
      <c r="D171" s="34">
        <v>795</v>
      </c>
      <c r="E171" s="34" t="s">
        <v>105</v>
      </c>
      <c r="F171" s="7">
        <f>D171*C171</f>
        <v>795</v>
      </c>
    </row>
    <row r="172" spans="1:6">
      <c r="A172" s="34"/>
      <c r="B172" s="9"/>
      <c r="C172" s="9"/>
      <c r="D172" s="9"/>
      <c r="E172" s="9"/>
      <c r="F172" s="9"/>
    </row>
    <row r="173" spans="1:6">
      <c r="A173" s="34">
        <v>14</v>
      </c>
      <c r="B173" s="7" t="s">
        <v>137</v>
      </c>
      <c r="C173" s="34"/>
      <c r="D173" s="34"/>
      <c r="E173" s="34"/>
      <c r="F173" s="7"/>
    </row>
    <row r="174" spans="1:6">
      <c r="A174" s="34"/>
      <c r="B174" s="7" t="s">
        <v>138</v>
      </c>
      <c r="C174" s="34"/>
      <c r="D174" s="34"/>
      <c r="E174" s="34"/>
      <c r="F174" s="7"/>
    </row>
    <row r="175" spans="1:6">
      <c r="A175" s="34"/>
      <c r="B175" s="7" t="s">
        <v>139</v>
      </c>
      <c r="C175" s="34"/>
      <c r="D175" s="34"/>
      <c r="E175" s="34"/>
      <c r="F175" s="7"/>
    </row>
    <row r="176" spans="1:6">
      <c r="A176" s="34"/>
      <c r="B176" s="7" t="s">
        <v>140</v>
      </c>
      <c r="C176" s="34">
        <v>2</v>
      </c>
      <c r="D176" s="34">
        <v>1259.5</v>
      </c>
      <c r="E176" s="34" t="s">
        <v>105</v>
      </c>
      <c r="F176" s="7">
        <f>D176*C176</f>
        <v>2519</v>
      </c>
    </row>
    <row r="177" spans="1:6">
      <c r="A177" s="34"/>
      <c r="B177" s="7"/>
      <c r="C177" s="34"/>
      <c r="D177" s="34"/>
      <c r="E177" s="34"/>
      <c r="F177" s="7"/>
    </row>
    <row r="178" spans="1:6">
      <c r="A178" s="34">
        <v>15</v>
      </c>
      <c r="B178" s="7" t="s">
        <v>141</v>
      </c>
      <c r="C178" s="34"/>
      <c r="D178" s="34"/>
      <c r="E178" s="34"/>
      <c r="F178" s="7"/>
    </row>
    <row r="179" spans="1:6">
      <c r="A179" s="34"/>
      <c r="B179" s="7" t="s">
        <v>142</v>
      </c>
      <c r="C179" s="34"/>
      <c r="D179" s="34"/>
      <c r="E179" s="34"/>
      <c r="F179" s="7"/>
    </row>
    <row r="180" spans="1:6">
      <c r="A180" s="34"/>
      <c r="B180" s="7" t="s">
        <v>143</v>
      </c>
      <c r="C180" s="34">
        <v>2</v>
      </c>
      <c r="D180" s="34">
        <v>245</v>
      </c>
      <c r="E180" s="34" t="s">
        <v>105</v>
      </c>
      <c r="F180" s="7">
        <f>D180*C180</f>
        <v>490</v>
      </c>
    </row>
    <row r="181" spans="1:6">
      <c r="A181" s="34"/>
      <c r="B181" s="7" t="s">
        <v>144</v>
      </c>
      <c r="C181" s="34"/>
      <c r="D181" s="34"/>
      <c r="E181" s="34"/>
      <c r="F181" s="7"/>
    </row>
    <row r="182" spans="1:6">
      <c r="A182" s="34"/>
      <c r="B182" s="7"/>
      <c r="C182" s="34"/>
      <c r="D182" s="34"/>
      <c r="E182" s="34"/>
      <c r="F182" s="7"/>
    </row>
    <row r="183" spans="1:6">
      <c r="A183" s="34">
        <v>16</v>
      </c>
      <c r="B183" s="7" t="s">
        <v>145</v>
      </c>
      <c r="C183" s="34"/>
      <c r="D183" s="34"/>
      <c r="E183" s="34"/>
      <c r="F183" s="7"/>
    </row>
    <row r="184" spans="1:6">
      <c r="A184" s="34"/>
      <c r="B184" s="7" t="s">
        <v>146</v>
      </c>
      <c r="C184" s="34"/>
      <c r="D184" s="34"/>
      <c r="E184" s="34"/>
      <c r="F184" s="7"/>
    </row>
    <row r="185" spans="1:6">
      <c r="A185" s="34"/>
      <c r="B185" s="7" t="s">
        <v>147</v>
      </c>
      <c r="C185" s="34"/>
      <c r="D185" s="34"/>
      <c r="E185" s="34"/>
      <c r="F185" s="7"/>
    </row>
    <row r="186" spans="1:6">
      <c r="A186" s="34"/>
      <c r="B186" s="7" t="s">
        <v>148</v>
      </c>
      <c r="C186" s="34"/>
      <c r="D186" s="34"/>
      <c r="E186" s="34"/>
      <c r="F186" s="7"/>
    </row>
    <row r="187" spans="1:6">
      <c r="A187" s="34"/>
      <c r="B187" s="7" t="s">
        <v>149</v>
      </c>
      <c r="C187" s="34"/>
      <c r="D187" s="34"/>
      <c r="E187" s="34"/>
      <c r="F187" s="7"/>
    </row>
    <row r="188" spans="1:6">
      <c r="A188" s="34"/>
      <c r="B188" s="7" t="s">
        <v>150</v>
      </c>
      <c r="C188" s="34"/>
      <c r="D188" s="34"/>
      <c r="E188" s="34"/>
      <c r="F188" s="7"/>
    </row>
    <row r="189" spans="1:6">
      <c r="A189" s="34"/>
      <c r="B189" s="7" t="s">
        <v>151</v>
      </c>
      <c r="C189" s="34"/>
      <c r="D189" s="34"/>
      <c r="E189" s="34"/>
      <c r="F189" s="7"/>
    </row>
    <row r="190" spans="1:6">
      <c r="A190" s="34"/>
      <c r="B190" s="7" t="s">
        <v>152</v>
      </c>
      <c r="C190" s="34"/>
      <c r="D190" s="34"/>
      <c r="E190" s="34"/>
      <c r="F190" s="7"/>
    </row>
    <row r="191" spans="1:6">
      <c r="A191" s="34"/>
      <c r="B191" s="7"/>
      <c r="C191" s="34"/>
      <c r="D191" s="34"/>
      <c r="E191" s="34"/>
      <c r="F191" s="7"/>
    </row>
    <row r="192" spans="1:6">
      <c r="A192" s="34"/>
      <c r="B192" s="7" t="s">
        <v>169</v>
      </c>
      <c r="C192" s="34">
        <v>72</v>
      </c>
      <c r="D192" s="34">
        <v>105.35</v>
      </c>
      <c r="E192" s="34"/>
      <c r="F192" s="7">
        <f>D192*C192</f>
        <v>7585.2</v>
      </c>
    </row>
    <row r="193" spans="1:6">
      <c r="A193" s="34"/>
      <c r="B193" s="7" t="s">
        <v>153</v>
      </c>
      <c r="C193" s="34">
        <v>12</v>
      </c>
      <c r="D193" s="34">
        <v>126</v>
      </c>
      <c r="E193" s="34"/>
      <c r="F193" s="7">
        <f>D193*C193</f>
        <v>1512</v>
      </c>
    </row>
    <row r="194" spans="1:6">
      <c r="A194" s="34"/>
      <c r="B194" s="7" t="s">
        <v>154</v>
      </c>
      <c r="C194" s="34">
        <v>60</v>
      </c>
      <c r="D194" s="34">
        <v>169.09</v>
      </c>
      <c r="E194" s="34"/>
      <c r="F194" s="7">
        <f>D194*C194</f>
        <v>10145.4</v>
      </c>
    </row>
    <row r="195" spans="1:6">
      <c r="A195" s="34"/>
      <c r="B195" s="7" t="s">
        <v>168</v>
      </c>
      <c r="C195" s="34">
        <v>40</v>
      </c>
      <c r="D195" s="34">
        <v>356</v>
      </c>
      <c r="E195" s="34"/>
      <c r="F195" s="7">
        <f>D195*C195</f>
        <v>14240</v>
      </c>
    </row>
    <row r="196" spans="1:6">
      <c r="A196" s="34"/>
      <c r="B196" s="7" t="s">
        <v>155</v>
      </c>
      <c r="C196" s="34">
        <v>15</v>
      </c>
      <c r="D196" s="34">
        <v>450</v>
      </c>
      <c r="E196" s="34"/>
      <c r="F196" s="7">
        <f>D196*C196</f>
        <v>6750</v>
      </c>
    </row>
    <row r="197" spans="1:6">
      <c r="A197" s="34"/>
      <c r="B197" s="9"/>
      <c r="C197" s="9"/>
      <c r="D197" s="9"/>
      <c r="E197" s="34"/>
      <c r="F197" s="7"/>
    </row>
    <row r="198" spans="1:6">
      <c r="A198" s="34">
        <v>17</v>
      </c>
      <c r="B198" s="7" t="s">
        <v>156</v>
      </c>
      <c r="C198" s="34"/>
      <c r="D198" s="34"/>
      <c r="E198" s="34"/>
      <c r="F198" s="7"/>
    </row>
    <row r="199" spans="1:6">
      <c r="A199" s="34"/>
      <c r="B199" s="7" t="s">
        <v>157</v>
      </c>
      <c r="C199" s="34"/>
      <c r="D199" s="34"/>
      <c r="E199" s="34"/>
      <c r="F199" s="7"/>
    </row>
    <row r="200" spans="1:6">
      <c r="A200" s="34"/>
      <c r="B200" s="7" t="s">
        <v>158</v>
      </c>
      <c r="C200" s="34"/>
      <c r="D200" s="34"/>
      <c r="E200" s="34"/>
      <c r="F200" s="7"/>
    </row>
    <row r="201" spans="1:6">
      <c r="A201" s="34"/>
      <c r="B201" s="7" t="s">
        <v>159</v>
      </c>
      <c r="C201" s="34"/>
      <c r="D201" s="34"/>
      <c r="E201" s="34"/>
      <c r="F201" s="7"/>
    </row>
    <row r="202" spans="1:6">
      <c r="A202" s="34"/>
      <c r="B202" s="7" t="s">
        <v>160</v>
      </c>
      <c r="C202" s="34"/>
      <c r="D202" s="34"/>
      <c r="E202" s="34"/>
      <c r="F202" s="7"/>
    </row>
    <row r="203" spans="1:6">
      <c r="A203" s="34"/>
      <c r="B203" s="7" t="s">
        <v>172</v>
      </c>
      <c r="C203" s="34">
        <v>1</v>
      </c>
      <c r="D203" s="34">
        <v>788</v>
      </c>
      <c r="E203" s="34" t="s">
        <v>105</v>
      </c>
      <c r="F203" s="7">
        <f>D203*C203</f>
        <v>788</v>
      </c>
    </row>
    <row r="204" spans="1:6">
      <c r="A204" s="34"/>
      <c r="B204" s="7"/>
      <c r="C204" s="34"/>
      <c r="D204" s="34"/>
      <c r="E204" s="34"/>
      <c r="F204" s="7"/>
    </row>
    <row r="205" spans="1:6">
      <c r="A205" s="34">
        <v>18</v>
      </c>
      <c r="B205" s="7" t="s">
        <v>156</v>
      </c>
      <c r="C205" s="34"/>
      <c r="D205" s="34"/>
      <c r="E205" s="34"/>
      <c r="F205" s="7"/>
    </row>
    <row r="206" spans="1:6">
      <c r="A206" s="34"/>
      <c r="B206" s="7" t="s">
        <v>157</v>
      </c>
      <c r="C206" s="34"/>
      <c r="D206" s="34"/>
      <c r="E206" s="34"/>
      <c r="F206" s="7"/>
    </row>
    <row r="207" spans="1:6">
      <c r="A207" s="34"/>
      <c r="B207" s="7" t="s">
        <v>158</v>
      </c>
      <c r="C207" s="34"/>
      <c r="D207" s="34"/>
      <c r="E207" s="34"/>
      <c r="F207" s="7"/>
    </row>
    <row r="208" spans="1:6">
      <c r="A208" s="34"/>
      <c r="B208" s="7" t="s">
        <v>159</v>
      </c>
      <c r="C208" s="34"/>
      <c r="D208" s="34"/>
      <c r="E208" s="34"/>
      <c r="F208" s="7"/>
    </row>
    <row r="209" spans="1:6">
      <c r="A209" s="34"/>
      <c r="B209" s="7" t="s">
        <v>160</v>
      </c>
      <c r="C209" s="34"/>
      <c r="D209" s="34"/>
      <c r="E209" s="34"/>
      <c r="F209" s="7"/>
    </row>
    <row r="210" spans="1:6">
      <c r="A210" s="34"/>
      <c r="B210" s="7" t="s">
        <v>161</v>
      </c>
      <c r="C210" s="34"/>
      <c r="D210" s="34"/>
      <c r="E210" s="34"/>
      <c r="F210" s="7"/>
    </row>
    <row r="211" spans="1:6">
      <c r="A211" s="34"/>
      <c r="B211" s="7" t="s">
        <v>162</v>
      </c>
      <c r="C211" s="34">
        <v>1</v>
      </c>
      <c r="D211" s="34">
        <v>895</v>
      </c>
      <c r="E211" s="34" t="s">
        <v>105</v>
      </c>
      <c r="F211" s="7">
        <f>D211*C211</f>
        <v>895</v>
      </c>
    </row>
    <row r="212" spans="1:6">
      <c r="A212" s="34"/>
      <c r="B212" s="7"/>
      <c r="C212" s="34"/>
      <c r="D212" s="34"/>
      <c r="E212" s="34"/>
      <c r="F212" s="7"/>
    </row>
    <row r="213" spans="1:6">
      <c r="A213" s="34">
        <v>23</v>
      </c>
      <c r="B213" s="7" t="s">
        <v>156</v>
      </c>
      <c r="C213" s="34"/>
      <c r="D213" s="34"/>
      <c r="E213" s="34"/>
      <c r="F213" s="7"/>
    </row>
    <row r="214" spans="1:6">
      <c r="A214" s="34"/>
      <c r="B214" s="7" t="s">
        <v>157</v>
      </c>
      <c r="C214" s="34"/>
      <c r="D214" s="34"/>
      <c r="E214" s="34"/>
      <c r="F214" s="7"/>
    </row>
    <row r="215" spans="1:6">
      <c r="A215" s="34"/>
      <c r="B215" s="7" t="s">
        <v>158</v>
      </c>
      <c r="C215" s="34"/>
      <c r="D215" s="34"/>
      <c r="E215" s="34"/>
      <c r="F215" s="7"/>
    </row>
    <row r="216" spans="1:6">
      <c r="A216" s="34"/>
      <c r="B216" s="7" t="s">
        <v>159</v>
      </c>
      <c r="C216" s="34"/>
      <c r="D216" s="34"/>
      <c r="E216" s="34"/>
      <c r="F216" s="7"/>
    </row>
    <row r="217" spans="1:6">
      <c r="A217" s="34"/>
      <c r="B217" s="7" t="s">
        <v>160</v>
      </c>
      <c r="C217" s="34"/>
      <c r="D217" s="34"/>
      <c r="E217" s="34"/>
      <c r="F217" s="7"/>
    </row>
    <row r="218" spans="1:6">
      <c r="A218" s="34"/>
      <c r="B218" s="7" t="s">
        <v>161</v>
      </c>
      <c r="C218" s="34"/>
      <c r="D218" s="34"/>
      <c r="E218" s="34"/>
      <c r="F218" s="7"/>
    </row>
    <row r="219" spans="1:6">
      <c r="A219" s="34"/>
      <c r="B219" s="7" t="s">
        <v>163</v>
      </c>
      <c r="C219" s="34">
        <v>2</v>
      </c>
      <c r="D219" s="34">
        <v>1211.83</v>
      </c>
      <c r="E219" s="34" t="s">
        <v>105</v>
      </c>
      <c r="F219" s="7">
        <f>D219*C219</f>
        <v>2423.66</v>
      </c>
    </row>
    <row r="220" spans="1:6">
      <c r="A220" s="34"/>
      <c r="B220" s="7"/>
      <c r="C220" s="9"/>
      <c r="D220" s="9"/>
      <c r="E220" s="9"/>
      <c r="F220" s="9"/>
    </row>
    <row r="221" spans="1:6">
      <c r="A221" s="34">
        <v>24</v>
      </c>
      <c r="B221" s="7" t="s">
        <v>156</v>
      </c>
      <c r="C221" s="34"/>
      <c r="D221" s="34"/>
      <c r="E221" s="34"/>
      <c r="F221" s="7"/>
    </row>
    <row r="222" spans="1:6">
      <c r="A222" s="34"/>
      <c r="B222" s="7" t="s">
        <v>157</v>
      </c>
      <c r="C222" s="34"/>
      <c r="D222" s="34"/>
      <c r="E222" s="34"/>
      <c r="F222" s="7"/>
    </row>
    <row r="223" spans="1:6">
      <c r="A223" s="34"/>
      <c r="B223" s="7" t="s">
        <v>158</v>
      </c>
      <c r="C223" s="34"/>
      <c r="D223" s="34"/>
      <c r="E223" s="34"/>
      <c r="F223" s="7"/>
    </row>
    <row r="224" spans="1:6">
      <c r="A224" s="34"/>
      <c r="B224" s="7" t="s">
        <v>159</v>
      </c>
      <c r="C224" s="34"/>
      <c r="D224" s="34"/>
      <c r="E224" s="34"/>
      <c r="F224" s="7"/>
    </row>
    <row r="225" spans="1:6">
      <c r="A225" s="34"/>
      <c r="B225" s="7" t="s">
        <v>160</v>
      </c>
      <c r="C225" s="34"/>
      <c r="D225" s="34"/>
      <c r="E225" s="34"/>
      <c r="F225" s="7"/>
    </row>
    <row r="226" spans="1:6">
      <c r="A226" s="34"/>
      <c r="B226" s="7" t="s">
        <v>161</v>
      </c>
      <c r="C226" s="34">
        <v>14</v>
      </c>
      <c r="D226" s="34">
        <v>67</v>
      </c>
      <c r="E226" s="34" t="s">
        <v>105</v>
      </c>
      <c r="F226" s="7">
        <f>D226*C226</f>
        <v>938</v>
      </c>
    </row>
    <row r="227" spans="1:6">
      <c r="A227" s="34"/>
      <c r="B227" s="7" t="s">
        <v>164</v>
      </c>
      <c r="C227" s="34"/>
      <c r="D227" s="34"/>
      <c r="E227" s="34"/>
      <c r="F227" s="7"/>
    </row>
    <row r="228" spans="1:6">
      <c r="A228" s="34"/>
      <c r="B228" s="7"/>
      <c r="C228" s="9"/>
      <c r="D228" s="9"/>
      <c r="E228" s="9"/>
      <c r="F228" s="9"/>
    </row>
    <row r="229" spans="1:6">
      <c r="A229" s="34">
        <v>25</v>
      </c>
      <c r="B229" s="7" t="s">
        <v>156</v>
      </c>
      <c r="C229" s="34"/>
      <c r="D229" s="34"/>
      <c r="E229" s="34"/>
      <c r="F229" s="7"/>
    </row>
    <row r="230" spans="1:6">
      <c r="A230" s="34"/>
      <c r="B230" s="7" t="s">
        <v>157</v>
      </c>
      <c r="C230" s="34"/>
      <c r="D230" s="34"/>
      <c r="E230" s="34"/>
      <c r="F230" s="7"/>
    </row>
    <row r="231" spans="1:6">
      <c r="A231" s="34"/>
      <c r="B231" s="7" t="s">
        <v>158</v>
      </c>
      <c r="C231" s="34"/>
      <c r="D231" s="34"/>
      <c r="E231" s="34"/>
      <c r="F231" s="7"/>
    </row>
    <row r="232" spans="1:6">
      <c r="A232" s="34"/>
      <c r="B232" s="7" t="s">
        <v>159</v>
      </c>
      <c r="C232" s="34"/>
      <c r="D232" s="34"/>
      <c r="E232" s="34"/>
      <c r="F232" s="7"/>
    </row>
    <row r="233" spans="1:6">
      <c r="A233" s="34"/>
      <c r="B233" s="7" t="s">
        <v>160</v>
      </c>
      <c r="C233" s="34"/>
      <c r="D233" s="34"/>
      <c r="E233" s="34"/>
      <c r="F233" s="7"/>
    </row>
    <row r="234" spans="1:6">
      <c r="A234" s="34"/>
      <c r="B234" s="7" t="s">
        <v>161</v>
      </c>
      <c r="C234" s="34"/>
      <c r="D234" s="34"/>
      <c r="E234" s="34"/>
      <c r="F234" s="7"/>
    </row>
    <row r="235" spans="1:6">
      <c r="A235" s="34"/>
      <c r="B235" s="7" t="s">
        <v>165</v>
      </c>
      <c r="C235" s="34">
        <v>3</v>
      </c>
      <c r="D235" s="34">
        <v>293</v>
      </c>
      <c r="E235" s="34" t="s">
        <v>105</v>
      </c>
      <c r="F235" s="7">
        <f>D235*C235</f>
        <v>879</v>
      </c>
    </row>
    <row r="236" spans="1:6">
      <c r="A236" s="34"/>
      <c r="B236" s="7"/>
      <c r="C236" s="9"/>
      <c r="D236" s="9"/>
      <c r="E236" s="9"/>
      <c r="F236" s="9"/>
    </row>
    <row r="237" spans="1:6">
      <c r="A237" s="9"/>
      <c r="B237" s="9"/>
      <c r="C237" s="9"/>
      <c r="D237" s="9"/>
      <c r="E237" s="9"/>
      <c r="F237" s="9"/>
    </row>
    <row r="238" spans="1:6">
      <c r="A238" s="9"/>
      <c r="B238" s="8" t="s">
        <v>166</v>
      </c>
      <c r="C238" s="38"/>
      <c r="D238" s="38"/>
      <c r="E238" s="38"/>
      <c r="F238" s="41">
        <f>SUM(F122:F237)</f>
        <v>82713.09</v>
      </c>
    </row>
    <row r="239" spans="1:6">
      <c r="A239" s="9"/>
      <c r="B239" s="9"/>
      <c r="C239" s="9"/>
      <c r="D239" s="9"/>
      <c r="E239" s="9"/>
      <c r="F239" s="9"/>
    </row>
    <row r="240" spans="1:6">
      <c r="A240" s="9"/>
      <c r="B240" s="9"/>
      <c r="C240" s="9"/>
      <c r="D240" s="9"/>
      <c r="E240" s="9"/>
      <c r="F240" s="9"/>
    </row>
    <row r="241" spans="1:6">
      <c r="A241" s="9"/>
      <c r="B241" s="9"/>
      <c r="C241" s="9"/>
      <c r="D241" s="9"/>
      <c r="E241" s="9"/>
      <c r="F241" s="9"/>
    </row>
    <row r="242" spans="1:6">
      <c r="A242" s="9"/>
      <c r="B242" s="9"/>
      <c r="C242" s="9"/>
      <c r="D242" s="9"/>
      <c r="E242" s="9"/>
      <c r="F242" s="9"/>
    </row>
    <row r="243" spans="1:6">
      <c r="A243" s="9"/>
      <c r="B243" s="9"/>
      <c r="C243" s="9"/>
      <c r="D243" s="9"/>
      <c r="E243" s="9"/>
      <c r="F243" s="9"/>
    </row>
    <row r="244" spans="1:6">
      <c r="A244" s="9"/>
      <c r="B244" s="9"/>
      <c r="C244" s="9"/>
      <c r="D244" s="9"/>
      <c r="E244" s="9"/>
      <c r="F244" s="9"/>
    </row>
    <row r="245" spans="1:6">
      <c r="A245" s="9"/>
      <c r="B245" s="9"/>
      <c r="C245" s="9"/>
      <c r="D245" s="9"/>
      <c r="E245" s="9"/>
      <c r="F245" s="9"/>
    </row>
    <row r="246" spans="1:6">
      <c r="A246" s="9"/>
      <c r="B246" s="9"/>
      <c r="C246" s="9"/>
      <c r="D246" s="9"/>
      <c r="E246" s="9"/>
      <c r="F246" s="9"/>
    </row>
    <row r="247" spans="1:6">
      <c r="A247" s="9"/>
      <c r="B247" s="22" t="s">
        <v>173</v>
      </c>
      <c r="C247" s="39" t="s">
        <v>83</v>
      </c>
      <c r="D247" s="39"/>
      <c r="E247" s="39"/>
      <c r="F247" s="39"/>
    </row>
    <row r="248" spans="1:6">
      <c r="A248" s="9"/>
      <c r="C248" s="39" t="s">
        <v>174</v>
      </c>
      <c r="D248" s="39"/>
      <c r="E248" s="39"/>
      <c r="F248" s="39"/>
    </row>
    <row r="249" spans="1:6">
      <c r="A249" s="9"/>
      <c r="C249" s="39" t="s">
        <v>84</v>
      </c>
      <c r="D249" s="39"/>
      <c r="E249" s="39"/>
      <c r="F249" s="39"/>
    </row>
    <row r="250" spans="1:6">
      <c r="A250" s="9"/>
      <c r="B250" s="9"/>
      <c r="C250" s="9"/>
      <c r="D250" s="9"/>
      <c r="E250" s="9"/>
      <c r="F250" s="9"/>
    </row>
    <row r="251" spans="1:6">
      <c r="A251" s="9"/>
      <c r="B251" s="9"/>
      <c r="C251" s="9"/>
      <c r="D251" s="9"/>
      <c r="E251" s="9"/>
      <c r="F251" s="9"/>
    </row>
    <row r="252" spans="1:6">
      <c r="A252" s="9"/>
      <c r="B252" s="9"/>
      <c r="C252" s="9"/>
      <c r="D252" s="9"/>
      <c r="E252" s="9"/>
      <c r="F252" s="9"/>
    </row>
    <row r="253" spans="1:6">
      <c r="A253" s="9"/>
      <c r="B253" s="9"/>
      <c r="C253" s="9"/>
      <c r="D253" s="9"/>
      <c r="E253" s="9"/>
      <c r="F253" s="9"/>
    </row>
    <row r="254" spans="1:6">
      <c r="A254" s="9"/>
      <c r="B254" s="9"/>
      <c r="C254" s="9"/>
      <c r="D254" s="9"/>
      <c r="E254" s="9"/>
      <c r="F254" s="9"/>
    </row>
    <row r="255" spans="1:6">
      <c r="A255" s="9"/>
      <c r="B255" s="9"/>
      <c r="C255" s="9"/>
      <c r="D255" s="9"/>
      <c r="E255" s="9"/>
      <c r="F255" s="9"/>
    </row>
  </sheetData>
  <mergeCells count="4">
    <mergeCell ref="A1:F1"/>
    <mergeCell ref="C247:F247"/>
    <mergeCell ref="C248:F248"/>
    <mergeCell ref="C249:F249"/>
  </mergeCells>
  <pageMargins left="0.7" right="0.2" top="0.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2016-12-20T07:51:26Z</cp:lastPrinted>
  <dcterms:created xsi:type="dcterms:W3CDTF">2016-09-24T15:58:46Z</dcterms:created>
  <dcterms:modified xsi:type="dcterms:W3CDTF">2016-12-20T07:51:39Z</dcterms:modified>
</cp:coreProperties>
</file>