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7055" windowHeight="9405"/>
  </bookViews>
  <sheets>
    <sheet name="Abst" sheetId="2" r:id="rId1"/>
  </sheets>
  <definedNames>
    <definedName name="_xlnm.Print_Area" localSheetId="0">Abst!$A$1:$G$41</definedName>
    <definedName name="_xlnm.Print_Titles" localSheetId="0">Abst!$7:$7</definedName>
  </definedNames>
  <calcPr calcId="124519"/>
</workbook>
</file>

<file path=xl/calcChain.xml><?xml version="1.0" encoding="utf-8"?>
<calcChain xmlns="http://schemas.openxmlformats.org/spreadsheetml/2006/main">
  <c r="A9" i="2"/>
  <c r="A10" s="1"/>
  <c r="A11" s="1"/>
  <c r="A12" s="1"/>
  <c r="A13" s="1"/>
  <c r="A14" s="1"/>
  <c r="A15" s="1"/>
  <c r="A16" s="1"/>
  <c r="A18" l="1"/>
  <c r="A19" l="1"/>
  <c r="A20" s="1"/>
  <c r="A21" s="1"/>
  <c r="A22" s="1"/>
  <c r="A23" s="1"/>
  <c r="A24" s="1"/>
  <c r="A25" s="1"/>
  <c r="A26" s="1"/>
  <c r="A27" s="1"/>
  <c r="A28" s="1"/>
  <c r="A29" s="1"/>
  <c r="G30" l="1"/>
  <c r="G31" l="1"/>
</calcChain>
</file>

<file path=xl/sharedStrings.xml><?xml version="1.0" encoding="utf-8"?>
<sst xmlns="http://schemas.openxmlformats.org/spreadsheetml/2006/main" count="82" uniqueCount="53">
  <si>
    <t>Excavation in foundation of buildings, bridges and other structures i/c dag, belling dressing, refilling around structure with excavated earth watering and ramming lead up to one chain and lift up to 5ft:
b) In ordinary soil.
(GSS-2012, P-4, Item-18).</t>
  </si>
  <si>
    <t>x</t>
  </si>
  <si>
    <t>Cft</t>
  </si>
  <si>
    <t>Rft</t>
  </si>
  <si>
    <t>Description</t>
  </si>
  <si>
    <t>Sft</t>
  </si>
  <si>
    <t>Rate</t>
  </si>
  <si>
    <t xml:space="preserve">Unit </t>
  </si>
  <si>
    <t>Amount</t>
  </si>
  <si>
    <t>Cwt</t>
  </si>
  <si>
    <t>No.</t>
  </si>
  <si>
    <t>Reinforced cement concrete work i/c all labour and material except the cost of steel reinforcement and its labour for bending and binding which will be paid separately. This rate also includes all kinds of forms, molds, lifting shuttering, curing, rendering and finishing and exposed surface (i/c screening and washing of shingle).
a) R.C work in roof, slab, beams, columns, rafts, lintels and other structural members laid in site or precast laid in position.
i) Ratio 1:2:4 90Lbs: cement sand 4Cft: shingle 1/8" to 1/4"
(GSS-2012, P-16, Item-6).</t>
  </si>
  <si>
    <t>%0 Cft:</t>
  </si>
  <si>
    <t>Providing, Jointing and fixing of G.I Pipe 2" dia for Pillers of fencing.
(PHES-2012, V-III, Part-V-B, P-i(vi).</t>
  </si>
  <si>
    <t>Each</t>
  </si>
  <si>
    <t xml:space="preserve">Nos. </t>
  </si>
  <si>
    <t>% Sft:</t>
  </si>
  <si>
    <t xml:space="preserve">For 30 Nos. </t>
  </si>
  <si>
    <t>Sr. No.</t>
  </si>
  <si>
    <t>Quantity</t>
  </si>
  <si>
    <t>Cement concrete plain i/c placing compacting, finishing and curing complete (i/c screening and washing of stone aggregate without shuttering).
h) Ratio 1:4:8
(GSS-2012, P-15, item-5(h)).</t>
  </si>
  <si>
    <t>Pacca brick work other than building including striking of joints up to 20 feet height in cement sand mortar 1:5.
(GSS-2012, P-21, Item-7)(a).</t>
  </si>
  <si>
    <t>Cement plaster (1:3) upto 12" height
b) 1/2" thick
[GSS-2012, Page-52, Item-10(b)].</t>
  </si>
  <si>
    <t>Distempering.
(c) Three coats.
(GSS-2012, P-53, Item-24(c).</t>
  </si>
  <si>
    <t>Making and fixing steel grated door with 1-1/6" thick sheeting i/c angle iron frame 2" x 2" x 3/8" and 3/4" squire bars 4" centre to centre with locking arrangement.
(GSS- 2012, P-91, I-24).</t>
  </si>
  <si>
    <t>Painting new surfaces:-   (c) preparing surface and painting doors and windows any type (including edges).
Three Coats.
(GSS-2012, P-69, Item-5(c).</t>
  </si>
  <si>
    <t xml:space="preserve">Barrow pit excavation undressed lead up to 100'.
a) Ordinary soil.
(GSS-2012, P-1, Item-3 (a).                                      </t>
  </si>
  <si>
    <t>W.C Pan White or coloured glazed 23" standard pattern.
(Sch: of Rates of Material, Part-III-B, Vol-III, P-01, Item No. 01.</t>
  </si>
  <si>
    <t>Long Bib Cock 1/2" dia of superior quality with C.P Head.
(Sch: of Rates of Material, Part-III-B, Vol-III, P-11, Item No. 19-i.</t>
  </si>
  <si>
    <t>C.P Bib cock 1/2" dia Standard  pattern.
(Sch: of Rates of Material, Part-III-B, Vol-III, P-09, Item No.9.</t>
  </si>
  <si>
    <t>G.I Tee 1/2" dia.
(Sch: of Rates of Material, Part-III-B, Vol-III, P-07, Item No.4.</t>
  </si>
  <si>
    <t>Wash Basin white or colour glazed 24" x 18" standard patter. 
(Sch: of Rates of Material, Part-III-B, Vol-III, P-01, Item No. 11.</t>
  </si>
  <si>
    <t>(SCHEDULE A TO BID)</t>
  </si>
  <si>
    <t>SCHEDULE OF PRICE</t>
  </si>
  <si>
    <t>Rft.</t>
  </si>
  <si>
    <t>P. Sft:</t>
  </si>
  <si>
    <t>P. Cwt:</t>
  </si>
  <si>
    <t>P. Cft:</t>
  </si>
  <si>
    <t>% Cft:</t>
  </si>
  <si>
    <t>P. Rft:</t>
  </si>
  <si>
    <t>Fabrication of mild steel reinforcement for cement concrete i/c cutting, bending laying in position making joints and fastenings i/c cost of binding wire (also includes removal of rust from bars.
(GSS-2012, P-16, Item-8(b).</t>
  </si>
  <si>
    <r>
      <t xml:space="preserve">NAME OF WORK:- </t>
    </r>
    <r>
      <rPr>
        <b/>
        <u/>
        <sz val="11.5"/>
        <color theme="1"/>
        <rFont val="Tahoma"/>
        <family val="2"/>
      </rPr>
      <t>CONSTRUCTION OF STRUCTURAL WORK FOR NEW TUBEWELLS ON SOLAR ENERGY (30 NOS.), IN TUBEWELLS DIVISION NAUSHAHROFEROZE.</t>
    </r>
  </si>
  <si>
    <t>TOTAL Cost of 01 No. P/House, Discharge Box &amp; Duty Room Rs:</t>
  </si>
  <si>
    <t>CONTRACTOR</t>
  </si>
  <si>
    <t>Waste pipe PVC 1 1/2" dia.
(Sch: of Rates of Material, Part-III-B, Vol-III, P-02, Item No.37.</t>
  </si>
  <si>
    <t>Nylon Connection with Brass nuts 18".
(Sch: of Rates of Material, Part-III-B, Vol-III, P-03, Item No.53.</t>
  </si>
  <si>
    <t>C.P Piller Cock Standard.
(Sch: of Rates of Material, Part-III-B, Vol-III, P-03, Item No.43.</t>
  </si>
  <si>
    <t>G.I Pipe of approved quality to be pested with pressure head of 200ft 1/2" dia (I.I.L).
(Sch: of Rates of Material, Part-III-B, Vol-III, P-06, Item No.1-A.</t>
  </si>
  <si>
    <t>G.I Socket 1/2" dia.
(Sch: of Rates of Material, Part-III-B, Vol-III, P-06, Item No.2.</t>
  </si>
  <si>
    <t>G.I Elbow 1/2" dia.
(Sch: of Rates of Material, Part-III-B, Vol-III, P-06, Item No.3.</t>
  </si>
  <si>
    <r>
      <t>E</t>
    </r>
    <r>
      <rPr>
        <sz val="12"/>
        <color theme="1"/>
        <rFont val="Tahoma"/>
        <family val="2"/>
      </rPr>
      <t xml:space="preserve">XECUTIVE </t>
    </r>
    <r>
      <rPr>
        <b/>
        <sz val="12"/>
        <color theme="1"/>
        <rFont val="Tahoma"/>
        <family val="2"/>
      </rPr>
      <t>E</t>
    </r>
    <r>
      <rPr>
        <sz val="12"/>
        <color theme="1"/>
        <rFont val="Tahoma"/>
        <family val="2"/>
      </rPr>
      <t>NGINEER</t>
    </r>
  </si>
  <si>
    <r>
      <t>T</t>
    </r>
    <r>
      <rPr>
        <sz val="12"/>
        <color theme="1"/>
        <rFont val="Tahoma"/>
        <family val="2"/>
      </rPr>
      <t xml:space="preserve">UBEWELLS </t>
    </r>
    <r>
      <rPr>
        <b/>
        <sz val="12"/>
        <color theme="1"/>
        <rFont val="Tahoma"/>
        <family val="2"/>
      </rPr>
      <t>D</t>
    </r>
    <r>
      <rPr>
        <sz val="12"/>
        <color theme="1"/>
        <rFont val="Tahoma"/>
        <family val="2"/>
      </rPr>
      <t>IVISION</t>
    </r>
  </si>
  <si>
    <r>
      <t>N</t>
    </r>
    <r>
      <rPr>
        <sz val="12"/>
        <color theme="1"/>
        <rFont val="Tahoma"/>
        <family val="2"/>
      </rPr>
      <t>AUSHAHRO FEROZE</t>
    </r>
  </si>
</sst>
</file>

<file path=xl/styles.xml><?xml version="1.0" encoding="utf-8"?>
<styleSheet xmlns="http://schemas.openxmlformats.org/spreadsheetml/2006/main">
  <numFmts count="3">
    <numFmt numFmtId="43" formatCode="_(* #,##0.00_);_(* \(#,##0.00\);_(* &quot;-&quot;??_);_(@_)"/>
    <numFmt numFmtId="164" formatCode="0.000"/>
    <numFmt numFmtId="165" formatCode="_(* #,##0_);_(* \(#,##0\);_(* &quot;-&quot;??_);_(@_)"/>
  </numFmts>
  <fonts count="17">
    <font>
      <sz val="11"/>
      <color theme="1"/>
      <name val="Calibri"/>
      <family val="2"/>
      <scheme val="minor"/>
    </font>
    <font>
      <sz val="11"/>
      <color theme="1"/>
      <name val="Calibri"/>
      <family val="2"/>
      <scheme val="minor"/>
    </font>
    <font>
      <sz val="12"/>
      <color theme="1"/>
      <name val="Times New Roman"/>
      <family val="1"/>
    </font>
    <font>
      <sz val="12"/>
      <name val="Times New Roman"/>
      <family val="1"/>
    </font>
    <font>
      <sz val="10"/>
      <name val="Arial"/>
      <family val="2"/>
    </font>
    <font>
      <sz val="11"/>
      <name val="Times New Roman"/>
      <family val="1"/>
    </font>
    <font>
      <b/>
      <u/>
      <sz val="11"/>
      <color theme="1"/>
      <name val="Tahoma"/>
      <family val="2"/>
    </font>
    <font>
      <sz val="11"/>
      <color theme="1"/>
      <name val="Tahoma"/>
      <family val="2"/>
    </font>
    <font>
      <sz val="11"/>
      <name val="Tahoma"/>
      <family val="2"/>
    </font>
    <font>
      <b/>
      <sz val="11"/>
      <color theme="1"/>
      <name val="Tahoma"/>
      <family val="2"/>
    </font>
    <font>
      <b/>
      <sz val="10.5"/>
      <name val="Tahoma"/>
      <family val="2"/>
    </font>
    <font>
      <b/>
      <sz val="10.5"/>
      <color theme="1"/>
      <name val="Tahoma"/>
      <family val="2"/>
    </font>
    <font>
      <b/>
      <u/>
      <sz val="12"/>
      <color theme="1"/>
      <name val="Tahoma"/>
      <family val="2"/>
    </font>
    <font>
      <b/>
      <u/>
      <sz val="14"/>
      <color theme="1"/>
      <name val="Tahoma"/>
      <family val="2"/>
    </font>
    <font>
      <b/>
      <u/>
      <sz val="11.5"/>
      <color theme="1"/>
      <name val="Tahoma"/>
      <family val="2"/>
    </font>
    <font>
      <b/>
      <sz val="12"/>
      <color theme="1"/>
      <name val="Tahoma"/>
      <family val="2"/>
    </font>
    <font>
      <sz val="12"/>
      <color theme="1"/>
      <name val="Tahom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7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justify" vertical="top"/>
    </xf>
    <xf numFmtId="0" fontId="2" fillId="0" borderId="0" xfId="0" applyFont="1" applyAlignment="1">
      <alignment vertical="center"/>
    </xf>
    <xf numFmtId="0" fontId="2" fillId="0" borderId="0" xfId="0" applyFont="1" applyAlignment="1">
      <alignment horizontal="center" vertical="center"/>
    </xf>
    <xf numFmtId="0" fontId="3" fillId="0" borderId="0" xfId="2" applyFont="1" applyBorder="1" applyAlignment="1">
      <alignment horizontal="center" vertical="top"/>
    </xf>
    <xf numFmtId="0" fontId="3" fillId="0" borderId="0" xfId="2" applyFont="1" applyBorder="1" applyAlignment="1">
      <alignment vertical="top"/>
    </xf>
    <xf numFmtId="165" fontId="2" fillId="0" borderId="0" xfId="1" applyNumberFormat="1" applyFont="1" applyAlignment="1">
      <alignment horizontal="center"/>
    </xf>
    <xf numFmtId="0" fontId="2" fillId="0" borderId="0" xfId="0" applyFont="1" applyFill="1" applyAlignment="1">
      <alignment vertical="center"/>
    </xf>
    <xf numFmtId="0" fontId="5" fillId="0" borderId="0" xfId="0" applyFont="1" applyAlignment="1">
      <alignment horizontal="right"/>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justify" vertical="top"/>
    </xf>
    <xf numFmtId="0" fontId="6" fillId="0" borderId="0" xfId="0" applyFont="1" applyAlignment="1">
      <alignment horizontal="center" vertical="center" wrapText="1"/>
    </xf>
    <xf numFmtId="0" fontId="7" fillId="0" borderId="0" xfId="0" applyFont="1" applyAlignment="1">
      <alignment horizontal="center" wrapText="1"/>
    </xf>
    <xf numFmtId="0" fontId="7" fillId="0" borderId="0" xfId="0" applyFont="1" applyAlignment="1">
      <alignment horizontal="justify" vertical="top" wrapText="1"/>
    </xf>
    <xf numFmtId="165" fontId="7" fillId="0" borderId="0" xfId="1" applyNumberFormat="1" applyFont="1" applyAlignment="1">
      <alignment horizontal="center" wrapText="1"/>
    </xf>
    <xf numFmtId="0" fontId="7" fillId="0" borderId="0" xfId="0" applyFont="1"/>
    <xf numFmtId="0" fontId="7" fillId="0" borderId="0" xfId="0" applyFont="1" applyAlignment="1">
      <alignment horizontal="justify" vertical="top"/>
    </xf>
    <xf numFmtId="0" fontId="7" fillId="0" borderId="0" xfId="0" applyFont="1" applyAlignment="1">
      <alignment horizontal="center"/>
    </xf>
    <xf numFmtId="165" fontId="7" fillId="0" borderId="0" xfId="1" applyNumberFormat="1" applyFont="1" applyAlignment="1">
      <alignment horizontal="center"/>
    </xf>
    <xf numFmtId="0" fontId="7" fillId="0" borderId="3" xfId="0" applyFont="1" applyBorder="1" applyAlignment="1">
      <alignment horizontal="center" vertical="center"/>
    </xf>
    <xf numFmtId="1" fontId="7" fillId="0" borderId="1" xfId="0" applyNumberFormat="1" applyFont="1" applyBorder="1" applyAlignment="1">
      <alignment vertical="center"/>
    </xf>
    <xf numFmtId="1" fontId="7" fillId="0" borderId="2" xfId="0" applyNumberFormat="1" applyFont="1" applyBorder="1" applyAlignment="1">
      <alignment vertical="center"/>
    </xf>
    <xf numFmtId="165" fontId="7" fillId="0" borderId="3" xfId="1" applyNumberFormat="1" applyFont="1" applyFill="1" applyBorder="1" applyAlignment="1">
      <alignment horizontal="center" vertical="center"/>
    </xf>
    <xf numFmtId="2" fontId="7" fillId="3" borderId="3" xfId="0" applyNumberFormat="1" applyFont="1" applyFill="1" applyBorder="1" applyAlignment="1">
      <alignment horizontal="center" vertical="center"/>
    </xf>
    <xf numFmtId="0" fontId="7" fillId="3" borderId="3" xfId="0" applyFont="1" applyFill="1" applyBorder="1" applyAlignment="1">
      <alignment horizontal="center" vertical="center"/>
    </xf>
    <xf numFmtId="165" fontId="7" fillId="3" borderId="3" xfId="1" applyNumberFormat="1" applyFont="1" applyFill="1" applyBorder="1" applyAlignment="1">
      <alignment horizontal="center" vertical="center"/>
    </xf>
    <xf numFmtId="2" fontId="7" fillId="0" borderId="2" xfId="0" applyNumberFormat="1" applyFont="1" applyFill="1" applyBorder="1" applyAlignment="1">
      <alignment horizontal="center" vertical="center"/>
    </xf>
    <xf numFmtId="0" fontId="7" fillId="0" borderId="3" xfId="0" applyFont="1" applyFill="1" applyBorder="1" applyAlignment="1">
      <alignment horizontal="center" vertical="center"/>
    </xf>
    <xf numFmtId="164" fontId="7" fillId="0" borderId="1" xfId="0" applyNumberFormat="1" applyFont="1" applyBorder="1" applyAlignment="1">
      <alignment vertical="center"/>
    </xf>
    <xf numFmtId="1" fontId="7" fillId="0" borderId="1" xfId="0" applyNumberFormat="1" applyFont="1" applyFill="1" applyBorder="1" applyAlignment="1">
      <alignment vertical="center"/>
    </xf>
    <xf numFmtId="1" fontId="7" fillId="0" borderId="2" xfId="0" applyNumberFormat="1" applyFont="1" applyFill="1" applyBorder="1" applyAlignment="1">
      <alignment vertical="center"/>
    </xf>
    <xf numFmtId="2" fontId="7" fillId="0" borderId="3" xfId="0" applyNumberFormat="1" applyFont="1" applyFill="1" applyBorder="1" applyAlignment="1">
      <alignment horizontal="center" vertical="center"/>
    </xf>
    <xf numFmtId="2" fontId="8" fillId="0" borderId="3" xfId="0" applyNumberFormat="1" applyFont="1" applyBorder="1" applyAlignment="1">
      <alignment horizontal="center" vertical="center"/>
    </xf>
    <xf numFmtId="0" fontId="8" fillId="0" borderId="3" xfId="0" applyFont="1" applyBorder="1" applyAlignment="1">
      <alignment horizontal="center" vertical="center" wrapText="1"/>
    </xf>
    <xf numFmtId="165" fontId="8" fillId="0" borderId="3" xfId="1" applyNumberFormat="1" applyFont="1" applyBorder="1" applyAlignment="1">
      <alignment horizontal="center" vertical="center" wrapText="1"/>
    </xf>
    <xf numFmtId="2" fontId="7" fillId="0" borderId="2" xfId="0" applyNumberFormat="1" applyFont="1" applyBorder="1" applyAlignment="1">
      <alignment horizontal="center" vertical="center"/>
    </xf>
    <xf numFmtId="165" fontId="7" fillId="0" borderId="3" xfId="1" applyNumberFormat="1" applyFont="1" applyBorder="1" applyAlignment="1">
      <alignment horizontal="center" vertical="center"/>
    </xf>
    <xf numFmtId="2" fontId="8" fillId="3" borderId="3" xfId="0" applyNumberFormat="1" applyFont="1" applyFill="1" applyBorder="1" applyAlignment="1">
      <alignment horizontal="center" vertical="center" wrapText="1"/>
    </xf>
    <xf numFmtId="0" fontId="8" fillId="3" borderId="3" xfId="0" applyFont="1" applyFill="1" applyBorder="1" applyAlignment="1">
      <alignment horizontal="center" vertical="center"/>
    </xf>
    <xf numFmtId="1" fontId="7" fillId="0" borderId="1" xfId="0" applyNumberFormat="1" applyFont="1" applyBorder="1" applyAlignment="1">
      <alignment horizontal="right" vertical="center"/>
    </xf>
    <xf numFmtId="165" fontId="9" fillId="0" borderId="3" xfId="1" applyNumberFormat="1" applyFont="1" applyBorder="1" applyAlignment="1">
      <alignment horizontal="center" vertical="center"/>
    </xf>
    <xf numFmtId="0" fontId="9" fillId="0" borderId="3" xfId="0" applyFont="1" applyBorder="1" applyAlignment="1">
      <alignment horizontal="center" vertical="center"/>
    </xf>
    <xf numFmtId="165" fontId="7" fillId="0" borderId="0" xfId="0" applyNumberFormat="1" applyFont="1"/>
    <xf numFmtId="0" fontId="7" fillId="0" borderId="3" xfId="0" applyFont="1" applyBorder="1" applyAlignment="1">
      <alignment horizontal="justify" vertical="top" wrapText="1"/>
    </xf>
    <xf numFmtId="0" fontId="7" fillId="0" borderId="3" xfId="0" applyFont="1" applyBorder="1" applyAlignment="1">
      <alignment horizontal="center" vertical="top"/>
    </xf>
    <xf numFmtId="0" fontId="7" fillId="0" borderId="3" xfId="0" applyFont="1" applyFill="1" applyBorder="1" applyAlignment="1">
      <alignment horizontal="center" vertical="top"/>
    </xf>
    <xf numFmtId="0" fontId="8" fillId="0" borderId="3" xfId="0" applyFont="1" applyBorder="1" applyAlignment="1">
      <alignment horizontal="justify" vertical="top" wrapText="1"/>
    </xf>
    <xf numFmtId="165" fontId="11" fillId="0" borderId="3" xfId="1" applyNumberFormat="1" applyFont="1" applyBorder="1" applyAlignment="1">
      <alignment horizontal="center" vertical="center"/>
    </xf>
    <xf numFmtId="0" fontId="8" fillId="0" borderId="1" xfId="0" applyFont="1" applyBorder="1" applyAlignment="1">
      <alignment horizontal="justify" vertical="top" wrapText="1"/>
    </xf>
    <xf numFmtId="0" fontId="7" fillId="3" borderId="3" xfId="0" applyFont="1" applyFill="1" applyBorder="1" applyAlignment="1">
      <alignment horizontal="justify" vertical="top" wrapText="1"/>
    </xf>
    <xf numFmtId="0" fontId="6" fillId="0" borderId="0" xfId="0" applyFont="1" applyAlignment="1">
      <alignment horizontal="center" vertical="center"/>
    </xf>
    <xf numFmtId="0" fontId="12" fillId="0" borderId="0" xfId="0" applyFont="1" applyAlignment="1">
      <alignment horizontal="center" vertical="center"/>
    </xf>
    <xf numFmtId="0" fontId="7" fillId="0" borderId="5" xfId="0" applyFont="1" applyBorder="1" applyAlignment="1">
      <alignment horizontal="center" vertical="top"/>
    </xf>
    <xf numFmtId="0" fontId="8" fillId="0" borderId="5" xfId="0" applyFont="1" applyBorder="1" applyAlignment="1">
      <alignment horizontal="justify" vertical="top" wrapText="1"/>
    </xf>
    <xf numFmtId="1" fontId="7" fillId="0" borderId="4" xfId="0" applyNumberFormat="1" applyFont="1" applyBorder="1" applyAlignment="1">
      <alignment vertical="center"/>
    </xf>
    <xf numFmtId="1" fontId="7" fillId="0" borderId="6" xfId="0" applyNumberFormat="1" applyFont="1" applyBorder="1" applyAlignment="1">
      <alignment vertical="center"/>
    </xf>
    <xf numFmtId="4" fontId="8" fillId="0" borderId="6" xfId="0" applyNumberFormat="1" applyFont="1" applyFill="1" applyBorder="1" applyAlignment="1">
      <alignment horizontal="center" vertical="center" wrapText="1"/>
    </xf>
    <xf numFmtId="3" fontId="8" fillId="0" borderId="5" xfId="0" applyNumberFormat="1" applyFont="1" applyFill="1" applyBorder="1" applyAlignment="1">
      <alignment horizontal="center" vertical="center" wrapText="1"/>
    </xf>
    <xf numFmtId="165" fontId="7" fillId="0" borderId="5" xfId="1" applyNumberFormat="1"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7" xfId="0" applyFont="1" applyFill="1" applyBorder="1" applyAlignment="1">
      <alignment horizontal="center" vertical="center"/>
    </xf>
    <xf numFmtId="43" fontId="10" fillId="2" borderId="7" xfId="1" applyFont="1" applyFill="1" applyBorder="1" applyAlignment="1">
      <alignment horizontal="center" vertical="center"/>
    </xf>
    <xf numFmtId="165" fontId="10" fillId="2" borderId="7" xfId="1" applyNumberFormat="1" applyFont="1" applyFill="1" applyBorder="1" applyAlignment="1">
      <alignment horizontal="center" vertical="center"/>
    </xf>
    <xf numFmtId="2" fontId="7" fillId="0" borderId="3" xfId="0" applyNumberFormat="1" applyFont="1" applyBorder="1" applyAlignment="1">
      <alignment horizontal="center" vertical="center"/>
    </xf>
    <xf numFmtId="0" fontId="15" fillId="0" borderId="0" xfId="0" applyFont="1" applyAlignment="1">
      <alignment horizontal="center"/>
    </xf>
    <xf numFmtId="0" fontId="15" fillId="0" borderId="0" xfId="0" applyFont="1" applyAlignment="1">
      <alignment horizontal="center" vertical="top"/>
    </xf>
    <xf numFmtId="0" fontId="12" fillId="0" borderId="0" xfId="0" applyFont="1" applyBorder="1" applyAlignment="1">
      <alignment horizontal="justify" vertical="center" wrapText="1"/>
    </xf>
    <xf numFmtId="165" fontId="9" fillId="0" borderId="3" xfId="0" applyNumberFormat="1" applyFont="1" applyBorder="1" applyAlignment="1">
      <alignment horizontal="center" vertical="center"/>
    </xf>
    <xf numFmtId="0" fontId="9" fillId="0" borderId="3" xfId="0" applyFont="1" applyBorder="1" applyAlignment="1">
      <alignment horizontal="right" vertical="center"/>
    </xf>
    <xf numFmtId="0" fontId="10" fillId="2" borderId="7" xfId="0" applyFont="1" applyFill="1" applyBorder="1" applyAlignment="1">
      <alignment horizontal="center" vertical="center"/>
    </xf>
    <xf numFmtId="0" fontId="13" fillId="0" borderId="0" xfId="0" applyFont="1" applyAlignment="1">
      <alignment horizontal="center"/>
    </xf>
  </cellXfs>
  <cellStyles count="4">
    <cellStyle name="Comma" xfId="1" builtinId="3"/>
    <cellStyle name="Comma 3" xf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1"/>
  <sheetViews>
    <sheetView tabSelected="1" topLeftCell="A25" zoomScaleSheetLayoutView="100" workbookViewId="0">
      <selection activeCell="E39" sqref="E39"/>
    </sheetView>
  </sheetViews>
  <sheetFormatPr defaultRowHeight="15.75"/>
  <cols>
    <col min="1" max="1" width="4.7109375" style="1" customWidth="1"/>
    <col min="2" max="2" width="35.28515625" style="3" customWidth="1"/>
    <col min="3" max="3" width="9.85546875" style="1" customWidth="1"/>
    <col min="4" max="4" width="5.7109375" style="1" customWidth="1"/>
    <col min="5" max="5" width="12" style="2" customWidth="1"/>
    <col min="6" max="6" width="10.140625" style="1" customWidth="1"/>
    <col min="7" max="7" width="15.7109375" style="8" customWidth="1"/>
    <col min="8" max="16384" width="9.140625" style="1"/>
  </cols>
  <sheetData>
    <row r="1" spans="1:7">
      <c r="A1" s="53"/>
      <c r="B1" s="53"/>
      <c r="C1" s="53"/>
      <c r="D1" s="53"/>
      <c r="E1" s="53"/>
      <c r="F1" s="54" t="s">
        <v>32</v>
      </c>
      <c r="G1" s="53"/>
    </row>
    <row r="2" spans="1:7" ht="8.1" customHeight="1">
      <c r="A2" s="14"/>
      <c r="B2" s="14"/>
      <c r="C2" s="14"/>
      <c r="D2" s="14"/>
      <c r="E2" s="14"/>
      <c r="F2" s="14"/>
      <c r="G2" s="14"/>
    </row>
    <row r="3" spans="1:7" ht="38.1" customHeight="1">
      <c r="A3" s="69" t="s">
        <v>41</v>
      </c>
      <c r="B3" s="69"/>
      <c r="C3" s="69"/>
      <c r="D3" s="69"/>
      <c r="E3" s="69"/>
      <c r="F3" s="69"/>
      <c r="G3" s="69"/>
    </row>
    <row r="4" spans="1:7" ht="9" customHeight="1">
      <c r="A4" s="15"/>
      <c r="B4" s="16"/>
      <c r="C4" s="15"/>
      <c r="D4" s="15"/>
      <c r="E4" s="15"/>
      <c r="F4" s="15"/>
      <c r="G4" s="17"/>
    </row>
    <row r="5" spans="1:7" ht="18">
      <c r="A5" s="73" t="s">
        <v>33</v>
      </c>
      <c r="B5" s="73"/>
      <c r="C5" s="73"/>
      <c r="D5" s="73"/>
      <c r="E5" s="73"/>
      <c r="F5" s="73"/>
      <c r="G5" s="73"/>
    </row>
    <row r="6" spans="1:7" ht="12" customHeight="1" thickBot="1">
      <c r="A6" s="18"/>
      <c r="B6" s="19"/>
      <c r="C6" s="18"/>
      <c r="D6" s="18"/>
      <c r="E6" s="20"/>
      <c r="F6" s="18"/>
      <c r="G6" s="21"/>
    </row>
    <row r="7" spans="1:7" s="5" customFormat="1" ht="30" customHeight="1" thickTop="1" thickBot="1">
      <c r="A7" s="62" t="s">
        <v>18</v>
      </c>
      <c r="B7" s="63" t="s">
        <v>4</v>
      </c>
      <c r="C7" s="72" t="s">
        <v>19</v>
      </c>
      <c r="D7" s="72"/>
      <c r="E7" s="64" t="s">
        <v>6</v>
      </c>
      <c r="F7" s="63" t="s">
        <v>7</v>
      </c>
      <c r="G7" s="65" t="s">
        <v>8</v>
      </c>
    </row>
    <row r="8" spans="1:7" s="4" customFormat="1" ht="120" customHeight="1" thickTop="1">
      <c r="A8" s="55">
        <v>1</v>
      </c>
      <c r="B8" s="56" t="s">
        <v>0</v>
      </c>
      <c r="C8" s="57">
        <v>1258</v>
      </c>
      <c r="D8" s="58" t="s">
        <v>2</v>
      </c>
      <c r="E8" s="59">
        <v>3176.25</v>
      </c>
      <c r="F8" s="60" t="s">
        <v>12</v>
      </c>
      <c r="G8" s="61">
        <v>3997</v>
      </c>
    </row>
    <row r="9" spans="1:7" s="4" customFormat="1" ht="93.95" customHeight="1">
      <c r="A9" s="47">
        <f>A8+1</f>
        <v>2</v>
      </c>
      <c r="B9" s="46" t="s">
        <v>20</v>
      </c>
      <c r="C9" s="23">
        <v>662</v>
      </c>
      <c r="D9" s="24" t="s">
        <v>2</v>
      </c>
      <c r="E9" s="26">
        <v>11288.75</v>
      </c>
      <c r="F9" s="27" t="s">
        <v>16</v>
      </c>
      <c r="G9" s="28">
        <v>74731</v>
      </c>
    </row>
    <row r="10" spans="1:7" s="4" customFormat="1" ht="60" customHeight="1">
      <c r="A10" s="47">
        <f t="shared" ref="A10:A29" si="0">A9+1</f>
        <v>3</v>
      </c>
      <c r="B10" s="51" t="s">
        <v>21</v>
      </c>
      <c r="C10" s="23">
        <v>1563</v>
      </c>
      <c r="D10" s="24" t="s">
        <v>2</v>
      </c>
      <c r="E10" s="29">
        <v>12574.38</v>
      </c>
      <c r="F10" s="30" t="s">
        <v>38</v>
      </c>
      <c r="G10" s="25">
        <v>196537</v>
      </c>
    </row>
    <row r="11" spans="1:7" s="4" customFormat="1" ht="237.95" customHeight="1">
      <c r="A11" s="47">
        <f t="shared" si="0"/>
        <v>4</v>
      </c>
      <c r="B11" s="49" t="s">
        <v>11</v>
      </c>
      <c r="C11" s="23">
        <v>191</v>
      </c>
      <c r="D11" s="24" t="s">
        <v>2</v>
      </c>
      <c r="E11" s="29">
        <v>337</v>
      </c>
      <c r="F11" s="30" t="s">
        <v>37</v>
      </c>
      <c r="G11" s="25">
        <v>64367</v>
      </c>
    </row>
    <row r="12" spans="1:7" s="4" customFormat="1" ht="92.1" customHeight="1">
      <c r="A12" s="47">
        <f t="shared" si="0"/>
        <v>5</v>
      </c>
      <c r="B12" s="49" t="s">
        <v>40</v>
      </c>
      <c r="C12" s="31">
        <v>10.231999999999999</v>
      </c>
      <c r="D12" s="24" t="s">
        <v>9</v>
      </c>
      <c r="E12" s="29">
        <v>5001.7</v>
      </c>
      <c r="F12" s="30" t="s">
        <v>36</v>
      </c>
      <c r="G12" s="25">
        <v>51177</v>
      </c>
    </row>
    <row r="13" spans="1:7" s="9" customFormat="1" ht="45" customHeight="1">
      <c r="A13" s="48">
        <f>A12+1</f>
        <v>6</v>
      </c>
      <c r="B13" s="52" t="s">
        <v>22</v>
      </c>
      <c r="C13" s="32">
        <v>3672</v>
      </c>
      <c r="D13" s="33" t="s">
        <v>2</v>
      </c>
      <c r="E13" s="34">
        <v>2344.59</v>
      </c>
      <c r="F13" s="30" t="s">
        <v>16</v>
      </c>
      <c r="G13" s="25">
        <v>86093</v>
      </c>
    </row>
    <row r="14" spans="1:7" s="4" customFormat="1" ht="45" customHeight="1">
      <c r="A14" s="47">
        <f t="shared" si="0"/>
        <v>7</v>
      </c>
      <c r="B14" s="49" t="s">
        <v>23</v>
      </c>
      <c r="C14" s="23">
        <v>749</v>
      </c>
      <c r="D14" s="24" t="s">
        <v>5</v>
      </c>
      <c r="E14" s="35">
        <v>1079.6500000000001</v>
      </c>
      <c r="F14" s="36" t="s">
        <v>16</v>
      </c>
      <c r="G14" s="37">
        <v>8087</v>
      </c>
    </row>
    <row r="15" spans="1:7" s="4" customFormat="1" ht="95.1" customHeight="1">
      <c r="A15" s="47">
        <f t="shared" si="0"/>
        <v>8</v>
      </c>
      <c r="B15" s="51" t="s">
        <v>24</v>
      </c>
      <c r="C15" s="23">
        <v>66</v>
      </c>
      <c r="D15" s="24" t="s">
        <v>5</v>
      </c>
      <c r="E15" s="29">
        <v>726.72</v>
      </c>
      <c r="F15" s="30" t="s">
        <v>35</v>
      </c>
      <c r="G15" s="25">
        <v>47964</v>
      </c>
    </row>
    <row r="16" spans="1:7" s="4" customFormat="1" ht="78.95" customHeight="1">
      <c r="A16" s="47">
        <f t="shared" si="0"/>
        <v>9</v>
      </c>
      <c r="B16" s="49" t="s">
        <v>25</v>
      </c>
      <c r="C16" s="23">
        <v>132</v>
      </c>
      <c r="D16" s="24" t="s">
        <v>5</v>
      </c>
      <c r="E16" s="35">
        <v>2116.41</v>
      </c>
      <c r="F16" s="36" t="s">
        <v>16</v>
      </c>
      <c r="G16" s="37">
        <v>2794</v>
      </c>
    </row>
    <row r="17" spans="1:7" s="4" customFormat="1" ht="48" customHeight="1">
      <c r="A17" s="47">
        <v>10</v>
      </c>
      <c r="B17" s="46" t="s">
        <v>13</v>
      </c>
      <c r="C17" s="23">
        <v>487</v>
      </c>
      <c r="D17" s="24" t="s">
        <v>3</v>
      </c>
      <c r="E17" s="22">
        <v>225.73</v>
      </c>
      <c r="F17" s="22" t="s">
        <v>39</v>
      </c>
      <c r="G17" s="39">
        <v>109930</v>
      </c>
    </row>
    <row r="18" spans="1:7" s="4" customFormat="1" ht="57.95" customHeight="1">
      <c r="A18" s="47">
        <f t="shared" si="0"/>
        <v>11</v>
      </c>
      <c r="B18" s="51" t="s">
        <v>26</v>
      </c>
      <c r="C18" s="23">
        <v>21720</v>
      </c>
      <c r="D18" s="24" t="s">
        <v>2</v>
      </c>
      <c r="E18" s="40">
        <v>2117.5</v>
      </c>
      <c r="F18" s="41" t="s">
        <v>12</v>
      </c>
      <c r="G18" s="39">
        <v>45992</v>
      </c>
    </row>
    <row r="19" spans="1:7" s="4" customFormat="1" ht="57.95" customHeight="1">
      <c r="A19" s="47">
        <f t="shared" si="0"/>
        <v>12</v>
      </c>
      <c r="B19" s="46" t="s">
        <v>27</v>
      </c>
      <c r="C19" s="42">
        <v>1</v>
      </c>
      <c r="D19" s="24" t="s">
        <v>10</v>
      </c>
      <c r="E19" s="38">
        <v>1220</v>
      </c>
      <c r="F19" s="22" t="s">
        <v>14</v>
      </c>
      <c r="G19" s="39">
        <v>1220</v>
      </c>
    </row>
    <row r="20" spans="1:7" s="4" customFormat="1" ht="57.95" customHeight="1">
      <c r="A20" s="47">
        <f t="shared" si="0"/>
        <v>13</v>
      </c>
      <c r="B20" s="46" t="s">
        <v>31</v>
      </c>
      <c r="C20" s="23">
        <v>1</v>
      </c>
      <c r="D20" s="24" t="s">
        <v>10</v>
      </c>
      <c r="E20" s="38">
        <v>1900</v>
      </c>
      <c r="F20" s="22" t="s">
        <v>14</v>
      </c>
      <c r="G20" s="39">
        <v>1900</v>
      </c>
    </row>
    <row r="21" spans="1:7" s="4" customFormat="1" ht="57.95" customHeight="1">
      <c r="A21" s="47">
        <f t="shared" si="0"/>
        <v>14</v>
      </c>
      <c r="B21" s="46" t="s">
        <v>28</v>
      </c>
      <c r="C21" s="23">
        <v>1</v>
      </c>
      <c r="D21" s="24" t="s">
        <v>10</v>
      </c>
      <c r="E21" s="38">
        <v>975</v>
      </c>
      <c r="F21" s="22" t="s">
        <v>14</v>
      </c>
      <c r="G21" s="39">
        <v>975</v>
      </c>
    </row>
    <row r="22" spans="1:7" s="4" customFormat="1" ht="48" customHeight="1">
      <c r="A22" s="47">
        <f t="shared" si="0"/>
        <v>15</v>
      </c>
      <c r="B22" s="46" t="s">
        <v>29</v>
      </c>
      <c r="C22" s="23">
        <v>1</v>
      </c>
      <c r="D22" s="24" t="s">
        <v>10</v>
      </c>
      <c r="E22" s="38">
        <v>130</v>
      </c>
      <c r="F22" s="22" t="s">
        <v>14</v>
      </c>
      <c r="G22" s="39">
        <v>130</v>
      </c>
    </row>
    <row r="23" spans="1:7" s="4" customFormat="1" ht="45" customHeight="1">
      <c r="A23" s="47">
        <f t="shared" si="0"/>
        <v>16</v>
      </c>
      <c r="B23" s="46" t="s">
        <v>44</v>
      </c>
      <c r="C23" s="23">
        <v>1</v>
      </c>
      <c r="D23" s="24" t="s">
        <v>10</v>
      </c>
      <c r="E23" s="66">
        <v>50</v>
      </c>
      <c r="F23" s="22" t="s">
        <v>14</v>
      </c>
      <c r="G23" s="39">
        <v>50</v>
      </c>
    </row>
    <row r="24" spans="1:7" s="4" customFormat="1" ht="48" customHeight="1">
      <c r="A24" s="47">
        <f t="shared" si="0"/>
        <v>17</v>
      </c>
      <c r="B24" s="46" t="s">
        <v>45</v>
      </c>
      <c r="C24" s="23">
        <v>1</v>
      </c>
      <c r="D24" s="24" t="s">
        <v>10</v>
      </c>
      <c r="E24" s="66">
        <v>130</v>
      </c>
      <c r="F24" s="22" t="s">
        <v>14</v>
      </c>
      <c r="G24" s="39">
        <v>130</v>
      </c>
    </row>
    <row r="25" spans="1:7" s="4" customFormat="1" ht="44.1" customHeight="1">
      <c r="A25" s="47">
        <f t="shared" si="0"/>
        <v>18</v>
      </c>
      <c r="B25" s="46" t="s">
        <v>46</v>
      </c>
      <c r="C25" s="23">
        <v>1</v>
      </c>
      <c r="D25" s="24" t="s">
        <v>10</v>
      </c>
      <c r="E25" s="66">
        <v>700</v>
      </c>
      <c r="F25" s="22" t="s">
        <v>14</v>
      </c>
      <c r="G25" s="39">
        <v>700</v>
      </c>
    </row>
    <row r="26" spans="1:7" s="4" customFormat="1" ht="72" customHeight="1">
      <c r="A26" s="47">
        <f t="shared" si="0"/>
        <v>19</v>
      </c>
      <c r="B26" s="46" t="s">
        <v>47</v>
      </c>
      <c r="C26" s="23">
        <v>20</v>
      </c>
      <c r="D26" s="24" t="s">
        <v>34</v>
      </c>
      <c r="E26" s="22">
        <v>35.78</v>
      </c>
      <c r="F26" s="22" t="s">
        <v>14</v>
      </c>
      <c r="G26" s="39">
        <v>715</v>
      </c>
    </row>
    <row r="27" spans="1:7" s="4" customFormat="1" ht="48" customHeight="1">
      <c r="A27" s="47">
        <f t="shared" si="0"/>
        <v>20</v>
      </c>
      <c r="B27" s="46" t="s">
        <v>48</v>
      </c>
      <c r="C27" s="23">
        <v>4</v>
      </c>
      <c r="D27" s="24" t="s">
        <v>15</v>
      </c>
      <c r="E27" s="66">
        <v>18</v>
      </c>
      <c r="F27" s="22" t="s">
        <v>14</v>
      </c>
      <c r="G27" s="39">
        <v>72</v>
      </c>
    </row>
    <row r="28" spans="1:7" s="4" customFormat="1" ht="48" customHeight="1">
      <c r="A28" s="47">
        <f t="shared" si="0"/>
        <v>21</v>
      </c>
      <c r="B28" s="46" t="s">
        <v>49</v>
      </c>
      <c r="C28" s="23">
        <v>4</v>
      </c>
      <c r="D28" s="24" t="s">
        <v>15</v>
      </c>
      <c r="E28" s="66">
        <v>22</v>
      </c>
      <c r="F28" s="22" t="s">
        <v>14</v>
      </c>
      <c r="G28" s="39">
        <v>88</v>
      </c>
    </row>
    <row r="29" spans="1:7" s="4" customFormat="1" ht="48" customHeight="1">
      <c r="A29" s="47">
        <f t="shared" si="0"/>
        <v>22</v>
      </c>
      <c r="B29" s="46" t="s">
        <v>30</v>
      </c>
      <c r="C29" s="23">
        <v>2</v>
      </c>
      <c r="D29" s="24" t="s">
        <v>15</v>
      </c>
      <c r="E29" s="66">
        <v>20.5</v>
      </c>
      <c r="F29" s="22" t="s">
        <v>14</v>
      </c>
      <c r="G29" s="39">
        <v>41</v>
      </c>
    </row>
    <row r="30" spans="1:7" ht="21.95" customHeight="1">
      <c r="A30" s="71" t="s">
        <v>42</v>
      </c>
      <c r="B30" s="71"/>
      <c r="C30" s="71"/>
      <c r="D30" s="71"/>
      <c r="E30" s="71"/>
      <c r="F30" s="71"/>
      <c r="G30" s="43">
        <f>SUM(G8:G29)</f>
        <v>697690</v>
      </c>
    </row>
    <row r="31" spans="1:7" ht="27.95" customHeight="1">
      <c r="A31" s="71" t="s">
        <v>17</v>
      </c>
      <c r="B31" s="71"/>
      <c r="C31" s="70">
        <v>697690</v>
      </c>
      <c r="D31" s="70"/>
      <c r="E31" s="44" t="s">
        <v>1</v>
      </c>
      <c r="F31" s="44">
        <v>30</v>
      </c>
      <c r="G31" s="50">
        <f>C31*F31</f>
        <v>20930700</v>
      </c>
    </row>
    <row r="32" spans="1:7">
      <c r="A32" s="18"/>
      <c r="B32" s="19"/>
      <c r="C32" s="18"/>
      <c r="D32" s="18"/>
      <c r="E32" s="20"/>
      <c r="F32" s="18"/>
      <c r="G32" s="21"/>
    </row>
    <row r="33" spans="1:7">
      <c r="A33" s="18"/>
      <c r="B33" s="19"/>
      <c r="C33" s="18"/>
      <c r="D33" s="18"/>
      <c r="E33" s="20"/>
      <c r="F33" s="18"/>
      <c r="G33" s="21"/>
    </row>
    <row r="34" spans="1:7">
      <c r="A34" s="18"/>
      <c r="B34" s="19"/>
      <c r="C34" s="18"/>
      <c r="D34" s="18"/>
      <c r="E34" s="20"/>
      <c r="F34" s="18"/>
      <c r="G34" s="21"/>
    </row>
    <row r="35" spans="1:7">
      <c r="A35" s="18"/>
      <c r="B35" s="19"/>
      <c r="C35" s="18"/>
      <c r="D35" s="18"/>
      <c r="E35" s="20"/>
      <c r="F35" s="18"/>
      <c r="G35" s="21"/>
    </row>
    <row r="36" spans="1:7">
      <c r="A36" s="18"/>
      <c r="B36" s="68" t="s">
        <v>43</v>
      </c>
      <c r="C36" s="18"/>
      <c r="D36" s="18"/>
      <c r="E36" s="67" t="s">
        <v>50</v>
      </c>
      <c r="F36" s="45"/>
      <c r="G36" s="21"/>
    </row>
    <row r="37" spans="1:7" s="7" customFormat="1" ht="17.25" customHeight="1">
      <c r="A37" s="6"/>
      <c r="B37" s="13"/>
      <c r="C37" s="10"/>
      <c r="D37" s="11"/>
      <c r="E37" s="67" t="s">
        <v>51</v>
      </c>
      <c r="F37" s="12"/>
      <c r="G37" s="12"/>
    </row>
    <row r="38" spans="1:7" s="7" customFormat="1" ht="17.25" customHeight="1">
      <c r="A38" s="6"/>
      <c r="B38" s="13"/>
      <c r="C38" s="10"/>
      <c r="D38" s="11"/>
      <c r="E38" s="67" t="s">
        <v>52</v>
      </c>
      <c r="F38" s="12"/>
      <c r="G38" s="12"/>
    </row>
    <row r="39" spans="1:7" s="7" customFormat="1" ht="17.25" customHeight="1">
      <c r="A39" s="6"/>
      <c r="B39" s="13"/>
      <c r="C39" s="10"/>
      <c r="D39" s="11"/>
      <c r="E39" s="67"/>
      <c r="F39" s="12"/>
      <c r="G39" s="12"/>
    </row>
    <row r="40" spans="1:7" s="7" customFormat="1" ht="17.25" customHeight="1">
      <c r="A40" s="6"/>
      <c r="B40" s="13"/>
      <c r="C40" s="10"/>
      <c r="D40" s="11"/>
      <c r="E40" s="67"/>
      <c r="F40" s="12"/>
      <c r="G40" s="12"/>
    </row>
    <row r="41" spans="1:7">
      <c r="E41" s="67"/>
    </row>
  </sheetData>
  <mergeCells count="6">
    <mergeCell ref="A3:G3"/>
    <mergeCell ref="C31:D31"/>
    <mergeCell ref="A31:B31"/>
    <mergeCell ref="C7:D7"/>
    <mergeCell ref="A5:G5"/>
    <mergeCell ref="A30:F30"/>
  </mergeCells>
  <printOptions horizontalCentered="1"/>
  <pageMargins left="0.7" right="0" top="0.5" bottom="0.5" header="0" footer="0"/>
  <pageSetup paperSize="9" scale="95" orientation="portrait" r:id="rId1"/>
  <rowBreaks count="2" manualBreakCount="2">
    <brk id="13" max="6" man="1"/>
    <brk id="2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Abst</vt:lpstr>
      <vt:lpstr>Abst!Print_Area</vt:lpstr>
      <vt:lpstr>Abst!Print_Titles</vt:lpstr>
    </vt:vector>
  </TitlesOfParts>
  <Company>Government Contractor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K.M.C</dc:creator>
  <cp:lastModifiedBy>UMAIR</cp:lastModifiedBy>
  <cp:lastPrinted>2016-10-13T12:13:12Z</cp:lastPrinted>
  <dcterms:created xsi:type="dcterms:W3CDTF">2013-02-27T07:32:14Z</dcterms:created>
  <dcterms:modified xsi:type="dcterms:W3CDTF">2016-10-19T10:40:17Z</dcterms:modified>
</cp:coreProperties>
</file>