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BPS Hafiz Umar" sheetId="1" r:id="rId1"/>
  </sheets>
  <definedNames>
    <definedName name="_xlnm.Print_Titles" localSheetId="0">'GBPS Hafiz Umar'!$6:$6</definedName>
  </definedNames>
  <calcPr calcId="124519"/>
</workbook>
</file>

<file path=xl/calcChain.xml><?xml version="1.0" encoding="utf-8"?>
<calcChain xmlns="http://schemas.openxmlformats.org/spreadsheetml/2006/main">
  <c r="N151" i="1"/>
  <c r="Q146" l="1"/>
  <c r="Q148"/>
  <c r="Q142" l="1"/>
  <c r="Q103" l="1"/>
  <c r="P82"/>
  <c r="P81"/>
  <c r="Q80"/>
  <c r="Q76"/>
  <c r="P83" l="1"/>
  <c r="Q22"/>
  <c r="Q18"/>
  <c r="Q10"/>
  <c r="Q83" l="1"/>
  <c r="P47"/>
  <c r="Q47"/>
  <c r="N226" l="1"/>
  <c r="N238" s="1"/>
  <c r="N241" s="1"/>
  <c r="Q123"/>
  <c r="Q107"/>
  <c r="Q101"/>
  <c r="Q119" l="1"/>
  <c r="Q115" l="1"/>
  <c r="Q111"/>
  <c r="P11"/>
  <c r="P49"/>
  <c r="P44"/>
  <c r="P45"/>
  <c r="P69"/>
  <c r="P70"/>
  <c r="P71"/>
  <c r="P72"/>
  <c r="P73"/>
  <c r="P92"/>
  <c r="P93"/>
  <c r="P94"/>
  <c r="P95"/>
  <c r="P96"/>
  <c r="P97"/>
  <c r="P84"/>
  <c r="P85"/>
  <c r="P86"/>
  <c r="P87"/>
  <c r="P88"/>
  <c r="P108"/>
  <c r="P109"/>
  <c r="P110"/>
  <c r="P112"/>
  <c r="P113"/>
  <c r="P114"/>
  <c r="P98"/>
  <c r="P99"/>
  <c r="Q97"/>
  <c r="P111" l="1"/>
  <c r="Q30"/>
  <c r="P50" l="1"/>
  <c r="Q50"/>
  <c r="Q136"/>
  <c r="Q88"/>
  <c r="Q140" l="1"/>
  <c r="Q126"/>
  <c r="Q68" l="1"/>
  <c r="Q129"/>
  <c r="Q91" l="1"/>
  <c r="Q94"/>
  <c r="Q73"/>
  <c r="Q62"/>
  <c r="Q56"/>
  <c r="Q43"/>
  <c r="Q38"/>
  <c r="Q26"/>
  <c r="Q133" l="1"/>
  <c r="Q13"/>
</calcChain>
</file>

<file path=xl/sharedStrings.xml><?xml version="1.0" encoding="utf-8"?>
<sst xmlns="http://schemas.openxmlformats.org/spreadsheetml/2006/main" count="334" uniqueCount="142">
  <si>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</si>
  <si>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</si>
  <si>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</si>
  <si>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</si>
  <si>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</si>
  <si>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</si>
  <si>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</si>
  <si>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</si>
  <si>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</si>
  <si>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</si>
  <si>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</si>
  <si>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</si>
  <si>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</si>
  <si>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</si>
  <si>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</si>
  <si>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</si>
  <si>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</si>
  <si>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</si>
  <si>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</si>
  <si>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</si>
  <si>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</si>
  <si>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</si>
  <si>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</si>
  <si>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</si>
  <si>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</si>
  <si>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P.Rft</t>
  </si>
  <si>
    <t>P.Sft</t>
  </si>
  <si>
    <t>Rs</t>
  </si>
  <si>
    <t>Providing and laying topping cement concrete  ratio 1:2:4 including</t>
  </si>
  <si>
    <t xml:space="preserve">Two coat of bitumen laid hot using 34 lbs for %Sft over </t>
  </si>
  <si>
    <t>New Surface</t>
  </si>
  <si>
    <t>Total</t>
  </si>
  <si>
    <t>Pacca brick work in other than building with cement sand mortar ratio 1:6</t>
  </si>
  <si>
    <t>Part (B) W/S &amp; S/Fitting</t>
  </si>
  <si>
    <t>a)3/4" dia</t>
  </si>
  <si>
    <t>P.No</t>
  </si>
  <si>
    <t>10.00 Rft</t>
  </si>
  <si>
    <t>01 No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</si>
  <si>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</si>
  <si>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</si>
  <si>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</si>
  <si>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</si>
  <si>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</si>
  <si>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</si>
  <si>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</si>
  <si>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</si>
  <si>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</si>
  <si>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</si>
  <si>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</si>
  <si>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</si>
  <si>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</si>
  <si>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Total </t>
  </si>
  <si>
    <t>cement    concrete   cleaning    and  straight (SINO: 20/P-10)</t>
  </si>
  <si>
    <t>(SINO: 4 / Page No: 15)</t>
  </si>
  <si>
    <t>(SINO: 4(e)/Page NO: 21)</t>
  </si>
  <si>
    <t>(SINO: 7(e)/Page No: 22)</t>
  </si>
  <si>
    <t>Pacca brick work in ground floor with cement sand ratio 1:6 (SINO:5/P-21)</t>
  </si>
  <si>
    <t xml:space="preserve"> roof and blinded sq: floor cft per %Sft (SINO: 13/P-35)</t>
  </si>
  <si>
    <t>Supplying and fixing in poistion iron steel grill size 1/4x3/4" of</t>
  </si>
  <si>
    <t>approved design i/c three cost of painting (weight not less than</t>
  </si>
  <si>
    <t>White washing three  coats (SINO:26/Page No: 54)</t>
  </si>
  <si>
    <t>No</t>
  </si>
  <si>
    <t>3.7 lbs finishing grill (SINO: 26/P-93)</t>
  </si>
  <si>
    <t>(SINO:  01     /P- 41   ) (PHE)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</si>
  <si>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</si>
  <si>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</si>
  <si>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</si>
  <si>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</si>
  <si>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</si>
  <si>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</si>
  <si>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</si>
  <si>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</si>
  <si>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</si>
  <si>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</si>
  <si>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</si>
  <si>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</si>
  <si>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</si>
  <si>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</si>
  <si>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</si>
  <si>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</si>
  <si>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3"  Thick</t>
  </si>
  <si>
    <t>Colour washing two coats (SINO: 25(b)/Page No: 54)</t>
  </si>
  <si>
    <t>Old Surface</t>
  </si>
  <si>
    <t>Rehabilitation of Existing Primary/Elementary Schools in Taluka Qazi Ahmed 2016-17 Programme at GBPS Hafiz Umar Majotho Taluka Qazi Ahmed District S.Benazzirabad.</t>
  </si>
  <si>
    <t>Dismentling  brick work in lime or cement  mortar (SINO: 13/Page No: 10)</t>
  </si>
  <si>
    <t>(SINO: 6/Page No: 17)</t>
  </si>
  <si>
    <t>the cost of binding wire also removal rust from bars (SINO:8 (b)/P-17)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</si>
  <si>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</si>
  <si>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</si>
  <si>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</si>
  <si>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 xml:space="preserve">  the cost also carriage  tools and plants making and fixing (SINO: 29/P-93)</t>
  </si>
  <si>
    <t>P/F G.I framme chowkats  of size 7"x2" or 41/2" x3" used  for used windows</t>
  </si>
  <si>
    <t xml:space="preserve">  the cost also carriage  tools and plants making and fixing (SINO: 28/P-93)</t>
  </si>
  <si>
    <t>Removing cement or lime plaster   (SINO: 53/P-13)</t>
  </si>
  <si>
    <t>Applying floating coat of Hi bond (universal) as bond coat or adhesive link between</t>
  </si>
  <si>
    <t>old and fresh concrete or plaster as directed by Engineer Incharge (SINO: 13(i)/P-52)</t>
  </si>
  <si>
    <t>Cement plaster3/4" upto 20' height ratio 1:6 (SINO: 11 ( c )/Page-52)</t>
  </si>
  <si>
    <t>Extra labour for making cement bend pattas/bend arround straight or curved</t>
  </si>
  <si>
    <t xml:space="preserve"> opening and arround the edges roof slab the width not less than 6" with fine</t>
  </si>
  <si>
    <t>finishing as direction by Engineer Incharge (SI No: 35/P-55)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</si>
  <si>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</si>
  <si>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</si>
  <si>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</si>
  <si>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Cement pointing including strucking joints on walls ratio 1:2 (SINO: 19 ( a ) (/P- 53)</t>
  </si>
  <si>
    <t>Cement plaster 1/2" thick  upto 20' height ratio 1:6 (SINO: 11(b)/P-52)</t>
  </si>
  <si>
    <t>Cement plaster3/8" upto 20' height ratio 1:6 (SINO: 11 (a)/Page-52)</t>
  </si>
  <si>
    <t>surface finishing dividing into pannels (SINO: 16( c )/Page No: 42)</t>
  </si>
  <si>
    <t xml:space="preserve">Making and fixing steel grated door with 1/16" thick sheeting angle  iron  framme </t>
  </si>
  <si>
    <t>2"x2"x3/8" and 3/4" centre to centre with locking arrangment (SINO: 24/P-92)</t>
  </si>
  <si>
    <t>Filling watering and ramming earth floor from foundation New excavated from</t>
  </si>
  <si>
    <t xml:space="preserve"> out side lead upto one chiain  and lead upto 5' feet (SINO: 22/P-43)</t>
  </si>
  <si>
    <t xml:space="preserve">Laying floor of approved with glazed 1/4" thick in white cement 1:2 over </t>
  </si>
  <si>
    <t xml:space="preserve"> 3/4" thick cement mortar 1:2 complete (SINO: 24/P-42)</t>
  </si>
  <si>
    <t>White glazed tile 1/4" thick dado jointed in white cement laid over 1:2 cement</t>
  </si>
  <si>
    <t xml:space="preserve"> sand mortar 3/4 thick i.c finishing (SINO: 37/P-45)</t>
  </si>
  <si>
    <t>Distempering Two  coats (SINO: 24(b)/Page-54)</t>
  </si>
  <si>
    <t>Preparing new surface painting door and windows including edges</t>
  </si>
  <si>
    <t xml:space="preserve"> of three coats (SINO: 5(c)/P-70)</t>
  </si>
  <si>
    <t>Preparing new surface painting gaurds bars gates iron bars grating railing</t>
  </si>
  <si>
    <t xml:space="preserve"> i.c standered bracess etc and similar open work (SINO:  5 (d)/P-70)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</si>
  <si>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</si>
  <si>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</si>
  <si>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</si>
  <si>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</si>
  <si>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</si>
  <si>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>Providing G.I pipe special and clamps etc i.c fixing  and fitting complete</t>
  </si>
  <si>
    <t xml:space="preserve"> with and i.c the cost breacking  through walls and roof making good etc </t>
  </si>
  <si>
    <t xml:space="preserve">painting two coats after cleaning  the pipe etc with white zink paint with </t>
  </si>
  <si>
    <t>pigment to match colour of the building (SINO: 1/P-12)</t>
  </si>
  <si>
    <t xml:space="preserve">S/F long bib cock of superior quality with C.P head 1/2 dia </t>
  </si>
  <si>
    <t>(SINI: 13 (a)/P-19)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</si>
  <si>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</si>
  <si>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</si>
  <si>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</si>
  <si>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>S/F concelled Tee-stop cock of superior qulaity with C.P head 1/2" dia</t>
  </si>
  <si>
    <t xml:space="preserve"> (SINO: 12 (a) /P-18)</t>
  </si>
  <si>
    <t>4" dia</t>
  </si>
  <si>
    <t>3" dia</t>
  </si>
  <si>
    <t>SCHEDULE "B"</t>
  </si>
  <si>
    <t>2"  Thick</t>
  </si>
  <si>
    <t>Executive  Engineer 
Education Works Division
 Shaheed Benazirabad</t>
  </si>
  <si>
    <t>Contractor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</si>
</sst>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9">
    <xf numFmtId="0" fontId="0" fillId="0" borderId="0" xfId="0"/>
    <xf numFmtId="0" fontId="0" fillId="0" borderId="0" xfId="0"/>
    <xf numFmtId="0" fontId="2" fillId="0" borderId="0" xfId="37"/>
    <xf numFmtId="0" fontId="2" fillId="0" borderId="0" xfId="37" applyAlignment="1">
      <alignment horizontal="center"/>
    </xf>
    <xf numFmtId="0" fontId="4" fillId="0" borderId="0" xfId="37" applyFont="1"/>
    <xf numFmtId="0" fontId="4" fillId="0" borderId="0" xfId="37" applyFont="1" applyBorder="1"/>
    <xf numFmtId="0" fontId="4" fillId="0" borderId="0" xfId="37" applyFont="1" applyFill="1" applyBorder="1"/>
    <xf numFmtId="0" fontId="2" fillId="0" borderId="0" xfId="37" applyFill="1" applyBorder="1"/>
    <xf numFmtId="2" fontId="2" fillId="0" borderId="0" xfId="37" applyNumberFormat="1" applyAlignment="1">
      <alignment horizontal="center"/>
    </xf>
    <xf numFmtId="0" fontId="2" fillId="0" borderId="0" xfId="37" applyBorder="1" applyAlignment="1">
      <alignment horizontal="center"/>
    </xf>
    <xf numFmtId="2" fontId="2" fillId="0" borderId="0" xfId="37" applyNumberFormat="1" applyBorder="1" applyAlignment="1">
      <alignment horizontal="center"/>
    </xf>
    <xf numFmtId="2" fontId="4" fillId="0" borderId="0" xfId="37" applyNumberFormat="1" applyFont="1" applyBorder="1" applyAlignment="1">
      <alignment horizontal="center"/>
    </xf>
    <xf numFmtId="0" fontId="2" fillId="0" borderId="0" xfId="37" applyFont="1" applyFill="1" applyBorder="1"/>
    <xf numFmtId="0" fontId="6" fillId="0" borderId="0" xfId="37" applyFont="1" applyFill="1" applyBorder="1"/>
    <xf numFmtId="0" fontId="4" fillId="0" borderId="0" xfId="37" applyFont="1" applyFill="1" applyBorder="1" applyAlignment="1">
      <alignment horizontal="center"/>
    </xf>
    <xf numFmtId="0" fontId="2" fillId="0" borderId="0" xfId="37" applyFill="1" applyBorder="1" applyAlignment="1">
      <alignment horizontal="center"/>
    </xf>
    <xf numFmtId="0" fontId="7" fillId="0" borderId="0" xfId="34" applyFont="1"/>
    <xf numFmtId="0" fontId="7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7" fillId="0" borderId="0" xfId="35" applyFont="1"/>
    <xf numFmtId="0" fontId="8" fillId="0" borderId="0" xfId="0" applyFont="1"/>
    <xf numFmtId="0" fontId="5" fillId="0" borderId="0" xfId="37" applyFont="1"/>
    <xf numFmtId="0" fontId="5" fillId="0" borderId="0" xfId="37" applyFont="1" applyAlignment="1"/>
    <xf numFmtId="0" fontId="5" fillId="0" borderId="0" xfId="37" applyFont="1" applyBorder="1" applyAlignment="1">
      <alignment horizontal="left"/>
    </xf>
    <xf numFmtId="2" fontId="5" fillId="0" borderId="0" xfId="37" applyNumberFormat="1" applyFont="1" applyBorder="1" applyAlignment="1">
      <alignment horizontal="right"/>
    </xf>
    <xf numFmtId="0" fontId="4" fillId="0" borderId="0" xfId="51" applyBorder="1"/>
    <xf numFmtId="0" fontId="4" fillId="0" borderId="0" xfId="51" applyFont="1" applyBorder="1"/>
    <xf numFmtId="0" fontId="4" fillId="0" borderId="0" xfId="51" applyFont="1" applyFill="1" applyBorder="1"/>
    <xf numFmtId="0" fontId="4" fillId="0" borderId="0" xfId="51" applyFill="1" applyBorder="1"/>
    <xf numFmtId="0" fontId="7" fillId="0" borderId="0" xfId="26" applyFont="1" applyAlignment="1">
      <alignment horizontal="left"/>
    </xf>
    <xf numFmtId="2" fontId="4" fillId="0" borderId="0" xfId="51" applyNumberFormat="1" applyAlignment="1"/>
    <xf numFmtId="1" fontId="4" fillId="0" borderId="0" xfId="51" applyNumberFormat="1" applyFont="1" applyBorder="1"/>
    <xf numFmtId="1" fontId="4" fillId="0" borderId="0" xfId="51" applyNumberFormat="1" applyFont="1" applyBorder="1" applyAlignment="1">
      <alignment horizontal="center"/>
    </xf>
    <xf numFmtId="1" fontId="4" fillId="0" borderId="0" xfId="51" applyNumberFormat="1" applyAlignment="1">
      <alignment horizontal="center"/>
    </xf>
    <xf numFmtId="2" fontId="5" fillId="0" borderId="0" xfId="37" applyNumberFormat="1" applyFont="1" applyBorder="1" applyAlignment="1">
      <alignment horizontal="left"/>
    </xf>
    <xf numFmtId="0" fontId="7" fillId="0" borderId="0" xfId="10" applyFo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/>
    <xf numFmtId="0" fontId="2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Border="1" applyAlignment="1">
      <alignment vertical="center"/>
    </xf>
    <xf numFmtId="2" fontId="2" fillId="0" borderId="0" xfId="37" applyNumberFormat="1" applyFont="1" applyFill="1" applyBorder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6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4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2" fillId="0" borderId="2" xfId="37" applyNumberFormat="1" applyFont="1" applyBorder="1" applyAlignment="1">
      <alignment horizontal="right"/>
    </xf>
    <xf numFmtId="2" fontId="2" fillId="0" borderId="2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7" fillId="0" borderId="2" xfId="0" applyFont="1" applyBorder="1"/>
    <xf numFmtId="0" fontId="10" fillId="0" borderId="0" xfId="0" applyFont="1" applyAlignment="1">
      <alignment vertical="top"/>
    </xf>
    <xf numFmtId="0" fontId="11" fillId="0" borderId="0" xfId="0" applyFont="1"/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2" xfId="0" applyBorder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Alignment="1">
      <alignment horizontal="center"/>
    </xf>
    <xf numFmtId="2" fontId="5" fillId="0" borderId="0" xfId="37" applyNumberFormat="1" applyFont="1" applyAlignment="1">
      <alignment horizontal="left"/>
    </xf>
    <xf numFmtId="164" fontId="5" fillId="0" borderId="0" xfId="37" applyNumberFormat="1" applyFont="1" applyAlignment="1">
      <alignment horizontal="left"/>
    </xf>
    <xf numFmtId="0" fontId="4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4" fillId="0" borderId="0" xfId="37" applyFont="1" applyAlignment="1">
      <alignment horizontal="center"/>
    </xf>
    <xf numFmtId="0" fontId="4" fillId="0" borderId="0" xfId="51" applyAlignment="1">
      <alignment horizont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5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12" fillId="0" borderId="0" xfId="0" applyFont="1"/>
    <xf numFmtId="2" fontId="0" fillId="0" borderId="2" xfId="0" applyNumberFormat="1" applyBorder="1" applyAlignment="1">
      <alignment horizontal="left"/>
    </xf>
    <xf numFmtId="0" fontId="7" fillId="0" borderId="1" xfId="0" applyFont="1" applyBorder="1"/>
    <xf numFmtId="0" fontId="2" fillId="0" borderId="0" xfId="48" applyFont="1" applyBorder="1"/>
    <xf numFmtId="2" fontId="2" fillId="0" borderId="0" xfId="48" applyNumberFormat="1" applyFont="1" applyBorder="1"/>
    <xf numFmtId="0" fontId="0" fillId="0" borderId="0" xfId="0" applyAlignment="1">
      <alignment horizontal="right"/>
    </xf>
    <xf numFmtId="0" fontId="2" fillId="0" borderId="0" xfId="37" applyFont="1" applyAlignment="1">
      <alignment horizontal="right" vertic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24" applyFont="1" applyBorder="1"/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5" fillId="0" borderId="0" xfId="37" applyNumberFormat="1" applyFont="1" applyAlignment="1">
      <alignment horizontal="center"/>
    </xf>
    <xf numFmtId="2" fontId="5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9" fillId="0" borderId="0" xfId="37" applyFont="1" applyAlignment="1">
      <alignment horizontal="center"/>
    </xf>
    <xf numFmtId="0" fontId="3" fillId="0" borderId="0" xfId="37" applyFont="1" applyAlignment="1">
      <alignment horizontal="left" vertical="top" wrapText="1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164" fontId="2" fillId="0" borderId="0" xfId="37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3" xfId="37" applyFont="1" applyBorder="1" applyAlignment="1">
      <alignment vertical="center" wrapText="1"/>
    </xf>
    <xf numFmtId="0" fontId="3" fillId="0" borderId="3" xfId="37" applyFont="1" applyBorder="1" applyAlignment="1">
      <alignment vertical="center"/>
    </xf>
    <xf numFmtId="0" fontId="3" fillId="0" borderId="4" xfId="37" applyFont="1" applyBorder="1" applyAlignment="1">
      <alignment vertical="center"/>
    </xf>
    <xf numFmtId="0" fontId="3" fillId="0" borderId="5" xfId="37" applyFont="1" applyBorder="1" applyAlignment="1">
      <alignment vertical="center"/>
    </xf>
    <xf numFmtId="0" fontId="3" fillId="0" borderId="6" xfId="37" applyFont="1" applyBorder="1" applyAlignment="1">
      <alignment vertical="center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46"/>
  <sheetViews>
    <sheetView tabSelected="1" topLeftCell="A226" zoomScale="136" zoomScaleNormal="136" workbookViewId="0">
      <selection activeCell="B178" sqref="B178"/>
    </sheetView>
  </sheetViews>
  <sheetFormatPr defaultRowHeight="15"/>
  <cols>
    <col min="1" max="1" width="4.85546875" customWidth="1"/>
    <col min="2" max="2" width="17.28515625" customWidth="1"/>
    <col min="3" max="3" width="3.1406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168" t="s">
        <v>138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7" ht="6.7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1"/>
    </row>
    <row r="3" spans="1:17" ht="15" customHeight="1">
      <c r="A3" s="4"/>
      <c r="B3" s="21" t="s">
        <v>0</v>
      </c>
      <c r="C3" s="169" t="s">
        <v>83</v>
      </c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7">
      <c r="A4" s="4"/>
      <c r="B4" s="21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7" s="36" customFormat="1">
      <c r="A5" s="4"/>
      <c r="B5" s="21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7">
      <c r="A6" s="174" t="s">
        <v>1</v>
      </c>
      <c r="B6" s="175" t="s">
        <v>2</v>
      </c>
      <c r="C6" s="176" t="s">
        <v>3</v>
      </c>
      <c r="D6" s="177"/>
      <c r="E6" s="177"/>
      <c r="F6" s="178"/>
      <c r="G6" s="176" t="s">
        <v>4</v>
      </c>
      <c r="H6" s="177"/>
      <c r="I6" s="178"/>
      <c r="J6" s="176" t="s">
        <v>5</v>
      </c>
      <c r="K6" s="178"/>
      <c r="L6" s="176" t="s">
        <v>6</v>
      </c>
      <c r="M6" s="177"/>
      <c r="N6" s="178"/>
    </row>
    <row r="7" spans="1:17" s="36" customFormat="1" ht="12.95" customHeight="1">
      <c r="A7" s="140">
        <v>1</v>
      </c>
      <c r="B7" s="44" t="s">
        <v>38</v>
      </c>
      <c r="C7" s="137"/>
      <c r="D7" s="137"/>
      <c r="E7" s="137"/>
      <c r="F7" s="47"/>
      <c r="G7" s="40"/>
      <c r="H7" s="137"/>
      <c r="I7" s="137"/>
      <c r="J7" s="137"/>
      <c r="K7" s="49"/>
      <c r="L7" s="48"/>
      <c r="M7" s="48"/>
      <c r="N7" s="132"/>
    </row>
    <row r="8" spans="1:17" s="36" customFormat="1" ht="12.95" customHeight="1">
      <c r="A8" s="140"/>
      <c r="B8" s="44" t="s">
        <v>52</v>
      </c>
      <c r="C8" s="137"/>
      <c r="D8" s="137"/>
      <c r="E8" s="137"/>
      <c r="F8" s="47"/>
      <c r="G8" s="40"/>
      <c r="H8" s="137"/>
      <c r="I8" s="137"/>
      <c r="J8" s="137"/>
      <c r="K8" s="49"/>
      <c r="L8" s="48"/>
      <c r="M8" s="48"/>
      <c r="N8" s="132"/>
    </row>
    <row r="9" spans="1:17" s="36" customFormat="1" ht="12.95" customHeight="1">
      <c r="A9" s="140"/>
      <c r="B9" s="44"/>
      <c r="C9" s="137"/>
      <c r="D9" s="137"/>
      <c r="E9" s="137"/>
      <c r="F9" s="47"/>
      <c r="G9" s="40"/>
      <c r="H9" s="137"/>
      <c r="I9" s="137"/>
      <c r="J9" s="137"/>
      <c r="K9" s="49"/>
      <c r="L9" s="48"/>
      <c r="M9" s="48"/>
      <c r="N9" s="132"/>
    </row>
    <row r="10" spans="1:17" s="36" customFormat="1" ht="12.95" customHeight="1">
      <c r="A10" s="140"/>
      <c r="B10" s="40"/>
      <c r="C10" s="164">
        <v>161</v>
      </c>
      <c r="D10" s="164"/>
      <c r="E10" s="164"/>
      <c r="F10" s="47" t="s">
        <v>7</v>
      </c>
      <c r="G10" s="40" t="s">
        <v>8</v>
      </c>
      <c r="H10" s="164">
        <v>5445</v>
      </c>
      <c r="I10" s="164"/>
      <c r="J10" s="164"/>
      <c r="K10" s="49" t="s">
        <v>9</v>
      </c>
      <c r="L10" s="48"/>
      <c r="M10" s="48" t="s">
        <v>8</v>
      </c>
      <c r="N10" s="132">
        <v>8766</v>
      </c>
      <c r="Q10" s="36">
        <f>C10*H10/100</f>
        <v>8766.4500000000007</v>
      </c>
    </row>
    <row r="11" spans="1:17" ht="12.95" customHeight="1">
      <c r="A11" s="50">
        <v>2</v>
      </c>
      <c r="B11" s="40" t="s">
        <v>84</v>
      </c>
      <c r="C11" s="40"/>
      <c r="D11" s="40"/>
      <c r="E11" s="47"/>
      <c r="F11" s="40"/>
      <c r="G11" s="40"/>
      <c r="H11" s="40"/>
      <c r="I11" s="40"/>
      <c r="J11" s="40"/>
      <c r="K11" s="45"/>
      <c r="L11" s="40"/>
      <c r="M11" s="50"/>
      <c r="N11" s="60"/>
      <c r="P11" s="36">
        <f t="shared" ref="P11" si="0">C11*E11*G11</f>
        <v>0</v>
      </c>
    </row>
    <row r="12" spans="1:17" s="36" customFormat="1" ht="12.95" customHeight="1">
      <c r="A12" s="50"/>
      <c r="B12" s="40"/>
      <c r="C12" s="40"/>
      <c r="D12" s="40"/>
      <c r="E12" s="41"/>
      <c r="F12" s="40"/>
      <c r="G12" s="41"/>
      <c r="H12" s="41"/>
      <c r="I12" s="41"/>
      <c r="J12" s="42"/>
      <c r="K12" s="48"/>
      <c r="L12" s="43"/>
      <c r="M12" s="50"/>
      <c r="N12" s="60"/>
    </row>
    <row r="13" spans="1:17" ht="12.95" customHeight="1">
      <c r="A13" s="50"/>
      <c r="B13" s="40"/>
      <c r="C13" s="164">
        <v>886</v>
      </c>
      <c r="D13" s="164"/>
      <c r="E13" s="164"/>
      <c r="F13" s="47" t="s">
        <v>7</v>
      </c>
      <c r="G13" s="40" t="s">
        <v>8</v>
      </c>
      <c r="H13" s="164">
        <v>1285.6300000000001</v>
      </c>
      <c r="I13" s="164"/>
      <c r="J13" s="164"/>
      <c r="K13" s="49" t="s">
        <v>9</v>
      </c>
      <c r="L13" s="48"/>
      <c r="M13" s="48" t="s">
        <v>8</v>
      </c>
      <c r="N13" s="52">
        <v>11391</v>
      </c>
      <c r="P13" s="36"/>
      <c r="Q13">
        <f>C13*H13/100</f>
        <v>11390.681800000002</v>
      </c>
    </row>
    <row r="14" spans="1:17" s="36" customFormat="1" ht="12.95" customHeight="1">
      <c r="A14" s="140">
        <v>3</v>
      </c>
      <c r="B14" s="12" t="s">
        <v>10</v>
      </c>
      <c r="C14" s="40"/>
      <c r="D14" s="43"/>
      <c r="E14" s="70"/>
      <c r="F14" s="43"/>
      <c r="G14" s="43"/>
      <c r="H14" s="43"/>
      <c r="I14" s="43"/>
      <c r="J14" s="43"/>
      <c r="K14" s="71"/>
      <c r="L14" s="43"/>
      <c r="M14" s="135"/>
      <c r="N14" s="60"/>
    </row>
    <row r="15" spans="1:17" s="36" customFormat="1" ht="12.95" customHeight="1">
      <c r="A15" s="140"/>
      <c r="B15" s="12" t="s">
        <v>11</v>
      </c>
      <c r="C15" s="40"/>
      <c r="D15" s="43"/>
      <c r="E15" s="70"/>
      <c r="F15" s="43"/>
      <c r="G15" s="43"/>
      <c r="H15" s="43"/>
      <c r="I15" s="43"/>
      <c r="J15" s="43"/>
      <c r="K15" s="71"/>
      <c r="L15" s="43"/>
      <c r="M15" s="135"/>
      <c r="N15" s="60"/>
    </row>
    <row r="16" spans="1:17" s="36" customFormat="1" ht="12.95" customHeight="1">
      <c r="A16" s="140"/>
      <c r="B16" s="12" t="s">
        <v>12</v>
      </c>
      <c r="C16" s="40"/>
      <c r="D16" s="43"/>
      <c r="E16" s="70"/>
      <c r="F16" s="43"/>
      <c r="G16" s="43"/>
      <c r="H16" s="43"/>
      <c r="I16" s="43"/>
      <c r="J16" s="43"/>
      <c r="K16" s="71"/>
      <c r="L16" s="43"/>
      <c r="M16" s="135"/>
      <c r="N16" s="60"/>
    </row>
    <row r="17" spans="1:17" s="36" customFormat="1" ht="12.95" customHeight="1">
      <c r="A17" s="140"/>
      <c r="B17" s="12"/>
      <c r="C17" s="40"/>
      <c r="D17" s="43"/>
      <c r="E17" s="70"/>
      <c r="F17" s="43"/>
      <c r="G17" s="43"/>
      <c r="H17" s="43"/>
      <c r="I17" s="43"/>
      <c r="J17" s="43"/>
      <c r="K17" s="71"/>
      <c r="L17" s="43"/>
      <c r="M17" s="135"/>
      <c r="N17" s="60"/>
    </row>
    <row r="18" spans="1:17" s="36" customFormat="1" ht="12.95" customHeight="1">
      <c r="A18" s="140"/>
      <c r="B18" s="43"/>
      <c r="C18" s="164">
        <v>347</v>
      </c>
      <c r="D18" s="164"/>
      <c r="E18" s="164"/>
      <c r="F18" s="47" t="s">
        <v>7</v>
      </c>
      <c r="G18" s="40" t="s">
        <v>8</v>
      </c>
      <c r="H18" s="164">
        <v>3176.25</v>
      </c>
      <c r="I18" s="164"/>
      <c r="J18" s="164"/>
      <c r="K18" s="49" t="s">
        <v>13</v>
      </c>
      <c r="L18" s="48"/>
      <c r="M18" s="48" t="s">
        <v>8</v>
      </c>
      <c r="N18" s="132">
        <v>1102</v>
      </c>
      <c r="Q18" s="36">
        <f>C18*H18/1000</f>
        <v>1102.1587500000001</v>
      </c>
    </row>
    <row r="19" spans="1:17" s="36" customFormat="1" ht="12.95" customHeight="1">
      <c r="A19" s="140">
        <v>4</v>
      </c>
      <c r="B19" s="12" t="s">
        <v>39</v>
      </c>
      <c r="C19" s="40"/>
      <c r="D19" s="43"/>
      <c r="E19" s="70"/>
      <c r="F19" s="43"/>
      <c r="G19" s="43"/>
      <c r="H19" s="43"/>
      <c r="I19" s="43"/>
      <c r="J19" s="43"/>
      <c r="K19" s="71"/>
      <c r="L19" s="43"/>
      <c r="M19" s="135"/>
      <c r="N19" s="60"/>
    </row>
    <row r="20" spans="1:17" s="36" customFormat="1" ht="12.95" customHeight="1">
      <c r="A20" s="140"/>
      <c r="B20" s="12" t="s">
        <v>53</v>
      </c>
      <c r="C20" s="40"/>
      <c r="D20" s="43"/>
      <c r="E20" s="70"/>
      <c r="F20" s="43"/>
      <c r="G20" s="43"/>
      <c r="H20" s="43"/>
      <c r="I20" s="43"/>
      <c r="J20" s="43"/>
      <c r="K20" s="71"/>
      <c r="L20" s="43"/>
      <c r="M20" s="135"/>
      <c r="N20" s="60"/>
    </row>
    <row r="21" spans="1:17" s="36" customFormat="1" ht="12.95" customHeight="1">
      <c r="A21" s="140"/>
      <c r="B21" s="12"/>
      <c r="C21" s="40"/>
      <c r="D21" s="12"/>
      <c r="E21" s="70"/>
      <c r="F21" s="43"/>
      <c r="G21" s="58"/>
      <c r="H21" s="12"/>
      <c r="I21" s="43"/>
      <c r="J21" s="43"/>
      <c r="K21" s="71"/>
      <c r="L21" s="43"/>
      <c r="M21" s="135"/>
      <c r="N21" s="60"/>
    </row>
    <row r="22" spans="1:17" s="36" customFormat="1" ht="12.95" customHeight="1">
      <c r="A22" s="140"/>
      <c r="B22" s="12"/>
      <c r="C22" s="164">
        <v>413</v>
      </c>
      <c r="D22" s="164"/>
      <c r="E22" s="164"/>
      <c r="F22" s="47" t="s">
        <v>7</v>
      </c>
      <c r="G22" s="40" t="s">
        <v>8</v>
      </c>
      <c r="H22" s="164">
        <v>8694.9500000000007</v>
      </c>
      <c r="I22" s="164"/>
      <c r="J22" s="164"/>
      <c r="K22" s="49" t="s">
        <v>9</v>
      </c>
      <c r="L22" s="48"/>
      <c r="M22" s="48" t="s">
        <v>8</v>
      </c>
      <c r="N22" s="132">
        <v>35910</v>
      </c>
      <c r="Q22" s="36">
        <f>C22*H22/100</f>
        <v>35910.143499999998</v>
      </c>
    </row>
    <row r="23" spans="1:17" ht="12.95" customHeight="1">
      <c r="A23" s="50">
        <v>5</v>
      </c>
      <c r="B23" s="12" t="s">
        <v>14</v>
      </c>
      <c r="C23" s="40"/>
      <c r="D23" s="12"/>
      <c r="E23" s="70"/>
      <c r="F23" s="43"/>
      <c r="G23" s="58"/>
      <c r="H23" s="12"/>
      <c r="I23" s="43"/>
      <c r="J23" s="43"/>
      <c r="K23" s="72"/>
      <c r="L23" s="43"/>
      <c r="M23" s="41"/>
      <c r="N23" s="60"/>
      <c r="P23" s="36"/>
    </row>
    <row r="24" spans="1:17" ht="12.95" customHeight="1">
      <c r="A24" s="50"/>
      <c r="B24" s="12" t="s">
        <v>54</v>
      </c>
      <c r="C24" s="40"/>
      <c r="D24" s="12"/>
      <c r="E24" s="70"/>
      <c r="F24" s="43"/>
      <c r="G24" s="58"/>
      <c r="H24" s="12"/>
      <c r="I24" s="43"/>
      <c r="J24" s="43"/>
      <c r="K24" s="72"/>
      <c r="L24" s="43"/>
      <c r="M24" s="41"/>
      <c r="N24" s="60"/>
      <c r="P24" s="36"/>
    </row>
    <row r="25" spans="1:17" ht="12.95" customHeight="1">
      <c r="A25" s="50"/>
      <c r="C25" s="40"/>
      <c r="D25" s="43"/>
      <c r="E25" s="46"/>
      <c r="F25" s="49"/>
      <c r="G25" s="49"/>
      <c r="H25" s="49"/>
      <c r="I25" s="49"/>
      <c r="J25" s="43"/>
      <c r="K25" s="58"/>
      <c r="L25" s="43"/>
      <c r="M25" s="50"/>
      <c r="N25" s="60"/>
      <c r="P25" s="36"/>
    </row>
    <row r="26" spans="1:17" ht="12.95" customHeight="1">
      <c r="A26" s="50"/>
      <c r="B26" s="12"/>
      <c r="C26" s="164">
        <v>942</v>
      </c>
      <c r="D26" s="164"/>
      <c r="E26" s="164"/>
      <c r="F26" s="47" t="s">
        <v>7</v>
      </c>
      <c r="G26" s="40" t="s">
        <v>8</v>
      </c>
      <c r="H26" s="164">
        <v>11948.36</v>
      </c>
      <c r="I26" s="164"/>
      <c r="J26" s="164"/>
      <c r="K26" s="49" t="s">
        <v>9</v>
      </c>
      <c r="L26" s="48"/>
      <c r="M26" s="48" t="s">
        <v>8</v>
      </c>
      <c r="N26" s="52">
        <v>112554</v>
      </c>
      <c r="O26" s="36"/>
      <c r="P26" s="36"/>
      <c r="Q26" s="36">
        <f>C26*H26/100</f>
        <v>112553.55120000002</v>
      </c>
    </row>
    <row r="27" spans="1:17" s="36" customFormat="1" ht="12.95" customHeight="1">
      <c r="A27" s="124">
        <v>6</v>
      </c>
      <c r="B27" s="12" t="s">
        <v>40</v>
      </c>
      <c r="C27" s="119"/>
      <c r="D27" s="119"/>
      <c r="E27" s="119"/>
      <c r="F27" s="47"/>
      <c r="G27" s="40"/>
      <c r="H27" s="119"/>
      <c r="I27" s="119"/>
      <c r="J27" s="121"/>
      <c r="K27" s="49"/>
      <c r="L27" s="48"/>
      <c r="M27" s="48"/>
      <c r="N27" s="123"/>
    </row>
    <row r="28" spans="1:17" s="36" customFormat="1" ht="12.95" customHeight="1">
      <c r="A28" s="124"/>
      <c r="B28" s="12" t="s">
        <v>41</v>
      </c>
      <c r="C28" s="119"/>
      <c r="D28" s="119"/>
      <c r="E28" s="119"/>
      <c r="F28" s="47"/>
      <c r="G28" s="40"/>
      <c r="H28" s="119"/>
      <c r="I28" s="119"/>
      <c r="J28" s="121"/>
      <c r="K28" s="49"/>
      <c r="L28" s="48"/>
      <c r="M28" s="48"/>
      <c r="N28" s="123"/>
    </row>
    <row r="29" spans="1:17" s="36" customFormat="1" ht="12.95" customHeight="1">
      <c r="A29" s="120"/>
      <c r="B29" s="12"/>
      <c r="C29" s="119"/>
      <c r="D29" s="119"/>
      <c r="E29" s="119"/>
      <c r="F29" s="47"/>
      <c r="G29" s="40"/>
      <c r="H29" s="119"/>
      <c r="I29" s="119"/>
      <c r="J29" s="121"/>
      <c r="K29" s="49"/>
      <c r="L29" s="48"/>
      <c r="M29" s="48"/>
      <c r="N29" s="123"/>
    </row>
    <row r="30" spans="1:17" s="36" customFormat="1" ht="12.95" customHeight="1">
      <c r="A30" s="120"/>
      <c r="B30" s="75"/>
      <c r="C30" s="164">
        <v>361</v>
      </c>
      <c r="D30" s="164"/>
      <c r="E30" s="164"/>
      <c r="F30" s="47" t="s">
        <v>7</v>
      </c>
      <c r="G30" s="40" t="s">
        <v>8</v>
      </c>
      <c r="H30" s="164">
        <v>4982.18</v>
      </c>
      <c r="I30" s="164"/>
      <c r="J30" s="164"/>
      <c r="K30" s="49" t="s">
        <v>24</v>
      </c>
      <c r="L30" s="48"/>
      <c r="M30" s="48" t="s">
        <v>8</v>
      </c>
      <c r="N30" s="123">
        <v>17986</v>
      </c>
      <c r="Q30" s="36">
        <f>C30*H30/100</f>
        <v>17985.669800000003</v>
      </c>
    </row>
    <row r="31" spans="1:17" s="36" customFormat="1" ht="12.95" customHeight="1">
      <c r="A31" s="90">
        <v>7</v>
      </c>
      <c r="B31" s="12" t="s">
        <v>15</v>
      </c>
      <c r="C31" s="43"/>
      <c r="D31" s="54"/>
      <c r="E31" s="69"/>
      <c r="F31" s="54"/>
      <c r="G31" s="54"/>
      <c r="H31" s="54"/>
      <c r="I31" s="54"/>
      <c r="J31" s="54"/>
      <c r="K31" s="54"/>
      <c r="L31" s="54"/>
      <c r="M31" s="90"/>
      <c r="N31" s="60"/>
      <c r="Q31"/>
    </row>
    <row r="32" spans="1:17" s="36" customFormat="1" ht="12.95" customHeight="1">
      <c r="A32" s="90"/>
      <c r="B32" s="12" t="s">
        <v>16</v>
      </c>
      <c r="C32" s="43"/>
      <c r="D32" s="54"/>
      <c r="E32" s="69"/>
      <c r="F32" s="54"/>
      <c r="G32" s="73"/>
      <c r="H32" s="74"/>
      <c r="I32" s="74"/>
      <c r="J32" s="54"/>
      <c r="K32" s="54"/>
      <c r="L32" s="54"/>
      <c r="M32" s="90"/>
      <c r="N32" s="60"/>
      <c r="Q32"/>
    </row>
    <row r="33" spans="1:17" s="36" customFormat="1" ht="12.95" customHeight="1">
      <c r="A33" s="90"/>
      <c r="B33" s="12" t="s">
        <v>17</v>
      </c>
      <c r="C33" s="43"/>
      <c r="D33" s="54"/>
      <c r="E33" s="69"/>
      <c r="F33" s="54"/>
      <c r="G33" s="54"/>
      <c r="H33" s="54"/>
      <c r="I33" s="74"/>
      <c r="J33" s="54"/>
      <c r="K33" s="54"/>
      <c r="L33" s="54"/>
      <c r="M33" s="90"/>
      <c r="N33" s="60"/>
      <c r="Q33"/>
    </row>
    <row r="34" spans="1:17" s="36" customFormat="1" ht="12.95" customHeight="1">
      <c r="A34" s="90"/>
      <c r="B34" s="12" t="s">
        <v>18</v>
      </c>
      <c r="C34" s="43"/>
      <c r="D34" s="54"/>
      <c r="E34" s="69"/>
      <c r="F34" s="54"/>
      <c r="G34" s="54"/>
      <c r="H34" s="54"/>
      <c r="I34" s="54"/>
      <c r="J34" s="54"/>
      <c r="K34" s="54"/>
      <c r="L34" s="54"/>
      <c r="M34" s="90"/>
      <c r="N34" s="60"/>
      <c r="Q34"/>
    </row>
    <row r="35" spans="1:17" s="36" customFormat="1" ht="12.95" customHeight="1">
      <c r="A35" s="90"/>
      <c r="B35" s="12" t="s">
        <v>19</v>
      </c>
      <c r="C35" s="43"/>
      <c r="D35" s="54"/>
      <c r="E35" s="69"/>
      <c r="F35" s="54"/>
      <c r="G35" s="73"/>
      <c r="H35" s="74"/>
      <c r="I35" s="74"/>
      <c r="J35" s="54"/>
      <c r="K35" s="54"/>
      <c r="L35" s="54"/>
      <c r="M35" s="90"/>
      <c r="N35" s="60"/>
      <c r="Q35"/>
    </row>
    <row r="36" spans="1:17" s="36" customFormat="1" ht="12.95" customHeight="1">
      <c r="A36" s="90"/>
      <c r="B36" s="12" t="s">
        <v>85</v>
      </c>
      <c r="C36" s="43"/>
      <c r="D36" s="54"/>
      <c r="E36" s="69"/>
      <c r="F36" s="54"/>
      <c r="G36" s="73"/>
      <c r="H36" s="74"/>
      <c r="I36" s="74"/>
      <c r="J36" s="54"/>
      <c r="K36" s="54"/>
      <c r="L36" s="54"/>
      <c r="M36" s="90"/>
      <c r="N36" s="60"/>
      <c r="Q36"/>
    </row>
    <row r="37" spans="1:17" s="36" customFormat="1" ht="12.95" customHeight="1">
      <c r="A37" s="116"/>
      <c r="B37" s="12"/>
      <c r="C37" s="40"/>
      <c r="D37" s="54"/>
      <c r="E37" s="70"/>
      <c r="F37" s="54"/>
      <c r="G37" s="73"/>
      <c r="H37" s="74"/>
      <c r="I37" s="74"/>
      <c r="J37" s="54"/>
      <c r="K37" s="76"/>
      <c r="L37" s="54"/>
      <c r="M37" s="114"/>
      <c r="N37" s="60"/>
    </row>
    <row r="38" spans="1:17" s="36" customFormat="1" ht="12.95" customHeight="1">
      <c r="A38" s="90"/>
      <c r="B38" s="12"/>
      <c r="C38" s="163">
        <v>140</v>
      </c>
      <c r="D38" s="163"/>
      <c r="E38" s="163"/>
      <c r="F38" s="47" t="s">
        <v>7</v>
      </c>
      <c r="G38" s="40" t="s">
        <v>8</v>
      </c>
      <c r="H38" s="163">
        <v>337</v>
      </c>
      <c r="I38" s="163"/>
      <c r="J38" s="86"/>
      <c r="K38" s="49" t="s">
        <v>20</v>
      </c>
      <c r="L38" s="48"/>
      <c r="M38" s="48" t="s">
        <v>8</v>
      </c>
      <c r="N38" s="52">
        <v>47180</v>
      </c>
      <c r="Q38" s="36">
        <f>C38*H38</f>
        <v>47180</v>
      </c>
    </row>
    <row r="39" spans="1:17" s="36" customFormat="1" ht="12.95" customHeight="1">
      <c r="A39" s="53">
        <v>8</v>
      </c>
      <c r="B39" s="12" t="s">
        <v>21</v>
      </c>
      <c r="C39" s="43"/>
      <c r="D39" s="54"/>
      <c r="E39" s="54"/>
      <c r="F39" s="54"/>
      <c r="G39" s="54"/>
      <c r="H39" s="54"/>
      <c r="I39" s="54"/>
      <c r="J39" s="54"/>
      <c r="K39" s="77"/>
      <c r="L39" s="54"/>
      <c r="M39" s="53"/>
      <c r="N39" s="60"/>
      <c r="O39"/>
      <c r="Q39"/>
    </row>
    <row r="40" spans="1:17" s="36" customFormat="1" ht="12.95" customHeight="1">
      <c r="A40" s="53"/>
      <c r="B40" s="12" t="s">
        <v>22</v>
      </c>
      <c r="C40" s="54"/>
      <c r="D40" s="54"/>
      <c r="E40" s="54"/>
      <c r="F40" s="54"/>
      <c r="G40" s="54"/>
      <c r="H40" s="54"/>
      <c r="I40" s="54"/>
      <c r="J40" s="54"/>
      <c r="K40" s="77"/>
      <c r="L40" s="54"/>
      <c r="M40" s="53"/>
      <c r="N40" s="60"/>
      <c r="O40"/>
      <c r="Q40"/>
    </row>
    <row r="41" spans="1:17" s="36" customFormat="1" ht="12.95" customHeight="1">
      <c r="A41" s="53"/>
      <c r="B41" s="12" t="s">
        <v>86</v>
      </c>
      <c r="C41" s="43"/>
      <c r="D41" s="43"/>
      <c r="E41" s="78"/>
      <c r="F41" s="43"/>
      <c r="G41" s="43"/>
      <c r="H41" s="43"/>
      <c r="I41" s="43"/>
      <c r="J41" s="43"/>
      <c r="K41" s="72"/>
      <c r="L41" s="43"/>
      <c r="M41" s="75"/>
      <c r="N41" s="60"/>
      <c r="O41"/>
      <c r="Q41"/>
    </row>
    <row r="42" spans="1:17" s="36" customFormat="1" ht="12.95" customHeight="1">
      <c r="A42" s="90"/>
      <c r="B42" s="12"/>
      <c r="C42" s="75"/>
      <c r="D42" s="75"/>
      <c r="E42" s="75"/>
      <c r="F42" s="75"/>
      <c r="G42" s="75"/>
      <c r="H42" s="75"/>
      <c r="I42" s="71"/>
      <c r="J42" s="43"/>
      <c r="K42" s="72"/>
      <c r="L42" s="54"/>
      <c r="M42" s="75"/>
      <c r="N42" s="60"/>
    </row>
    <row r="43" spans="1:17" s="36" customFormat="1" ht="12.95" customHeight="1">
      <c r="A43" s="50"/>
      <c r="B43" s="12"/>
      <c r="C43" s="172">
        <v>6.25</v>
      </c>
      <c r="D43" s="172"/>
      <c r="E43" s="172"/>
      <c r="F43" s="47" t="s">
        <v>7</v>
      </c>
      <c r="G43" s="40" t="s">
        <v>8</v>
      </c>
      <c r="H43" s="164">
        <v>5001.7</v>
      </c>
      <c r="I43" s="164"/>
      <c r="J43" s="164"/>
      <c r="K43" s="49" t="s">
        <v>23</v>
      </c>
      <c r="L43" s="48"/>
      <c r="M43" s="48" t="s">
        <v>8</v>
      </c>
      <c r="N43" s="52">
        <v>31261</v>
      </c>
      <c r="O43"/>
      <c r="Q43" s="36">
        <f>C43*H43</f>
        <v>31260.625</v>
      </c>
    </row>
    <row r="44" spans="1:17" s="36" customFormat="1" ht="12.95" customHeight="1">
      <c r="A44" s="3">
        <v>9</v>
      </c>
      <c r="B44" s="7" t="s">
        <v>32</v>
      </c>
      <c r="C44" s="3"/>
      <c r="D44" s="14"/>
      <c r="E44" s="8"/>
      <c r="F44" s="9"/>
      <c r="G44" s="9"/>
      <c r="H44" s="9"/>
      <c r="I44" s="10"/>
      <c r="J44" s="5"/>
      <c r="K44" s="11"/>
      <c r="L44" s="5"/>
      <c r="M44" s="3"/>
      <c r="N44" s="2"/>
      <c r="P44" s="36">
        <f>C44*E44*G44</f>
        <v>0</v>
      </c>
    </row>
    <row r="45" spans="1:17" s="36" customFormat="1" ht="12.95" customHeight="1">
      <c r="A45" s="3"/>
      <c r="B45" s="7" t="s">
        <v>55</v>
      </c>
      <c r="C45" s="3"/>
      <c r="D45" s="9"/>
      <c r="E45" s="8"/>
      <c r="F45" s="9"/>
      <c r="G45" s="9"/>
      <c r="H45" s="9"/>
      <c r="I45" s="10"/>
      <c r="J45" s="5"/>
      <c r="K45" s="11"/>
      <c r="L45" s="5"/>
      <c r="M45" s="3"/>
      <c r="N45" s="2"/>
      <c r="P45" s="36">
        <f>C45*E45*G45</f>
        <v>0</v>
      </c>
    </row>
    <row r="46" spans="1:17" s="36" customFormat="1" ht="12.95" customHeight="1">
      <c r="A46" s="140"/>
      <c r="B46" s="12"/>
    </row>
    <row r="47" spans="1:17" s="36" customFormat="1" ht="12.95" customHeight="1">
      <c r="A47" s="140"/>
      <c r="B47" s="12"/>
      <c r="C47" s="165">
        <v>1192</v>
      </c>
      <c r="D47" s="165"/>
      <c r="E47" s="165"/>
      <c r="F47" s="22" t="s">
        <v>7</v>
      </c>
      <c r="G47" s="21" t="s">
        <v>8</v>
      </c>
      <c r="H47" s="165">
        <v>12346.65</v>
      </c>
      <c r="I47" s="165"/>
      <c r="J47" s="139"/>
      <c r="K47" s="23" t="s">
        <v>9</v>
      </c>
      <c r="L47" s="24"/>
      <c r="M47" s="24" t="s">
        <v>8</v>
      </c>
      <c r="N47" s="34">
        <v>147172</v>
      </c>
      <c r="P47" s="36" t="e">
        <f>C47*E47*G47</f>
        <v>#VALUE!</v>
      </c>
      <c r="Q47" s="36">
        <f>C47*H47/100</f>
        <v>147172.068</v>
      </c>
    </row>
    <row r="48" spans="1:17" s="36" customFormat="1" ht="12.95" customHeight="1">
      <c r="A48" s="14">
        <v>10</v>
      </c>
      <c r="B48" s="12" t="s">
        <v>56</v>
      </c>
      <c r="C48" s="3"/>
      <c r="D48" s="14"/>
      <c r="E48" s="8"/>
      <c r="F48" s="9"/>
      <c r="G48" s="9"/>
      <c r="H48" s="15"/>
      <c r="I48" s="10"/>
      <c r="J48" s="5"/>
      <c r="K48" s="11"/>
      <c r="L48" s="5"/>
      <c r="M48" s="3"/>
      <c r="N48" s="2"/>
    </row>
    <row r="49" spans="1:17" s="36" customFormat="1" ht="12.95" customHeight="1">
      <c r="A49" s="127"/>
      <c r="B49" s="6"/>
      <c r="C49" s="126"/>
      <c r="D49" s="126"/>
      <c r="E49" s="126"/>
      <c r="F49" s="22"/>
      <c r="G49" s="21"/>
      <c r="H49" s="125"/>
      <c r="I49" s="125"/>
      <c r="J49" s="125"/>
      <c r="K49" s="23"/>
      <c r="L49" s="24"/>
      <c r="M49" s="24"/>
      <c r="N49" s="34"/>
      <c r="P49" s="36">
        <f t="shared" ref="P49:P50" si="1">C49*E49*G49</f>
        <v>0</v>
      </c>
    </row>
    <row r="50" spans="1:17" s="36" customFormat="1" ht="12.95" customHeight="1">
      <c r="A50" s="127"/>
      <c r="B50" s="6"/>
      <c r="C50" s="166">
        <v>232</v>
      </c>
      <c r="D50" s="166"/>
      <c r="E50" s="166"/>
      <c r="F50" s="22" t="s">
        <v>7</v>
      </c>
      <c r="G50" s="21" t="s">
        <v>8</v>
      </c>
      <c r="H50" s="166">
        <v>12674.36</v>
      </c>
      <c r="I50" s="166"/>
      <c r="J50" s="166"/>
      <c r="K50" s="23" t="s">
        <v>9</v>
      </c>
      <c r="L50" s="24"/>
      <c r="M50" s="24" t="s">
        <v>8</v>
      </c>
      <c r="N50" s="34">
        <v>29405</v>
      </c>
      <c r="P50" s="36" t="e">
        <f t="shared" si="1"/>
        <v>#VALUE!</v>
      </c>
      <c r="Q50" s="36">
        <f>C50*H50/100</f>
        <v>29404.515200000002</v>
      </c>
    </row>
    <row r="51" spans="1:17" ht="12.95" customHeight="1">
      <c r="A51" s="50">
        <v>11</v>
      </c>
      <c r="B51" s="79" t="s">
        <v>87</v>
      </c>
      <c r="C51" s="67"/>
      <c r="D51" s="43"/>
      <c r="E51" s="70"/>
      <c r="F51" s="43"/>
      <c r="G51" s="43"/>
      <c r="H51" s="43"/>
      <c r="I51" s="43"/>
      <c r="J51" s="43"/>
      <c r="K51" s="71"/>
      <c r="L51" s="43"/>
      <c r="M51" s="50"/>
      <c r="N51" s="60"/>
      <c r="P51" s="36"/>
    </row>
    <row r="52" spans="1:17" s="36" customFormat="1" ht="12.95" customHeight="1">
      <c r="A52" s="50"/>
      <c r="B52" s="80" t="s">
        <v>88</v>
      </c>
      <c r="C52" s="67"/>
      <c r="D52" s="43"/>
      <c r="E52" s="70"/>
      <c r="F52" s="43"/>
      <c r="G52" s="43"/>
      <c r="H52" s="43"/>
      <c r="I52" s="43"/>
      <c r="J52" s="43"/>
      <c r="K52" s="71"/>
      <c r="L52" s="43"/>
      <c r="M52" s="50"/>
      <c r="N52" s="60"/>
    </row>
    <row r="53" spans="1:17" s="36" customFormat="1" ht="12.95" customHeight="1">
      <c r="A53" s="50"/>
      <c r="B53" s="79" t="s">
        <v>89</v>
      </c>
      <c r="C53" s="40"/>
      <c r="D53" s="43"/>
      <c r="E53" s="70"/>
      <c r="F53" s="43"/>
      <c r="G53" s="43"/>
      <c r="H53" s="43"/>
      <c r="I53" s="43"/>
      <c r="J53" s="43"/>
      <c r="K53" s="71"/>
      <c r="L53" s="43"/>
      <c r="M53" s="50"/>
      <c r="N53" s="60"/>
    </row>
    <row r="54" spans="1:17" s="36" customFormat="1" ht="12.95" customHeight="1">
      <c r="A54" s="50"/>
      <c r="B54" s="67" t="s">
        <v>90</v>
      </c>
      <c r="C54" s="40"/>
      <c r="D54" s="43"/>
      <c r="E54" s="70"/>
      <c r="F54" s="43"/>
      <c r="G54" s="43"/>
      <c r="H54" s="43"/>
      <c r="I54" s="43"/>
      <c r="J54" s="43"/>
      <c r="K54" s="58"/>
      <c r="L54" s="43"/>
      <c r="M54" s="50"/>
      <c r="N54" s="60"/>
    </row>
    <row r="55" spans="1:17" s="36" customFormat="1" ht="12.95" customHeight="1">
      <c r="A55" s="50"/>
      <c r="B55" s="13"/>
      <c r="C55" s="40"/>
      <c r="D55" s="43"/>
      <c r="E55" s="70"/>
      <c r="F55" s="43"/>
      <c r="G55" s="43"/>
      <c r="H55" s="43"/>
      <c r="I55" s="43"/>
      <c r="J55" s="43"/>
      <c r="K55" s="58"/>
      <c r="L55" s="43"/>
      <c r="M55" s="58"/>
      <c r="N55" s="60"/>
    </row>
    <row r="56" spans="1:17" s="36" customFormat="1" ht="12.95" customHeight="1">
      <c r="A56" s="50"/>
      <c r="B56" s="57"/>
      <c r="C56" s="164">
        <v>69</v>
      </c>
      <c r="D56" s="164"/>
      <c r="E56" s="164"/>
      <c r="F56" s="47" t="s">
        <v>7</v>
      </c>
      <c r="G56" s="40" t="s">
        <v>8</v>
      </c>
      <c r="H56" s="164">
        <v>228.9</v>
      </c>
      <c r="I56" s="164"/>
      <c r="J56" s="164"/>
      <c r="K56" s="49" t="s">
        <v>25</v>
      </c>
      <c r="L56" s="48"/>
      <c r="M56" s="48" t="s">
        <v>8</v>
      </c>
      <c r="N56" s="52">
        <v>15794</v>
      </c>
      <c r="Q56" s="36">
        <f>C56*H56</f>
        <v>15794.1</v>
      </c>
    </row>
    <row r="57" spans="1:17" s="36" customFormat="1" ht="12.95" customHeight="1">
      <c r="A57" s="50">
        <v>12</v>
      </c>
      <c r="B57" s="79" t="s">
        <v>91</v>
      </c>
      <c r="C57" s="56"/>
      <c r="D57" s="56"/>
      <c r="E57" s="56"/>
      <c r="F57" s="47"/>
      <c r="G57" s="40"/>
      <c r="H57" s="46"/>
      <c r="I57" s="46"/>
      <c r="J57" s="46"/>
      <c r="K57" s="49"/>
      <c r="L57" s="48"/>
      <c r="M57" s="48"/>
      <c r="N57" s="52"/>
    </row>
    <row r="58" spans="1:17" s="36" customFormat="1" ht="12.95" customHeight="1">
      <c r="A58" s="151"/>
      <c r="B58" s="80" t="s">
        <v>88</v>
      </c>
      <c r="C58" s="150"/>
      <c r="D58" s="150"/>
      <c r="E58" s="150"/>
      <c r="F58" s="47"/>
      <c r="G58" s="40"/>
      <c r="H58" s="149"/>
      <c r="I58" s="149"/>
      <c r="J58" s="149"/>
      <c r="K58" s="49"/>
      <c r="L58" s="48"/>
      <c r="M58" s="48"/>
      <c r="N58" s="132"/>
    </row>
    <row r="59" spans="1:17" s="36" customFormat="1" ht="12.95" customHeight="1">
      <c r="A59" s="151"/>
      <c r="B59" s="79" t="s">
        <v>89</v>
      </c>
      <c r="C59" s="150"/>
      <c r="D59" s="150"/>
      <c r="E59" s="150"/>
      <c r="F59" s="47"/>
      <c r="G59" s="40"/>
      <c r="H59" s="149"/>
      <c r="I59" s="149"/>
      <c r="J59" s="149"/>
      <c r="K59" s="49"/>
      <c r="L59" s="48"/>
      <c r="M59" s="48"/>
      <c r="N59" s="132"/>
    </row>
    <row r="60" spans="1:17" s="36" customFormat="1" ht="12.95" customHeight="1">
      <c r="A60" s="151"/>
      <c r="B60" s="67" t="s">
        <v>92</v>
      </c>
      <c r="C60" s="150"/>
      <c r="D60" s="150"/>
      <c r="E60" s="150"/>
      <c r="F60" s="47"/>
      <c r="G60" s="40"/>
      <c r="H60" s="149"/>
      <c r="I60" s="149"/>
      <c r="J60" s="149"/>
      <c r="K60" s="49"/>
      <c r="L60" s="48"/>
      <c r="M60" s="48"/>
      <c r="N60" s="132"/>
    </row>
    <row r="61" spans="1:17" s="36" customFormat="1" ht="12.95" customHeight="1">
      <c r="A61" s="151"/>
      <c r="B61" s="13"/>
      <c r="C61" s="150"/>
      <c r="D61" s="150"/>
      <c r="E61" s="150"/>
      <c r="F61" s="47"/>
      <c r="G61" s="40"/>
      <c r="H61" s="149"/>
      <c r="I61" s="149"/>
      <c r="J61" s="149"/>
      <c r="K61" s="49"/>
      <c r="L61" s="48"/>
      <c r="M61" s="48"/>
      <c r="N61" s="132"/>
    </row>
    <row r="62" spans="1:17" s="36" customFormat="1" ht="12.95" customHeight="1">
      <c r="A62" s="50"/>
      <c r="B62" s="12"/>
      <c r="C62" s="164">
        <v>91</v>
      </c>
      <c r="D62" s="164"/>
      <c r="E62" s="164"/>
      <c r="F62" s="47" t="s">
        <v>7</v>
      </c>
      <c r="G62" s="40" t="s">
        <v>8</v>
      </c>
      <c r="H62" s="164">
        <v>240.5</v>
      </c>
      <c r="I62" s="164"/>
      <c r="J62" s="164"/>
      <c r="K62" s="49" t="s">
        <v>25</v>
      </c>
      <c r="L62" s="48"/>
      <c r="M62" s="48" t="s">
        <v>8</v>
      </c>
      <c r="N62" s="52">
        <v>21886</v>
      </c>
      <c r="Q62" s="36">
        <f>C62*H62</f>
        <v>21885.5</v>
      </c>
    </row>
    <row r="63" spans="1:17" s="36" customFormat="1" ht="12.95" customHeight="1">
      <c r="A63" s="50"/>
      <c r="B63" s="12"/>
      <c r="C63" s="56"/>
      <c r="D63" s="56"/>
      <c r="E63" s="56"/>
      <c r="F63" s="47"/>
      <c r="G63" s="40"/>
      <c r="H63" s="46"/>
      <c r="I63" s="46"/>
      <c r="J63" s="46"/>
      <c r="K63" s="49"/>
      <c r="L63" s="48"/>
      <c r="M63" s="48"/>
      <c r="N63" s="52"/>
    </row>
    <row r="64" spans="1:17" s="36" customFormat="1" ht="12.95" customHeight="1">
      <c r="A64" s="96">
        <v>13</v>
      </c>
      <c r="B64" s="12" t="s">
        <v>58</v>
      </c>
      <c r="C64" s="95"/>
      <c r="D64" s="95"/>
      <c r="E64" s="95"/>
      <c r="F64" s="47"/>
      <c r="G64" s="40"/>
      <c r="H64" s="94"/>
      <c r="I64" s="94"/>
      <c r="J64" s="94"/>
      <c r="K64" s="49"/>
      <c r="L64" s="48"/>
      <c r="M64" s="48"/>
      <c r="N64" s="52"/>
    </row>
    <row r="65" spans="1:17" s="36" customFormat="1" ht="12.95" customHeight="1">
      <c r="A65" s="96"/>
      <c r="B65" s="12" t="s">
        <v>59</v>
      </c>
      <c r="C65" s="95"/>
      <c r="D65" s="95"/>
      <c r="E65" s="95"/>
      <c r="F65" s="47"/>
      <c r="G65" s="40"/>
      <c r="H65" s="94"/>
      <c r="I65" s="94"/>
      <c r="J65" s="94"/>
      <c r="K65" s="49"/>
      <c r="L65" s="48"/>
      <c r="M65" s="48"/>
      <c r="N65" s="52"/>
    </row>
    <row r="66" spans="1:17" s="36" customFormat="1" ht="12.95" customHeight="1">
      <c r="A66" s="96"/>
      <c r="B66" s="12" t="s">
        <v>62</v>
      </c>
      <c r="C66" s="95"/>
      <c r="D66" s="95"/>
      <c r="E66" s="95"/>
      <c r="F66" s="47"/>
      <c r="G66" s="40"/>
      <c r="H66" s="94"/>
      <c r="I66" s="94"/>
      <c r="J66" s="94"/>
      <c r="K66" s="49"/>
      <c r="L66" s="48"/>
      <c r="M66" s="48"/>
      <c r="N66" s="52"/>
    </row>
    <row r="67" spans="1:17" s="36" customFormat="1" ht="12.95" customHeight="1">
      <c r="A67" s="96"/>
      <c r="B67" s="12"/>
      <c r="C67" s="95"/>
      <c r="D67" s="95"/>
      <c r="E67" s="95"/>
      <c r="F67" s="47"/>
      <c r="G67" s="40"/>
      <c r="H67" s="94"/>
      <c r="I67" s="94"/>
      <c r="J67" s="94"/>
      <c r="K67" s="49"/>
      <c r="L67" s="48"/>
      <c r="M67" s="48"/>
      <c r="N67" s="52"/>
    </row>
    <row r="68" spans="1:17" s="36" customFormat="1" ht="12.95" customHeight="1">
      <c r="A68" s="96"/>
      <c r="B68" s="12"/>
      <c r="C68" s="164">
        <v>70</v>
      </c>
      <c r="D68" s="164"/>
      <c r="E68" s="164"/>
      <c r="F68" s="47" t="s">
        <v>7</v>
      </c>
      <c r="G68" s="40" t="s">
        <v>8</v>
      </c>
      <c r="H68" s="163">
        <v>180.5</v>
      </c>
      <c r="I68" s="163"/>
      <c r="J68" s="163"/>
      <c r="K68" s="49" t="s">
        <v>26</v>
      </c>
      <c r="L68" s="48"/>
      <c r="M68" s="48" t="s">
        <v>8</v>
      </c>
      <c r="N68" s="52">
        <v>12635</v>
      </c>
      <c r="Q68" s="36">
        <f>C68*H68</f>
        <v>12635</v>
      </c>
    </row>
    <row r="69" spans="1:17" s="36" customFormat="1" ht="12.95" customHeight="1">
      <c r="A69" s="17">
        <v>14</v>
      </c>
      <c r="B69" s="35" t="s">
        <v>100</v>
      </c>
      <c r="C69" s="35"/>
      <c r="D69" s="29"/>
      <c r="E69" s="70"/>
      <c r="F69" s="43"/>
      <c r="G69" s="43"/>
      <c r="H69" s="43"/>
      <c r="I69" s="43"/>
      <c r="J69" s="46"/>
      <c r="K69" s="49"/>
      <c r="L69" s="48"/>
      <c r="M69" s="48"/>
      <c r="N69" s="52"/>
      <c r="P69" s="36">
        <f t="shared" ref="P69:P71" si="2">C69*E69*G69</f>
        <v>0</v>
      </c>
    </row>
    <row r="70" spans="1:17" s="36" customFormat="1" ht="12.95" customHeight="1">
      <c r="A70" s="35"/>
      <c r="B70" s="35" t="s">
        <v>101</v>
      </c>
      <c r="C70" s="40"/>
      <c r="D70" s="43"/>
      <c r="E70" s="70"/>
      <c r="F70" s="43"/>
      <c r="G70" s="43"/>
      <c r="H70" s="43"/>
      <c r="I70" s="43"/>
      <c r="J70" s="46"/>
      <c r="K70" s="49"/>
      <c r="L70" s="48"/>
      <c r="M70" s="48"/>
      <c r="N70" s="52"/>
      <c r="P70" s="36">
        <f t="shared" si="2"/>
        <v>0</v>
      </c>
    </row>
    <row r="71" spans="1:17" s="36" customFormat="1" ht="12.95" customHeight="1">
      <c r="A71" s="35"/>
      <c r="B71" s="35" t="s">
        <v>102</v>
      </c>
      <c r="C71" s="40"/>
      <c r="D71" s="43"/>
      <c r="E71" s="41"/>
      <c r="F71" s="49"/>
      <c r="G71" s="49"/>
      <c r="H71" s="43"/>
      <c r="I71" s="43"/>
      <c r="J71" s="46"/>
      <c r="K71" s="49"/>
      <c r="L71" s="48"/>
      <c r="M71" s="48"/>
      <c r="N71" s="52"/>
      <c r="P71" s="36">
        <f t="shared" si="2"/>
        <v>0</v>
      </c>
    </row>
    <row r="72" spans="1:17" s="36" customFormat="1" ht="12.95" customHeight="1">
      <c r="A72" s="50"/>
      <c r="B72" s="57"/>
      <c r="C72" s="56"/>
      <c r="D72" s="56"/>
      <c r="E72" s="56"/>
      <c r="F72" s="47"/>
      <c r="G72" s="40"/>
      <c r="H72" s="46"/>
      <c r="I72" s="46"/>
      <c r="J72" s="46"/>
      <c r="K72" s="49"/>
      <c r="L72" s="48"/>
      <c r="M72" s="48"/>
      <c r="N72" s="52"/>
      <c r="P72" s="36">
        <f t="shared" ref="P72:P97" si="3">C72*E72*G72</f>
        <v>0</v>
      </c>
    </row>
    <row r="73" spans="1:17" s="36" customFormat="1" ht="12.95" customHeight="1">
      <c r="A73" s="50"/>
      <c r="B73" s="57"/>
      <c r="C73" s="164">
        <v>134</v>
      </c>
      <c r="D73" s="164"/>
      <c r="E73" s="164"/>
      <c r="F73" s="47" t="s">
        <v>7</v>
      </c>
      <c r="G73" s="40" t="s">
        <v>8</v>
      </c>
      <c r="H73" s="164">
        <v>902.93</v>
      </c>
      <c r="I73" s="164"/>
      <c r="J73" s="164"/>
      <c r="K73" s="49" t="s">
        <v>26</v>
      </c>
      <c r="L73" s="48"/>
      <c r="M73" s="48" t="s">
        <v>8</v>
      </c>
      <c r="N73" s="52">
        <v>120993</v>
      </c>
      <c r="P73" s="36" t="e">
        <f t="shared" si="3"/>
        <v>#VALUE!</v>
      </c>
      <c r="Q73" s="36">
        <f>C73*H73</f>
        <v>120992.62</v>
      </c>
    </row>
    <row r="74" spans="1:17" s="36" customFormat="1" ht="12.95" customHeight="1">
      <c r="A74" s="140">
        <v>15</v>
      </c>
      <c r="B74" s="40" t="s">
        <v>93</v>
      </c>
      <c r="C74" s="137"/>
      <c r="D74" s="137"/>
      <c r="E74" s="137"/>
      <c r="F74" s="47"/>
      <c r="G74" s="40"/>
      <c r="H74" s="137"/>
      <c r="I74" s="137"/>
      <c r="J74" s="137"/>
      <c r="K74" s="49"/>
      <c r="L74" s="48"/>
      <c r="M74" s="132"/>
    </row>
    <row r="75" spans="1:17" s="36" customFormat="1" ht="12.95" customHeight="1">
      <c r="A75" s="140"/>
      <c r="B75" s="40"/>
      <c r="C75" s="137"/>
      <c r="D75" s="137"/>
      <c r="E75" s="137"/>
      <c r="F75" s="47"/>
      <c r="G75" s="40"/>
      <c r="H75" s="137"/>
      <c r="I75" s="137"/>
      <c r="J75" s="137"/>
      <c r="K75" s="49"/>
      <c r="L75" s="48"/>
      <c r="M75" s="132"/>
    </row>
    <row r="76" spans="1:17" s="36" customFormat="1" ht="12.95" customHeight="1">
      <c r="A76" s="140"/>
      <c r="B76" s="40"/>
      <c r="C76" s="166">
        <v>2540</v>
      </c>
      <c r="D76" s="166"/>
      <c r="E76" s="166"/>
      <c r="F76" s="22" t="s">
        <v>7</v>
      </c>
      <c r="G76" s="21" t="s">
        <v>8</v>
      </c>
      <c r="H76" s="166">
        <v>121</v>
      </c>
      <c r="I76" s="166"/>
      <c r="J76" s="166"/>
      <c r="K76" s="23" t="s">
        <v>24</v>
      </c>
      <c r="L76" s="24"/>
      <c r="M76" s="24" t="s">
        <v>8</v>
      </c>
      <c r="N76" s="34">
        <v>3073</v>
      </c>
      <c r="Q76" s="36">
        <f>C76*H76/100</f>
        <v>3073.4</v>
      </c>
    </row>
    <row r="77" spans="1:17" s="36" customFormat="1" ht="12.95" customHeight="1">
      <c r="A77" s="140">
        <v>16</v>
      </c>
      <c r="B77" s="55" t="s">
        <v>94</v>
      </c>
      <c r="C77" s="137"/>
      <c r="D77" s="137"/>
      <c r="E77" s="137"/>
      <c r="F77" s="47"/>
      <c r="G77" s="40"/>
      <c r="H77" s="137"/>
      <c r="I77" s="137"/>
      <c r="J77" s="137"/>
      <c r="K77" s="49"/>
      <c r="L77" s="48"/>
      <c r="M77" s="48"/>
      <c r="N77" s="132"/>
    </row>
    <row r="78" spans="1:17" s="36" customFormat="1" ht="12.95" customHeight="1">
      <c r="A78" s="140"/>
      <c r="B78" s="55" t="s">
        <v>95</v>
      </c>
      <c r="C78" s="137"/>
      <c r="D78" s="137"/>
      <c r="E78" s="137"/>
      <c r="F78" s="47"/>
      <c r="G78" s="40"/>
      <c r="H78" s="137"/>
      <c r="I78" s="137"/>
      <c r="J78" s="137"/>
      <c r="K78" s="49"/>
      <c r="L78" s="48"/>
      <c r="M78" s="48"/>
      <c r="N78" s="132"/>
    </row>
    <row r="79" spans="1:17" s="36" customFormat="1" ht="12.95" customHeight="1">
      <c r="A79" s="151"/>
      <c r="B79" s="55"/>
      <c r="C79" s="149"/>
      <c r="D79" s="149"/>
      <c r="E79" s="149"/>
      <c r="F79" s="47"/>
      <c r="G79" s="40"/>
      <c r="H79" s="149"/>
      <c r="I79" s="149"/>
      <c r="J79" s="149"/>
      <c r="K79" s="49"/>
      <c r="L79" s="48"/>
      <c r="M79" s="48"/>
      <c r="N79" s="132"/>
    </row>
    <row r="80" spans="1:17" s="36" customFormat="1" ht="12.95" customHeight="1">
      <c r="A80" s="140"/>
      <c r="B80" s="57"/>
      <c r="C80" s="166">
        <v>979</v>
      </c>
      <c r="D80" s="166"/>
      <c r="E80" s="166"/>
      <c r="F80" s="22" t="s">
        <v>7</v>
      </c>
      <c r="G80" s="21" t="s">
        <v>8</v>
      </c>
      <c r="H80" s="166">
        <v>1029.05</v>
      </c>
      <c r="I80" s="166"/>
      <c r="J80" s="166"/>
      <c r="K80" s="23" t="s">
        <v>24</v>
      </c>
      <c r="L80" s="24"/>
      <c r="M80" s="24" t="s">
        <v>8</v>
      </c>
      <c r="N80" s="34">
        <v>10074</v>
      </c>
      <c r="Q80" s="36">
        <f>C80*H80/100</f>
        <v>10074.3995</v>
      </c>
    </row>
    <row r="81" spans="1:17" s="36" customFormat="1" ht="12.95" customHeight="1">
      <c r="A81" s="140">
        <v>17</v>
      </c>
      <c r="B81" s="12" t="s">
        <v>96</v>
      </c>
      <c r="C81" s="40"/>
      <c r="D81" s="43"/>
      <c r="E81" s="70"/>
      <c r="F81" s="43"/>
      <c r="G81" s="43"/>
      <c r="H81" s="43"/>
      <c r="I81" s="43"/>
      <c r="J81" s="42"/>
      <c r="K81" s="49"/>
      <c r="L81" s="48"/>
      <c r="M81" s="132"/>
      <c r="N81" s="87"/>
      <c r="P81" s="36">
        <f t="shared" ref="P81:P83" si="4">C81*E81*G81</f>
        <v>0</v>
      </c>
    </row>
    <row r="82" spans="1:17" s="36" customFormat="1" ht="12.95" customHeight="1">
      <c r="A82" s="136"/>
      <c r="B82" s="12"/>
      <c r="C82" s="138"/>
      <c r="D82" s="138"/>
      <c r="E82" s="138"/>
      <c r="F82" s="47"/>
      <c r="G82" s="40"/>
      <c r="H82" s="137"/>
      <c r="I82" s="137"/>
      <c r="J82" s="137"/>
      <c r="K82" s="49"/>
      <c r="L82" s="48"/>
      <c r="M82" s="48"/>
      <c r="N82" s="87"/>
      <c r="P82" s="36">
        <f t="shared" si="4"/>
        <v>0</v>
      </c>
    </row>
    <row r="83" spans="1:17" s="36" customFormat="1" ht="12.95" customHeight="1">
      <c r="A83" s="136"/>
      <c r="B83" s="40"/>
      <c r="C83" s="164">
        <v>2016</v>
      </c>
      <c r="D83" s="164"/>
      <c r="E83" s="164"/>
      <c r="F83" s="47" t="s">
        <v>7</v>
      </c>
      <c r="G83" s="40" t="s">
        <v>8</v>
      </c>
      <c r="H83" s="164">
        <v>3015.76</v>
      </c>
      <c r="I83" s="164"/>
      <c r="J83" s="164"/>
      <c r="K83" s="49" t="s">
        <v>24</v>
      </c>
      <c r="L83" s="48"/>
      <c r="M83" s="48" t="s">
        <v>8</v>
      </c>
      <c r="N83" s="132">
        <v>60798</v>
      </c>
      <c r="P83" s="36" t="e">
        <f t="shared" si="4"/>
        <v>#VALUE!</v>
      </c>
      <c r="Q83" s="36">
        <f>C83*H83/100</f>
        <v>60797.721600000004</v>
      </c>
    </row>
    <row r="84" spans="1:17" s="36" customFormat="1" ht="12.95" customHeight="1">
      <c r="A84" s="17">
        <v>18</v>
      </c>
      <c r="B84" s="59" t="s">
        <v>97</v>
      </c>
      <c r="C84" s="107"/>
      <c r="D84" s="107"/>
      <c r="E84" s="107"/>
      <c r="F84" s="47"/>
      <c r="G84" s="40"/>
      <c r="H84" s="107"/>
      <c r="I84" s="107"/>
      <c r="J84" s="106"/>
      <c r="K84" s="49"/>
      <c r="L84" s="48"/>
      <c r="M84" s="48"/>
      <c r="N84" s="52"/>
      <c r="P84" s="36">
        <f t="shared" ref="P84:P86" si="5">C84*E84*G84</f>
        <v>0</v>
      </c>
    </row>
    <row r="85" spans="1:17" s="36" customFormat="1" ht="12.95" customHeight="1">
      <c r="A85" s="17"/>
      <c r="B85" s="59" t="s">
        <v>98</v>
      </c>
      <c r="C85" s="107"/>
      <c r="D85" s="107"/>
      <c r="E85" s="107"/>
      <c r="F85" s="47"/>
      <c r="G85" s="40"/>
      <c r="H85" s="107"/>
      <c r="I85" s="107"/>
      <c r="J85" s="106"/>
      <c r="K85" s="49"/>
      <c r="L85" s="48"/>
      <c r="M85" s="48"/>
      <c r="N85" s="52"/>
      <c r="P85" s="36">
        <f t="shared" si="5"/>
        <v>0</v>
      </c>
    </row>
    <row r="86" spans="1:17" s="36" customFormat="1" ht="12.95" customHeight="1">
      <c r="A86" s="17"/>
      <c r="B86" s="59" t="s">
        <v>99</v>
      </c>
      <c r="C86" s="107"/>
      <c r="D86" s="107"/>
      <c r="E86" s="107"/>
      <c r="F86" s="47"/>
      <c r="G86" s="40"/>
      <c r="H86" s="107"/>
      <c r="I86" s="107"/>
      <c r="J86" s="106"/>
      <c r="K86" s="49"/>
      <c r="L86" s="48"/>
      <c r="M86" s="48"/>
      <c r="N86" s="52"/>
      <c r="P86" s="36">
        <f t="shared" si="5"/>
        <v>0</v>
      </c>
    </row>
    <row r="87" spans="1:17" s="36" customFormat="1" ht="12.95" customHeight="1">
      <c r="A87" s="17"/>
      <c r="B87" s="40"/>
      <c r="C87" s="107"/>
      <c r="D87" s="107"/>
      <c r="E87" s="107"/>
      <c r="F87" s="47"/>
      <c r="G87" s="40"/>
      <c r="H87" s="107"/>
      <c r="I87" s="107"/>
      <c r="J87" s="106"/>
      <c r="K87" s="49"/>
      <c r="L87" s="48"/>
      <c r="M87" s="48"/>
      <c r="N87" s="52"/>
      <c r="P87" s="36">
        <f>C87*E87*G87</f>
        <v>0</v>
      </c>
    </row>
    <row r="88" spans="1:17" s="36" customFormat="1" ht="12.95" customHeight="1">
      <c r="A88" s="17"/>
      <c r="B88" s="40"/>
      <c r="C88" s="163">
        <v>684</v>
      </c>
      <c r="D88" s="163"/>
      <c r="E88" s="163"/>
      <c r="F88" s="47" t="s">
        <v>7</v>
      </c>
      <c r="G88" s="40" t="s">
        <v>8</v>
      </c>
      <c r="H88" s="163">
        <v>19.36</v>
      </c>
      <c r="I88" s="163"/>
      <c r="J88" s="106"/>
      <c r="K88" s="49" t="s">
        <v>25</v>
      </c>
      <c r="L88" s="48"/>
      <c r="M88" s="48" t="s">
        <v>8</v>
      </c>
      <c r="N88" s="52">
        <v>13242</v>
      </c>
      <c r="P88" s="36" t="e">
        <f>C88*E88*G88</f>
        <v>#VALUE!</v>
      </c>
      <c r="Q88" s="36">
        <f>C88*H88</f>
        <v>13242.24</v>
      </c>
    </row>
    <row r="89" spans="1:17" s="36" customFormat="1" ht="12.95" customHeight="1">
      <c r="A89" s="17">
        <v>19</v>
      </c>
      <c r="B89" s="43" t="s">
        <v>103</v>
      </c>
      <c r="C89" s="43"/>
      <c r="D89" s="43"/>
      <c r="E89" s="103"/>
      <c r="F89" s="103"/>
      <c r="G89" s="58"/>
      <c r="H89" s="43"/>
      <c r="I89" s="43"/>
      <c r="J89" s="43"/>
      <c r="K89" s="58"/>
      <c r="L89" s="43"/>
      <c r="M89" s="43"/>
      <c r="N89" s="40"/>
    </row>
    <row r="90" spans="1:17" s="36" customFormat="1" ht="12.95" customHeight="1">
      <c r="A90" s="17"/>
      <c r="B90" s="12"/>
      <c r="C90" s="35"/>
      <c r="D90" s="29"/>
      <c r="E90" s="70"/>
      <c r="F90" s="43"/>
      <c r="G90" s="43"/>
      <c r="H90" s="43"/>
      <c r="I90" s="43"/>
      <c r="J90" s="43"/>
      <c r="K90" s="71"/>
      <c r="L90" s="43"/>
      <c r="M90" s="101"/>
      <c r="N90" s="40"/>
    </row>
    <row r="91" spans="1:17" s="36" customFormat="1" ht="12.95" customHeight="1">
      <c r="A91" s="17"/>
      <c r="B91" s="40"/>
      <c r="C91" s="163">
        <v>1897</v>
      </c>
      <c r="D91" s="163"/>
      <c r="E91" s="163"/>
      <c r="F91" s="47" t="s">
        <v>7</v>
      </c>
      <c r="G91" s="40" t="s">
        <v>8</v>
      </c>
      <c r="H91" s="163">
        <v>1287.44</v>
      </c>
      <c r="I91" s="163"/>
      <c r="J91" s="102"/>
      <c r="K91" s="49" t="s">
        <v>24</v>
      </c>
      <c r="L91" s="48"/>
      <c r="M91" s="48" t="s">
        <v>8</v>
      </c>
      <c r="N91" s="52">
        <v>24423</v>
      </c>
      <c r="Q91" s="36">
        <f>C91*H91/100</f>
        <v>24422.736800000002</v>
      </c>
    </row>
    <row r="92" spans="1:17" s="36" customFormat="1" ht="12.95" customHeight="1">
      <c r="A92" s="100">
        <v>20</v>
      </c>
      <c r="B92" s="55" t="s">
        <v>104</v>
      </c>
      <c r="C92" s="98"/>
      <c r="D92" s="98"/>
      <c r="E92" s="98"/>
      <c r="F92" s="47"/>
      <c r="G92" s="40"/>
      <c r="H92" s="97"/>
      <c r="I92" s="97"/>
      <c r="J92" s="97"/>
      <c r="K92" s="49"/>
      <c r="L92" s="48"/>
      <c r="M92" s="48"/>
      <c r="N92" s="52"/>
      <c r="O92" s="20"/>
      <c r="P92" s="36">
        <f t="shared" si="3"/>
        <v>0</v>
      </c>
    </row>
    <row r="93" spans="1:17" s="36" customFormat="1" ht="12.95" customHeight="1">
      <c r="A93" s="100"/>
      <c r="B93" s="40"/>
      <c r="C93" s="40"/>
      <c r="D93" s="40"/>
      <c r="E93" s="99"/>
      <c r="F93" s="40"/>
      <c r="G93" s="99"/>
      <c r="H93" s="99"/>
      <c r="I93" s="99"/>
      <c r="J93" s="42"/>
      <c r="K93" s="48"/>
      <c r="L93" s="43"/>
      <c r="M93" s="100"/>
      <c r="N93" s="60"/>
      <c r="P93" s="36">
        <f t="shared" si="3"/>
        <v>0</v>
      </c>
    </row>
    <row r="94" spans="1:17" s="36" customFormat="1" ht="12.95" customHeight="1">
      <c r="A94" s="100"/>
      <c r="B94" s="40"/>
      <c r="C94" s="163">
        <v>2284</v>
      </c>
      <c r="D94" s="163"/>
      <c r="E94" s="163"/>
      <c r="F94" s="47" t="s">
        <v>7</v>
      </c>
      <c r="G94" s="40" t="s">
        <v>8</v>
      </c>
      <c r="H94" s="163">
        <v>2206.6</v>
      </c>
      <c r="I94" s="163"/>
      <c r="J94" s="97"/>
      <c r="K94" s="49" t="s">
        <v>24</v>
      </c>
      <c r="L94" s="48"/>
      <c r="M94" s="48" t="s">
        <v>8</v>
      </c>
      <c r="N94" s="52">
        <v>50399</v>
      </c>
      <c r="P94" s="36" t="e">
        <f t="shared" si="3"/>
        <v>#VALUE!</v>
      </c>
      <c r="Q94" s="36">
        <f>C94*H94/100</f>
        <v>50398.743999999992</v>
      </c>
    </row>
    <row r="95" spans="1:17" s="36" customFormat="1" ht="12.95" customHeight="1">
      <c r="A95" s="105">
        <v>21</v>
      </c>
      <c r="B95" s="12" t="s">
        <v>105</v>
      </c>
      <c r="C95" s="40"/>
      <c r="D95" s="43"/>
      <c r="E95" s="70"/>
      <c r="F95" s="43"/>
      <c r="G95" s="43"/>
      <c r="H95" s="43"/>
      <c r="I95" s="43"/>
      <c r="J95" s="42"/>
      <c r="K95" s="49"/>
      <c r="L95" s="48"/>
      <c r="M95" s="52"/>
      <c r="N95" s="60"/>
      <c r="P95" s="36">
        <f t="shared" si="3"/>
        <v>0</v>
      </c>
    </row>
    <row r="96" spans="1:17" s="36" customFormat="1" ht="12.95" customHeight="1">
      <c r="A96" s="124"/>
      <c r="B96" s="40"/>
      <c r="C96" s="119"/>
      <c r="D96" s="124"/>
      <c r="E96" s="124"/>
      <c r="F96" s="40"/>
      <c r="G96" s="119"/>
      <c r="H96" s="119"/>
      <c r="I96" s="119"/>
      <c r="J96" s="42"/>
      <c r="K96" s="48"/>
      <c r="L96" s="43"/>
      <c r="M96" s="119"/>
      <c r="N96" s="60"/>
      <c r="P96" s="36">
        <f t="shared" si="3"/>
        <v>0</v>
      </c>
    </row>
    <row r="97" spans="1:17" s="36" customFormat="1" ht="12.95" customHeight="1">
      <c r="A97" s="103"/>
      <c r="B97" s="12"/>
      <c r="C97" s="164">
        <v>2284</v>
      </c>
      <c r="D97" s="164"/>
      <c r="E97" s="164"/>
      <c r="F97" s="47" t="s">
        <v>7</v>
      </c>
      <c r="G97" s="40" t="s">
        <v>8</v>
      </c>
      <c r="H97" s="164">
        <v>2197.52</v>
      </c>
      <c r="I97" s="164"/>
      <c r="J97" s="164"/>
      <c r="K97" s="49" t="s">
        <v>24</v>
      </c>
      <c r="L97" s="48"/>
      <c r="M97" s="36" t="s">
        <v>8</v>
      </c>
      <c r="N97" s="123">
        <v>50191</v>
      </c>
      <c r="P97" s="36" t="e">
        <f t="shared" si="3"/>
        <v>#VALUE!</v>
      </c>
      <c r="Q97" s="36">
        <f>C97*H97/100</f>
        <v>50191.356799999994</v>
      </c>
    </row>
    <row r="98" spans="1:17" s="36" customFormat="1" ht="12.95" customHeight="1">
      <c r="A98" s="136">
        <v>22</v>
      </c>
      <c r="B98" s="43" t="s">
        <v>28</v>
      </c>
      <c r="C98" s="137"/>
      <c r="D98" s="137"/>
      <c r="E98" s="137"/>
      <c r="F98" s="47"/>
      <c r="G98" s="40"/>
      <c r="H98" s="135"/>
      <c r="I98" s="135"/>
      <c r="J98" s="135"/>
      <c r="K98" s="49"/>
      <c r="L98" s="48"/>
      <c r="M98" s="48"/>
      <c r="N98" s="132"/>
      <c r="O98" s="20"/>
      <c r="P98" s="20">
        <f>C98*E98*G98</f>
        <v>0</v>
      </c>
      <c r="Q98" s="20"/>
    </row>
    <row r="99" spans="1:17" s="36" customFormat="1" ht="12.95" customHeight="1">
      <c r="A99" s="43"/>
      <c r="B99" s="12" t="s">
        <v>106</v>
      </c>
      <c r="C99" s="137"/>
      <c r="D99" s="137"/>
      <c r="E99" s="137"/>
      <c r="F99" s="47"/>
      <c r="G99" s="40"/>
      <c r="H99" s="135"/>
      <c r="I99" s="135"/>
      <c r="J99" s="135"/>
      <c r="K99" s="49"/>
      <c r="L99" s="48"/>
      <c r="M99" s="48"/>
      <c r="N99" s="132"/>
      <c r="O99" s="20"/>
      <c r="P99" s="20">
        <f>C99*E99*G99</f>
        <v>0</v>
      </c>
      <c r="Q99" s="20"/>
    </row>
    <row r="100" spans="1:17" s="36" customFormat="1" ht="12.95" customHeight="1">
      <c r="A100" s="140"/>
      <c r="B100" s="145"/>
      <c r="C100" s="145"/>
      <c r="D100" s="145"/>
      <c r="E100" s="146"/>
      <c r="F100" s="145"/>
      <c r="G100" s="145"/>
      <c r="H100" s="145"/>
      <c r="I100" s="145"/>
      <c r="J100" s="145"/>
      <c r="K100" s="49"/>
      <c r="L100" s="145"/>
      <c r="M100" s="48"/>
      <c r="N100" s="132"/>
      <c r="O100" s="20"/>
      <c r="P100" s="20"/>
      <c r="Q100" s="20"/>
    </row>
    <row r="101" spans="1:17" s="36" customFormat="1" ht="12.95" customHeight="1">
      <c r="A101" s="140"/>
      <c r="B101" s="93" t="s">
        <v>139</v>
      </c>
      <c r="C101" s="164">
        <v>1526</v>
      </c>
      <c r="D101" s="164"/>
      <c r="E101" s="164"/>
      <c r="F101" s="47" t="s">
        <v>7</v>
      </c>
      <c r="G101" s="40" t="s">
        <v>8</v>
      </c>
      <c r="H101" s="164">
        <v>3275.5</v>
      </c>
      <c r="I101" s="164"/>
      <c r="J101" s="164"/>
      <c r="K101" s="49" t="s">
        <v>24</v>
      </c>
      <c r="L101" s="48"/>
      <c r="M101" s="48" t="s">
        <v>8</v>
      </c>
      <c r="N101" s="132">
        <v>49984</v>
      </c>
      <c r="O101" s="20"/>
      <c r="P101" s="20"/>
      <c r="Q101" s="20">
        <f>C101*H101/100</f>
        <v>49984.13</v>
      </c>
    </row>
    <row r="102" spans="1:17" s="36" customFormat="1" ht="12.95" customHeight="1"/>
    <row r="103" spans="1:17" s="36" customFormat="1" ht="12.95" customHeight="1">
      <c r="B103" s="93" t="s">
        <v>80</v>
      </c>
      <c r="C103" s="164">
        <v>1906</v>
      </c>
      <c r="D103" s="164"/>
      <c r="E103" s="164"/>
      <c r="F103" s="47" t="s">
        <v>7</v>
      </c>
      <c r="G103" s="40" t="s">
        <v>8</v>
      </c>
      <c r="H103" s="164">
        <v>4411.82</v>
      </c>
      <c r="I103" s="164"/>
      <c r="J103" s="164"/>
      <c r="K103" s="49" t="s">
        <v>24</v>
      </c>
      <c r="L103" s="48"/>
      <c r="M103" s="48" t="s">
        <v>8</v>
      </c>
      <c r="N103" s="132">
        <v>84089</v>
      </c>
      <c r="O103" s="20"/>
      <c r="P103" s="20"/>
      <c r="Q103" s="20">
        <f>C103*H103/100</f>
        <v>84089.289199999999</v>
      </c>
    </row>
    <row r="104" spans="1:17" s="36" customFormat="1" ht="12.95" customHeight="1">
      <c r="A104" s="131">
        <v>23</v>
      </c>
      <c r="B104" s="16" t="s">
        <v>29</v>
      </c>
      <c r="C104" s="16"/>
      <c r="D104" s="131"/>
      <c r="E104" s="131"/>
      <c r="F104" s="131"/>
      <c r="G104" s="131"/>
      <c r="H104" s="131"/>
      <c r="I104" s="131"/>
      <c r="J104" s="128"/>
      <c r="K104" s="49"/>
      <c r="L104" s="71"/>
      <c r="M104" s="132"/>
      <c r="N104" s="132"/>
    </row>
    <row r="105" spans="1:17" s="36" customFormat="1" ht="12.95" customHeight="1">
      <c r="A105" s="131"/>
      <c r="B105" s="16" t="s">
        <v>57</v>
      </c>
      <c r="C105" s="16"/>
      <c r="D105" s="131"/>
      <c r="E105" s="131"/>
      <c r="F105" s="131"/>
      <c r="G105" s="131"/>
      <c r="H105" s="131"/>
      <c r="I105" s="131"/>
      <c r="J105" s="128"/>
      <c r="K105" s="49"/>
      <c r="L105" s="71"/>
      <c r="M105" s="132"/>
      <c r="N105" s="132"/>
    </row>
    <row r="106" spans="1:17" s="36" customFormat="1" ht="12.95" customHeight="1">
      <c r="A106" s="131"/>
      <c r="B106" s="16"/>
      <c r="C106" s="16"/>
      <c r="D106" s="131"/>
      <c r="E106" s="131"/>
      <c r="F106" s="131"/>
      <c r="G106" s="131"/>
      <c r="H106" s="131"/>
      <c r="I106" s="131"/>
      <c r="J106" s="128"/>
      <c r="K106" s="49"/>
      <c r="L106" s="71"/>
      <c r="M106" s="132"/>
      <c r="N106" s="132"/>
    </row>
    <row r="107" spans="1:17" s="36" customFormat="1" ht="12.95" customHeight="1">
      <c r="A107" s="131"/>
      <c r="B107" s="57"/>
      <c r="C107" s="164">
        <v>1420</v>
      </c>
      <c r="D107" s="164"/>
      <c r="E107" s="164"/>
      <c r="F107" s="47" t="s">
        <v>7</v>
      </c>
      <c r="G107" s="40" t="s">
        <v>8</v>
      </c>
      <c r="H107" s="164">
        <v>1887.4</v>
      </c>
      <c r="I107" s="164"/>
      <c r="J107" s="164"/>
      <c r="K107" s="49" t="s">
        <v>24</v>
      </c>
      <c r="L107" s="48"/>
      <c r="M107" s="48" t="s">
        <v>8</v>
      </c>
      <c r="N107" s="132">
        <v>26801</v>
      </c>
      <c r="Q107" s="36">
        <f>C107*H107/100</f>
        <v>26801.08</v>
      </c>
    </row>
    <row r="108" spans="1:17" s="36" customFormat="1" ht="12.95" customHeight="1">
      <c r="A108" s="130">
        <v>24</v>
      </c>
      <c r="B108" s="60" t="s">
        <v>107</v>
      </c>
      <c r="C108" s="122"/>
      <c r="D108" s="122"/>
      <c r="E108" s="122"/>
      <c r="F108" s="47"/>
      <c r="G108" s="40"/>
      <c r="H108" s="121"/>
      <c r="I108" s="121"/>
      <c r="J108" s="121"/>
      <c r="K108" s="49"/>
      <c r="L108" s="48"/>
      <c r="M108" s="48"/>
      <c r="N108" s="123"/>
      <c r="P108" s="36">
        <f>C108*E108*G108</f>
        <v>0</v>
      </c>
    </row>
    <row r="109" spans="1:17" s="36" customFormat="1" ht="12.95" customHeight="1">
      <c r="A109" s="130"/>
      <c r="B109" s="60" t="s">
        <v>108</v>
      </c>
      <c r="C109" s="122"/>
      <c r="D109" s="122"/>
      <c r="E109" s="122"/>
      <c r="F109" s="47"/>
      <c r="G109" s="40"/>
      <c r="H109" s="121"/>
      <c r="I109" s="121"/>
      <c r="J109" s="121"/>
      <c r="K109" s="49"/>
      <c r="L109" s="48"/>
      <c r="M109" s="48"/>
      <c r="N109" s="123"/>
      <c r="P109" s="36">
        <f>C109*E109*G109</f>
        <v>0</v>
      </c>
    </row>
    <row r="110" spans="1:17" s="36" customFormat="1" ht="12.95" customHeight="1">
      <c r="A110" s="130"/>
      <c r="B110" s="60"/>
      <c r="C110" s="122"/>
      <c r="D110" s="122"/>
      <c r="E110" s="122"/>
      <c r="F110" s="47"/>
      <c r="G110" s="40"/>
      <c r="H110" s="121"/>
      <c r="I110" s="121"/>
      <c r="J110" s="121"/>
      <c r="K110" s="49"/>
      <c r="L110" s="48"/>
      <c r="M110" s="48"/>
      <c r="N110" s="123"/>
      <c r="P110" s="36">
        <f>C110*E110*G110</f>
        <v>0</v>
      </c>
    </row>
    <row r="111" spans="1:17" s="36" customFormat="1" ht="12.95" customHeight="1">
      <c r="A111" s="131"/>
      <c r="B111" s="12"/>
      <c r="C111" s="163">
        <v>18</v>
      </c>
      <c r="D111" s="163"/>
      <c r="E111" s="163"/>
      <c r="F111" s="47" t="s">
        <v>7</v>
      </c>
      <c r="G111" s="40" t="s">
        <v>8</v>
      </c>
      <c r="H111" s="164">
        <v>726.72</v>
      </c>
      <c r="I111" s="164"/>
      <c r="J111" s="164"/>
      <c r="K111" s="49" t="s">
        <v>26</v>
      </c>
      <c r="L111" s="48"/>
      <c r="M111" s="48" t="s">
        <v>8</v>
      </c>
      <c r="N111" s="132">
        <v>13081</v>
      </c>
      <c r="P111" s="36" t="e">
        <f t="shared" ref="P111:P114" si="6">C111*E111*G111</f>
        <v>#VALUE!</v>
      </c>
      <c r="Q111" s="36">
        <f>C111*H111</f>
        <v>13080.960000000001</v>
      </c>
    </row>
    <row r="112" spans="1:17" s="36" customFormat="1" ht="12.95" customHeight="1">
      <c r="A112" s="133">
        <v>25</v>
      </c>
      <c r="B112" s="64" t="s">
        <v>109</v>
      </c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P112" s="36">
        <f t="shared" si="6"/>
        <v>0</v>
      </c>
    </row>
    <row r="113" spans="1:17" s="36" customFormat="1" ht="12.95" customHeight="1">
      <c r="A113" s="4"/>
      <c r="B113" s="64" t="s">
        <v>110</v>
      </c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P113" s="36">
        <f t="shared" si="6"/>
        <v>0</v>
      </c>
    </row>
    <row r="114" spans="1:17" s="36" customFormat="1" ht="12.95" customHeight="1">
      <c r="A114" s="4"/>
      <c r="B114" s="133"/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P114" s="36">
        <f t="shared" si="6"/>
        <v>0</v>
      </c>
    </row>
    <row r="115" spans="1:17" s="36" customFormat="1" ht="12.95" customHeight="1">
      <c r="A115" s="133"/>
      <c r="B115" s="6"/>
      <c r="C115" s="166">
        <v>963</v>
      </c>
      <c r="D115" s="166"/>
      <c r="E115" s="166"/>
      <c r="F115" s="22" t="s">
        <v>7</v>
      </c>
      <c r="G115" s="21" t="s">
        <v>8</v>
      </c>
      <c r="H115" s="166">
        <v>3630</v>
      </c>
      <c r="I115" s="166"/>
      <c r="J115" s="166"/>
      <c r="K115" s="23" t="s">
        <v>13</v>
      </c>
      <c r="L115" s="24"/>
      <c r="M115" s="24" t="s">
        <v>8</v>
      </c>
      <c r="N115" s="34">
        <v>3496</v>
      </c>
      <c r="Q115" s="36">
        <f>C115*H115/1000</f>
        <v>3495.69</v>
      </c>
    </row>
    <row r="116" spans="1:17" s="36" customFormat="1" ht="12.95" customHeight="1">
      <c r="A116" s="17">
        <v>26</v>
      </c>
      <c r="B116" s="35" t="s">
        <v>111</v>
      </c>
      <c r="C116" s="35"/>
      <c r="D116" s="29"/>
      <c r="E116" s="30"/>
      <c r="F116" s="25"/>
      <c r="G116" s="25"/>
      <c r="H116" s="25"/>
      <c r="I116" s="25"/>
      <c r="J116" s="25"/>
      <c r="K116" s="31"/>
      <c r="L116" s="26"/>
      <c r="M116" s="26"/>
      <c r="N116" s="34"/>
    </row>
    <row r="117" spans="1:17" s="36" customFormat="1" ht="12.95" customHeight="1">
      <c r="A117" s="17"/>
      <c r="B117" s="35" t="s">
        <v>112</v>
      </c>
      <c r="C117" s="35"/>
      <c r="D117" s="29"/>
      <c r="E117" s="30"/>
      <c r="F117" s="25"/>
      <c r="G117" s="25"/>
      <c r="H117" s="25"/>
      <c r="I117" s="25"/>
      <c r="J117" s="25"/>
      <c r="K117" s="31"/>
      <c r="L117" s="26"/>
      <c r="M117" s="26"/>
      <c r="N117" s="34"/>
    </row>
    <row r="118" spans="1:17" s="36" customFormat="1" ht="12.95" customHeight="1">
      <c r="A118" s="17"/>
      <c r="B118" s="35"/>
      <c r="C118" s="35"/>
      <c r="D118" s="29"/>
      <c r="E118" s="33"/>
      <c r="F118" s="25"/>
      <c r="G118" s="25"/>
      <c r="H118" s="25"/>
      <c r="I118" s="25"/>
      <c r="J118" s="25"/>
      <c r="K118" s="31"/>
      <c r="L118" s="26"/>
      <c r="M118" s="26"/>
      <c r="N118" s="34"/>
    </row>
    <row r="119" spans="1:17" s="36" customFormat="1" ht="12.95" customHeight="1">
      <c r="A119" s="134"/>
      <c r="B119" s="27"/>
      <c r="C119" s="164">
        <v>40</v>
      </c>
      <c r="D119" s="164"/>
      <c r="E119" s="164"/>
      <c r="F119" s="47" t="s">
        <v>7</v>
      </c>
      <c r="G119" s="40" t="s">
        <v>8</v>
      </c>
      <c r="H119" s="164">
        <v>27678.86</v>
      </c>
      <c r="I119" s="164"/>
      <c r="J119" s="164"/>
      <c r="K119" s="49" t="s">
        <v>24</v>
      </c>
      <c r="L119" s="48"/>
      <c r="M119" s="48" t="s">
        <v>8</v>
      </c>
      <c r="N119" s="132">
        <v>11071</v>
      </c>
      <c r="O119" s="20"/>
      <c r="P119" s="20"/>
      <c r="Q119" s="36">
        <f>C119*H119/100</f>
        <v>11071.544</v>
      </c>
    </row>
    <row r="120" spans="1:17" s="36" customFormat="1" ht="12.95" customHeight="1">
      <c r="A120" s="17">
        <v>27</v>
      </c>
      <c r="B120" s="35" t="s">
        <v>113</v>
      </c>
      <c r="C120" s="35"/>
      <c r="D120" s="29"/>
      <c r="E120" s="30"/>
      <c r="F120" s="25"/>
      <c r="G120" s="25"/>
      <c r="H120" s="25"/>
      <c r="I120" s="25"/>
      <c r="J120" s="25"/>
      <c r="K120" s="32"/>
      <c r="L120" s="26"/>
      <c r="M120" s="26"/>
      <c r="N120" s="34"/>
    </row>
    <row r="121" spans="1:17" s="36" customFormat="1" ht="12.95" customHeight="1">
      <c r="A121" s="17"/>
      <c r="B121" s="35" t="s">
        <v>114</v>
      </c>
      <c r="C121" s="35"/>
      <c r="D121" s="29"/>
      <c r="E121" s="30"/>
      <c r="F121" s="25"/>
      <c r="G121" s="25"/>
      <c r="H121" s="25"/>
      <c r="I121" s="25"/>
      <c r="J121" s="25"/>
      <c r="K121" s="32"/>
      <c r="L121" s="26"/>
      <c r="M121" s="26"/>
      <c r="N121" s="34"/>
      <c r="O121" s="38"/>
      <c r="P121" s="38"/>
      <c r="Q121" s="38"/>
    </row>
    <row r="122" spans="1:17" s="36" customFormat="1" ht="12.95" customHeight="1">
      <c r="A122" s="17"/>
      <c r="B122" s="35"/>
      <c r="C122" s="35"/>
      <c r="D122" s="29"/>
      <c r="E122" s="30"/>
      <c r="F122" s="25"/>
      <c r="G122" s="25"/>
      <c r="H122" s="25"/>
      <c r="I122" s="25"/>
      <c r="J122" s="25"/>
      <c r="K122" s="32"/>
      <c r="L122" s="26"/>
      <c r="M122" s="26"/>
      <c r="N122" s="34"/>
      <c r="O122" s="38"/>
      <c r="P122" s="38"/>
      <c r="Q122" s="38"/>
    </row>
    <row r="123" spans="1:17" s="36" customFormat="1" ht="12.95" customHeight="1">
      <c r="A123" s="134"/>
      <c r="B123" s="28"/>
      <c r="C123" s="164">
        <v>135</v>
      </c>
      <c r="D123" s="164"/>
      <c r="E123" s="164"/>
      <c r="F123" s="47" t="s">
        <v>7</v>
      </c>
      <c r="G123" s="40" t="s">
        <v>8</v>
      </c>
      <c r="H123" s="164">
        <v>28253.61</v>
      </c>
      <c r="I123" s="164"/>
      <c r="J123" s="164"/>
      <c r="K123" s="49" t="s">
        <v>24</v>
      </c>
      <c r="L123" s="48"/>
      <c r="M123" s="48" t="s">
        <v>8</v>
      </c>
      <c r="N123" s="132">
        <v>38142</v>
      </c>
      <c r="O123" s="38"/>
      <c r="P123" s="38"/>
      <c r="Q123" s="36">
        <f>C123*H123/100</f>
        <v>38142.373500000002</v>
      </c>
    </row>
    <row r="124" spans="1:17" s="36" customFormat="1" ht="12.95" customHeight="1">
      <c r="A124" s="105">
        <v>28</v>
      </c>
      <c r="B124" s="55" t="s">
        <v>42</v>
      </c>
      <c r="C124" s="104"/>
      <c r="D124" s="104"/>
      <c r="E124" s="104"/>
      <c r="F124" s="47"/>
      <c r="G124" s="40"/>
      <c r="H124" s="102"/>
      <c r="I124" s="102"/>
    </row>
    <row r="125" spans="1:17" s="36" customFormat="1" ht="12.95" customHeight="1"/>
    <row r="126" spans="1:17" s="36" customFormat="1" ht="12.95" customHeight="1">
      <c r="C126" s="163">
        <v>64</v>
      </c>
      <c r="D126" s="163"/>
      <c r="E126" s="163"/>
      <c r="F126" s="47" t="s">
        <v>7</v>
      </c>
      <c r="G126" s="40" t="s">
        <v>8</v>
      </c>
      <c r="H126" s="163">
        <v>58.11</v>
      </c>
      <c r="I126" s="163"/>
      <c r="J126" s="102"/>
      <c r="K126" s="49" t="s">
        <v>26</v>
      </c>
      <c r="L126" s="48"/>
      <c r="M126" s="48" t="s">
        <v>8</v>
      </c>
      <c r="N126" s="52">
        <v>3719</v>
      </c>
      <c r="Q126" s="36">
        <f>C126*H126/100</f>
        <v>37.190399999999997</v>
      </c>
    </row>
    <row r="127" spans="1:17" s="36" customFormat="1" ht="12.95" customHeight="1">
      <c r="A127" s="50">
        <v>29</v>
      </c>
      <c r="B127" s="64" t="s">
        <v>60</v>
      </c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60"/>
      <c r="O127" s="38"/>
      <c r="P127"/>
      <c r="Q127"/>
    </row>
    <row r="128" spans="1:17" s="36" customFormat="1" ht="12.95" customHeight="1">
      <c r="A128" s="155"/>
      <c r="B128" s="64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60"/>
      <c r="O128" s="38"/>
    </row>
    <row r="129" spans="1:17" s="36" customFormat="1" ht="12.95" customHeight="1">
      <c r="A129" s="81"/>
      <c r="B129" s="50"/>
      <c r="C129" s="164">
        <v>1448</v>
      </c>
      <c r="D129" s="164"/>
      <c r="E129" s="164"/>
      <c r="F129" s="47" t="s">
        <v>7</v>
      </c>
      <c r="G129" s="40" t="s">
        <v>8</v>
      </c>
      <c r="H129" s="164">
        <v>829.95</v>
      </c>
      <c r="I129" s="164"/>
      <c r="J129" s="164"/>
      <c r="K129" s="49" t="s">
        <v>24</v>
      </c>
      <c r="L129" s="48"/>
      <c r="M129" s="48" t="s">
        <v>8</v>
      </c>
      <c r="N129" s="52">
        <v>12018</v>
      </c>
      <c r="O129"/>
      <c r="P129"/>
      <c r="Q129" s="36">
        <f>C129*H129/100</f>
        <v>12017.676000000001</v>
      </c>
    </row>
    <row r="130" spans="1:17" s="36" customFormat="1" ht="12.95" customHeight="1">
      <c r="A130" s="37">
        <v>30</v>
      </c>
      <c r="B130" s="64" t="s">
        <v>115</v>
      </c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60"/>
      <c r="O130"/>
      <c r="P130"/>
      <c r="Q130"/>
    </row>
    <row r="131" spans="1:17" s="36" customFormat="1" ht="12.95" customHeight="1">
      <c r="B131" s="64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60"/>
      <c r="O131"/>
      <c r="P131"/>
      <c r="Q131"/>
    </row>
    <row r="132" spans="1:17" s="36" customFormat="1" ht="12.95" customHeight="1">
      <c r="B132" s="40"/>
      <c r="C132" s="135"/>
      <c r="D132" s="135"/>
      <c r="E132" s="135"/>
      <c r="F132" s="40"/>
      <c r="G132" s="135"/>
      <c r="H132" s="135"/>
      <c r="I132" s="135"/>
      <c r="J132" s="42"/>
      <c r="K132" s="48"/>
      <c r="L132" s="43"/>
      <c r="M132" s="140"/>
      <c r="N132" s="60"/>
    </row>
    <row r="133" spans="1:17" s="36" customFormat="1" ht="12.95" customHeight="1">
      <c r="B133" s="50"/>
      <c r="C133" s="163">
        <v>4106</v>
      </c>
      <c r="D133" s="163"/>
      <c r="E133" s="163"/>
      <c r="F133" s="47" t="s">
        <v>7</v>
      </c>
      <c r="G133" s="40" t="s">
        <v>8</v>
      </c>
      <c r="H133" s="163">
        <v>1043.9000000000001</v>
      </c>
      <c r="I133" s="163"/>
      <c r="J133" s="46"/>
      <c r="K133" s="49" t="s">
        <v>24</v>
      </c>
      <c r="L133" s="48"/>
      <c r="M133" s="48" t="s">
        <v>8</v>
      </c>
      <c r="N133" s="52">
        <v>42863</v>
      </c>
      <c r="Q133" s="36">
        <f>C133*H133/100</f>
        <v>42862.534000000007</v>
      </c>
    </row>
    <row r="134" spans="1:17" s="36" customFormat="1" ht="12.95" customHeight="1">
      <c r="A134" s="140">
        <v>31</v>
      </c>
      <c r="B134" s="64" t="s">
        <v>81</v>
      </c>
      <c r="C134" s="140"/>
      <c r="D134" s="140"/>
      <c r="E134" s="140"/>
      <c r="F134" s="140"/>
      <c r="G134" s="140"/>
      <c r="H134" s="140"/>
    </row>
    <row r="135" spans="1:17" s="36" customFormat="1" ht="12.95" customHeight="1"/>
    <row r="136" spans="1:17" s="36" customFormat="1" ht="12.95" customHeight="1">
      <c r="C136" s="163">
        <v>4181</v>
      </c>
      <c r="D136" s="163"/>
      <c r="E136" s="163"/>
      <c r="F136" s="47" t="s">
        <v>7</v>
      </c>
      <c r="G136" s="40" t="s">
        <v>8</v>
      </c>
      <c r="H136" s="163">
        <v>859.9</v>
      </c>
      <c r="I136" s="163"/>
      <c r="J136" s="137"/>
      <c r="K136" s="49" t="s">
        <v>24</v>
      </c>
      <c r="L136" s="48"/>
      <c r="M136" s="48" t="s">
        <v>8</v>
      </c>
      <c r="N136" s="132">
        <v>35952</v>
      </c>
      <c r="Q136" s="36">
        <f>C136*H136/100</f>
        <v>35952.419000000002</v>
      </c>
    </row>
    <row r="137" spans="1:17" s="36" customFormat="1" ht="12.95" customHeight="1">
      <c r="A137" s="82">
        <v>32</v>
      </c>
      <c r="B137" s="68" t="s">
        <v>116</v>
      </c>
      <c r="C137" s="68"/>
      <c r="D137" s="68"/>
      <c r="E137" s="50"/>
      <c r="F137" s="50"/>
      <c r="G137" s="50"/>
      <c r="H137" s="50"/>
      <c r="I137" s="50"/>
      <c r="J137" s="50"/>
      <c r="K137" s="50"/>
      <c r="L137" s="50"/>
      <c r="M137" s="50"/>
      <c r="N137" s="60"/>
    </row>
    <row r="138" spans="1:17" s="36" customFormat="1" ht="12.95" customHeight="1">
      <c r="A138" s="82"/>
      <c r="B138" s="68" t="s">
        <v>117</v>
      </c>
      <c r="C138" s="68"/>
      <c r="D138" s="68"/>
      <c r="E138" s="50"/>
      <c r="F138" s="50"/>
      <c r="G138" s="50"/>
      <c r="H138" s="50"/>
      <c r="I138" s="50"/>
      <c r="J138" s="50"/>
      <c r="K138" s="50"/>
      <c r="L138" s="50"/>
      <c r="M138" s="50"/>
      <c r="N138" s="60"/>
    </row>
    <row r="139" spans="1:17" s="36" customFormat="1" ht="12.95" customHeight="1">
      <c r="A139" s="148"/>
      <c r="B139" s="18"/>
      <c r="C139" s="109"/>
      <c r="D139" s="109"/>
      <c r="E139" s="109"/>
      <c r="F139" s="109"/>
      <c r="G139" s="109"/>
      <c r="H139" s="109"/>
      <c r="I139" s="109"/>
      <c r="J139" s="42"/>
      <c r="K139" s="58"/>
      <c r="L139" s="108"/>
      <c r="M139" s="109"/>
      <c r="N139" s="60"/>
    </row>
    <row r="140" spans="1:17" s="36" customFormat="1" ht="12.95" customHeight="1">
      <c r="A140" s="148"/>
      <c r="B140" s="65" t="s">
        <v>30</v>
      </c>
      <c r="C140" s="163">
        <v>310</v>
      </c>
      <c r="D140" s="163"/>
      <c r="E140" s="163"/>
      <c r="F140" s="47" t="s">
        <v>7</v>
      </c>
      <c r="G140" s="40" t="s">
        <v>8</v>
      </c>
      <c r="H140" s="163">
        <v>2116.41</v>
      </c>
      <c r="I140" s="163"/>
      <c r="J140" s="46"/>
      <c r="K140" s="49" t="s">
        <v>24</v>
      </c>
      <c r="L140" s="48"/>
      <c r="M140" s="48" t="s">
        <v>8</v>
      </c>
      <c r="N140" s="52">
        <v>6561</v>
      </c>
      <c r="Q140" s="36">
        <f>C140*H140/100</f>
        <v>6560.8710000000001</v>
      </c>
    </row>
    <row r="141" spans="1:17" s="36" customFormat="1" ht="12.95" customHeight="1">
      <c r="A141" s="147"/>
    </row>
    <row r="142" spans="1:17" s="36" customFormat="1" ht="12.95" customHeight="1">
      <c r="B142" s="93" t="s">
        <v>82</v>
      </c>
      <c r="C142" s="163">
        <v>64</v>
      </c>
      <c r="D142" s="163"/>
      <c r="E142" s="163"/>
      <c r="F142" s="47" t="s">
        <v>7</v>
      </c>
      <c r="G142" s="40" t="s">
        <v>8</v>
      </c>
      <c r="H142" s="163">
        <v>1160.06</v>
      </c>
      <c r="I142" s="163"/>
      <c r="J142" s="137"/>
      <c r="K142" s="49" t="s">
        <v>24</v>
      </c>
      <c r="L142" s="48"/>
      <c r="M142" s="48" t="s">
        <v>8</v>
      </c>
      <c r="N142" s="132">
        <v>742</v>
      </c>
      <c r="Q142" s="36">
        <f>C142*H142/100</f>
        <v>742.4384</v>
      </c>
    </row>
    <row r="143" spans="1:17" s="36" customFormat="1" ht="12.95" customHeight="1">
      <c r="A143" s="83">
        <v>33</v>
      </c>
      <c r="B143" s="19" t="s">
        <v>118</v>
      </c>
      <c r="C143" s="19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</row>
    <row r="144" spans="1:17" s="36" customFormat="1" ht="12.95" customHeight="1">
      <c r="A144" s="81"/>
      <c r="B144" s="19" t="s">
        <v>119</v>
      </c>
      <c r="C144" s="19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</row>
    <row r="145" spans="1:17" s="36" customFormat="1" ht="12.95" customHeight="1">
      <c r="A145" s="81"/>
      <c r="B145" s="19"/>
      <c r="C145" s="19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</row>
    <row r="146" spans="1:17" s="36" customFormat="1" ht="12.95" customHeight="1">
      <c r="A146" s="81"/>
      <c r="B146" s="65" t="s">
        <v>30</v>
      </c>
      <c r="C146" s="163">
        <v>36</v>
      </c>
      <c r="D146" s="163"/>
      <c r="E146" s="163"/>
      <c r="F146" s="47" t="s">
        <v>7</v>
      </c>
      <c r="G146" s="40" t="s">
        <v>8</v>
      </c>
      <c r="H146" s="163">
        <v>1270.83</v>
      </c>
      <c r="I146" s="163"/>
      <c r="J146" s="137"/>
      <c r="K146" s="49" t="s">
        <v>24</v>
      </c>
      <c r="L146" s="48"/>
      <c r="M146" s="48" t="s">
        <v>8</v>
      </c>
      <c r="N146" s="132">
        <v>457</v>
      </c>
      <c r="Q146" s="36">
        <f>C146*H146/100</f>
        <v>457.49879999999996</v>
      </c>
    </row>
    <row r="147" spans="1:17" s="36" customFormat="1" ht="12.95" customHeight="1">
      <c r="A147" s="81"/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0"/>
    </row>
    <row r="148" spans="1:17" s="36" customFormat="1" ht="12.95" customHeight="1">
      <c r="A148" s="81"/>
      <c r="B148" s="18" t="s">
        <v>82</v>
      </c>
      <c r="C148" s="164">
        <v>120</v>
      </c>
      <c r="D148" s="164"/>
      <c r="E148" s="164"/>
      <c r="F148" s="47" t="s">
        <v>7</v>
      </c>
      <c r="G148" s="40" t="s">
        <v>8</v>
      </c>
      <c r="H148" s="164">
        <v>674.6</v>
      </c>
      <c r="I148" s="164"/>
      <c r="J148" s="164"/>
      <c r="K148" s="49" t="s">
        <v>24</v>
      </c>
      <c r="L148" s="71"/>
      <c r="M148" s="71" t="s">
        <v>27</v>
      </c>
      <c r="N148" s="132">
        <v>810</v>
      </c>
      <c r="O148" s="20"/>
      <c r="P148" s="20"/>
      <c r="Q148" s="36">
        <f>C148*H148/100</f>
        <v>809.52</v>
      </c>
    </row>
    <row r="149" spans="1:17" s="36" customFormat="1" ht="12.95" customHeight="1">
      <c r="A149" s="81"/>
      <c r="B149" s="18"/>
      <c r="C149" s="112"/>
      <c r="D149" s="112"/>
      <c r="E149" s="112"/>
      <c r="F149" s="47"/>
      <c r="G149" s="40"/>
      <c r="H149" s="112"/>
      <c r="I149" s="112"/>
      <c r="J149" s="111"/>
      <c r="K149" s="49"/>
      <c r="L149" s="48"/>
      <c r="M149" s="88"/>
      <c r="N149" s="89"/>
    </row>
    <row r="150" spans="1:17" s="36" customFormat="1" ht="12.95" customHeight="1">
      <c r="A150" s="50"/>
      <c r="B150" s="57"/>
      <c r="C150" s="56"/>
      <c r="D150" s="56"/>
      <c r="E150" s="56"/>
      <c r="F150" s="47"/>
      <c r="G150" s="40"/>
      <c r="H150" s="46"/>
      <c r="I150" s="46"/>
      <c r="J150" s="46"/>
      <c r="K150" s="49"/>
      <c r="L150" s="48"/>
      <c r="M150" s="48"/>
      <c r="N150" s="52"/>
    </row>
    <row r="151" spans="1:17" s="36" customFormat="1" ht="12.95" customHeight="1">
      <c r="A151" s="50"/>
      <c r="B151" s="57"/>
      <c r="C151" s="56"/>
      <c r="D151" s="56"/>
      <c r="E151" s="56"/>
      <c r="F151" s="47"/>
      <c r="G151" s="40"/>
      <c r="H151" s="46"/>
      <c r="I151" s="46"/>
      <c r="J151" s="46"/>
      <c r="K151" s="167" t="s">
        <v>31</v>
      </c>
      <c r="L151" s="167"/>
      <c r="M151" s="48" t="s">
        <v>8</v>
      </c>
      <c r="N151" s="52">
        <f>SUM(N10:N148)</f>
        <v>1156021</v>
      </c>
    </row>
    <row r="152" spans="1:17" s="36" customFormat="1" ht="12.95" customHeight="1">
      <c r="A152" s="50"/>
      <c r="B152" s="57"/>
      <c r="C152" s="56"/>
      <c r="D152" s="56"/>
      <c r="E152" s="56"/>
      <c r="F152" s="47"/>
      <c r="G152" s="40"/>
      <c r="H152" s="46"/>
      <c r="I152" s="46"/>
      <c r="J152" s="46"/>
      <c r="K152" s="49"/>
      <c r="L152" s="48"/>
      <c r="M152" s="48"/>
      <c r="N152" s="52"/>
    </row>
    <row r="153" spans="1:17" s="36" customFormat="1" ht="12.95" customHeight="1">
      <c r="A153" s="116"/>
      <c r="B153" s="57"/>
      <c r="C153" s="115"/>
      <c r="D153" s="115"/>
      <c r="E153" s="115"/>
      <c r="F153" s="47"/>
      <c r="G153" s="40"/>
      <c r="H153" s="113"/>
      <c r="I153" s="113"/>
      <c r="J153" s="113"/>
      <c r="K153" s="49"/>
      <c r="L153" s="48"/>
      <c r="M153" s="48"/>
      <c r="N153" s="117"/>
    </row>
    <row r="154" spans="1:17" s="36" customFormat="1" ht="12.95" customHeight="1">
      <c r="A154" s="116"/>
      <c r="B154" s="92" t="s">
        <v>141</v>
      </c>
      <c r="C154" s="92"/>
      <c r="D154" s="92"/>
      <c r="E154" s="92"/>
      <c r="F154" s="92"/>
      <c r="G154" s="92"/>
      <c r="H154" s="92"/>
      <c r="I154" s="161" t="s">
        <v>140</v>
      </c>
      <c r="J154" s="161"/>
      <c r="K154" s="161"/>
      <c r="L154" s="161"/>
      <c r="M154" s="161"/>
      <c r="N154" s="117"/>
    </row>
    <row r="155" spans="1:17" s="36" customFormat="1" ht="12.95" customHeight="1">
      <c r="A155" s="116"/>
      <c r="B155" s="57"/>
      <c r="C155" s="115"/>
      <c r="D155" s="115"/>
      <c r="E155" s="115"/>
      <c r="F155" s="47"/>
      <c r="G155" s="40"/>
      <c r="H155" s="113"/>
      <c r="I155" s="161"/>
      <c r="J155" s="161"/>
      <c r="K155" s="161"/>
      <c r="L155" s="161"/>
      <c r="M155" s="161"/>
      <c r="N155" s="117"/>
    </row>
    <row r="156" spans="1:17" s="36" customFormat="1" ht="18" customHeight="1">
      <c r="A156" s="116"/>
      <c r="B156" s="57"/>
      <c r="C156" s="115"/>
      <c r="D156" s="115"/>
      <c r="E156" s="115"/>
      <c r="F156" s="47"/>
      <c r="G156" s="40"/>
      <c r="H156" s="113"/>
      <c r="I156" s="161"/>
      <c r="J156" s="161"/>
      <c r="K156" s="161"/>
      <c r="L156" s="161"/>
      <c r="M156" s="161"/>
      <c r="N156" s="117"/>
    </row>
    <row r="157" spans="1:17" s="36" customFormat="1" ht="18" customHeight="1">
      <c r="A157" s="155"/>
      <c r="B157" s="57"/>
      <c r="C157" s="158"/>
      <c r="D157" s="158"/>
      <c r="E157" s="158"/>
      <c r="F157" s="47"/>
      <c r="G157" s="40"/>
      <c r="H157" s="156"/>
      <c r="I157" s="159"/>
      <c r="J157" s="159"/>
      <c r="K157" s="159"/>
      <c r="L157" s="159"/>
      <c r="M157" s="159"/>
      <c r="N157" s="132"/>
    </row>
    <row r="158" spans="1:17" s="36" customFormat="1" ht="18" customHeight="1">
      <c r="A158" s="155"/>
      <c r="B158" s="57"/>
      <c r="C158" s="158"/>
      <c r="D158" s="158"/>
      <c r="E158" s="158"/>
      <c r="F158" s="47"/>
      <c r="G158" s="40"/>
      <c r="H158" s="156"/>
      <c r="I158" s="159"/>
      <c r="J158" s="159"/>
      <c r="K158" s="159"/>
      <c r="L158" s="159"/>
      <c r="M158" s="159"/>
      <c r="N158" s="132"/>
    </row>
    <row r="159" spans="1:17" s="36" customFormat="1" ht="18" customHeight="1">
      <c r="A159" s="155"/>
      <c r="B159" s="57"/>
      <c r="C159" s="158"/>
      <c r="D159" s="158"/>
      <c r="E159" s="158"/>
      <c r="F159" s="47"/>
      <c r="G159" s="40"/>
      <c r="H159" s="156"/>
      <c r="I159" s="159"/>
      <c r="J159" s="159"/>
      <c r="K159" s="159"/>
      <c r="L159" s="159"/>
      <c r="M159" s="159"/>
      <c r="N159" s="132"/>
    </row>
    <row r="160" spans="1:17" s="36" customFormat="1" ht="18" customHeight="1">
      <c r="A160" s="155"/>
      <c r="B160" s="57"/>
      <c r="C160" s="158"/>
      <c r="D160" s="158"/>
      <c r="E160" s="158"/>
      <c r="F160" s="47"/>
      <c r="G160" s="40"/>
      <c r="H160" s="156"/>
      <c r="I160" s="159"/>
      <c r="J160" s="159"/>
      <c r="K160" s="159"/>
      <c r="L160" s="159"/>
      <c r="M160" s="159"/>
      <c r="N160" s="132"/>
    </row>
    <row r="161" spans="1:14" s="36" customFormat="1" ht="18" customHeight="1">
      <c r="A161" s="155"/>
      <c r="B161" s="57"/>
      <c r="C161" s="158"/>
      <c r="D161" s="158"/>
      <c r="E161" s="158"/>
      <c r="F161" s="47"/>
      <c r="G161" s="40"/>
      <c r="H161" s="156"/>
      <c r="I161" s="159"/>
      <c r="J161" s="159"/>
      <c r="K161" s="159"/>
      <c r="L161" s="159"/>
      <c r="M161" s="159"/>
      <c r="N161" s="132"/>
    </row>
    <row r="162" spans="1:14" s="36" customFormat="1" ht="18" customHeight="1">
      <c r="A162" s="155"/>
      <c r="B162" s="57"/>
      <c r="C162" s="158"/>
      <c r="D162" s="158"/>
      <c r="E162" s="158"/>
      <c r="F162" s="47"/>
      <c r="G162" s="40"/>
      <c r="H162" s="156"/>
      <c r="I162" s="159"/>
      <c r="J162" s="159"/>
      <c r="K162" s="159"/>
      <c r="L162" s="159"/>
      <c r="M162" s="159"/>
      <c r="N162" s="132"/>
    </row>
    <row r="163" spans="1:14" s="36" customFormat="1" ht="18" customHeight="1">
      <c r="A163" s="155"/>
      <c r="B163" s="57"/>
      <c r="C163" s="158"/>
      <c r="D163" s="158"/>
      <c r="E163" s="158"/>
      <c r="F163" s="47"/>
      <c r="G163" s="40"/>
      <c r="H163" s="156"/>
      <c r="I163" s="159"/>
      <c r="J163" s="159"/>
      <c r="K163" s="159"/>
      <c r="L163" s="159"/>
      <c r="M163" s="159"/>
      <c r="N163" s="132"/>
    </row>
    <row r="164" spans="1:14" s="36" customFormat="1" ht="18" customHeight="1">
      <c r="A164" s="155"/>
      <c r="B164" s="57"/>
      <c r="C164" s="158"/>
      <c r="D164" s="158"/>
      <c r="E164" s="158"/>
      <c r="F164" s="47"/>
      <c r="G164" s="40"/>
      <c r="H164" s="156"/>
      <c r="I164" s="159"/>
      <c r="J164" s="159"/>
      <c r="K164" s="159"/>
      <c r="L164" s="159"/>
      <c r="M164" s="159"/>
      <c r="N164" s="132"/>
    </row>
    <row r="165" spans="1:14" s="36" customFormat="1" ht="18" customHeight="1">
      <c r="A165" s="155"/>
      <c r="B165" s="57"/>
      <c r="C165" s="158"/>
      <c r="D165" s="158"/>
      <c r="E165" s="158"/>
      <c r="F165" s="47"/>
      <c r="G165" s="40"/>
      <c r="H165" s="156"/>
      <c r="I165" s="159"/>
      <c r="J165" s="159"/>
      <c r="K165" s="159"/>
      <c r="L165" s="159"/>
      <c r="M165" s="159"/>
      <c r="N165" s="132"/>
    </row>
    <row r="166" spans="1:14" s="36" customFormat="1" ht="18" customHeight="1">
      <c r="A166" s="155"/>
      <c r="B166" s="57"/>
      <c r="C166" s="158"/>
      <c r="D166" s="158"/>
      <c r="E166" s="158"/>
      <c r="F166" s="47"/>
      <c r="G166" s="40"/>
      <c r="H166" s="156"/>
      <c r="I166" s="159"/>
      <c r="J166" s="159"/>
      <c r="K166" s="159"/>
      <c r="L166" s="159"/>
      <c r="M166" s="159"/>
      <c r="N166" s="132"/>
    </row>
    <row r="167" spans="1:14" s="36" customFormat="1" ht="18" customHeight="1">
      <c r="A167" s="155"/>
      <c r="B167" s="57"/>
      <c r="C167" s="158"/>
      <c r="D167" s="158"/>
      <c r="E167" s="158"/>
      <c r="F167" s="47"/>
      <c r="G167" s="40"/>
      <c r="H167" s="156"/>
      <c r="I167" s="159"/>
      <c r="J167" s="159"/>
      <c r="K167" s="159"/>
      <c r="L167" s="159"/>
      <c r="M167" s="159"/>
      <c r="N167" s="132"/>
    </row>
    <row r="168" spans="1:14" s="36" customFormat="1" ht="18" customHeight="1">
      <c r="A168" s="155"/>
      <c r="B168" s="57"/>
      <c r="C168" s="158"/>
      <c r="D168" s="158"/>
      <c r="E168" s="158"/>
      <c r="F168" s="47"/>
      <c r="G168" s="40"/>
      <c r="H168" s="156"/>
      <c r="I168" s="159"/>
      <c r="J168" s="159"/>
      <c r="K168" s="159"/>
      <c r="L168" s="159"/>
      <c r="M168" s="159"/>
      <c r="N168" s="132"/>
    </row>
    <row r="169" spans="1:14" s="36" customFormat="1" ht="18" customHeight="1">
      <c r="A169" s="155"/>
      <c r="B169" s="57"/>
      <c r="C169" s="158"/>
      <c r="D169" s="158"/>
      <c r="E169" s="158"/>
      <c r="F169" s="47"/>
      <c r="G169" s="40"/>
      <c r="H169" s="156"/>
      <c r="I169" s="159"/>
      <c r="J169" s="159"/>
      <c r="K169" s="159"/>
      <c r="L169" s="159"/>
      <c r="M169" s="159"/>
      <c r="N169" s="132"/>
    </row>
    <row r="170" spans="1:14" s="36" customFormat="1" ht="18" customHeight="1">
      <c r="A170" s="155"/>
      <c r="B170" s="57"/>
      <c r="C170" s="158"/>
      <c r="D170" s="158"/>
      <c r="E170" s="158"/>
      <c r="F170" s="47"/>
      <c r="G170" s="40"/>
      <c r="H170" s="156"/>
      <c r="I170" s="159"/>
      <c r="J170" s="159"/>
      <c r="K170" s="159"/>
      <c r="L170" s="159"/>
      <c r="M170" s="159"/>
      <c r="N170" s="132"/>
    </row>
    <row r="171" spans="1:14" s="36" customFormat="1" ht="18" customHeight="1">
      <c r="A171" s="155"/>
      <c r="B171" s="57"/>
      <c r="C171" s="158"/>
      <c r="D171" s="158"/>
      <c r="E171" s="158"/>
      <c r="F171" s="47"/>
      <c r="G171" s="40"/>
      <c r="H171" s="156"/>
      <c r="I171" s="159"/>
      <c r="J171" s="159"/>
      <c r="K171" s="159"/>
      <c r="L171" s="159"/>
      <c r="M171" s="159"/>
      <c r="N171" s="132"/>
    </row>
    <row r="172" spans="1:14" s="36" customFormat="1" ht="18" customHeight="1">
      <c r="A172" s="155"/>
      <c r="B172" s="57"/>
      <c r="C172" s="158"/>
      <c r="D172" s="158"/>
      <c r="E172" s="158"/>
      <c r="F172" s="47"/>
      <c r="G172" s="40"/>
      <c r="H172" s="156"/>
      <c r="I172" s="159"/>
      <c r="J172" s="159"/>
      <c r="K172" s="159"/>
      <c r="L172" s="159"/>
      <c r="M172" s="159"/>
      <c r="N172" s="132"/>
    </row>
    <row r="173" spans="1:14" s="36" customFormat="1" ht="18" customHeight="1">
      <c r="A173" s="155"/>
      <c r="B173" s="57"/>
      <c r="C173" s="158"/>
      <c r="D173" s="158"/>
      <c r="E173" s="158"/>
      <c r="F173" s="47"/>
      <c r="G173" s="40"/>
      <c r="H173" s="156"/>
      <c r="I173" s="159"/>
      <c r="J173" s="159"/>
      <c r="K173" s="159"/>
      <c r="L173" s="159"/>
      <c r="M173" s="159"/>
      <c r="N173" s="132"/>
    </row>
    <row r="174" spans="1:14" s="36" customFormat="1" ht="18" customHeight="1">
      <c r="A174" s="155"/>
      <c r="B174" s="57"/>
      <c r="C174" s="158"/>
      <c r="D174" s="158"/>
      <c r="E174" s="158"/>
      <c r="F174" s="47"/>
      <c r="G174" s="40"/>
      <c r="H174" s="156"/>
      <c r="I174" s="159"/>
      <c r="J174" s="159"/>
      <c r="K174" s="159"/>
      <c r="L174" s="159"/>
      <c r="M174" s="159"/>
      <c r="N174" s="132"/>
    </row>
    <row r="175" spans="1:14" s="36" customFormat="1" ht="18" customHeight="1">
      <c r="A175" s="155"/>
      <c r="B175" s="57"/>
      <c r="C175" s="158"/>
      <c r="D175" s="158"/>
      <c r="E175" s="158"/>
      <c r="F175" s="47"/>
      <c r="G175" s="40"/>
      <c r="H175" s="156"/>
      <c r="I175" s="159"/>
      <c r="J175" s="159"/>
      <c r="K175" s="159"/>
      <c r="L175" s="159"/>
      <c r="M175" s="159"/>
      <c r="N175" s="132"/>
    </row>
    <row r="176" spans="1:14" s="36" customFormat="1" ht="18" customHeight="1">
      <c r="A176" s="155"/>
      <c r="B176" s="57"/>
      <c r="C176" s="158"/>
      <c r="D176" s="158"/>
      <c r="E176" s="158"/>
      <c r="F176" s="47"/>
      <c r="G176" s="40"/>
      <c r="H176" s="156"/>
      <c r="I176" s="159"/>
      <c r="J176" s="159"/>
      <c r="K176" s="159"/>
      <c r="L176" s="159"/>
      <c r="M176" s="159"/>
      <c r="N176" s="132"/>
    </row>
    <row r="177" spans="1:14" s="36" customFormat="1" ht="12" customHeight="1">
      <c r="A177" s="39"/>
      <c r="B177" s="39" t="s">
        <v>33</v>
      </c>
      <c r="C177" s="60"/>
      <c r="D177" s="60"/>
      <c r="E177" s="60"/>
      <c r="F177" s="60"/>
      <c r="G177" s="60"/>
      <c r="H177" s="60"/>
      <c r="I177" s="60"/>
      <c r="J177" s="50"/>
      <c r="K177" s="50"/>
      <c r="L177" s="50"/>
      <c r="M177" s="50"/>
      <c r="N177" s="50"/>
    </row>
    <row r="178" spans="1:14" s="36" customFormat="1" ht="12" customHeight="1">
      <c r="A178" s="84">
        <v>1</v>
      </c>
      <c r="B178" s="66" t="s">
        <v>120</v>
      </c>
      <c r="C178" s="66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 s="36" customFormat="1" ht="12" customHeight="1">
      <c r="A179" s="84"/>
      <c r="B179" s="49" t="s">
        <v>121</v>
      </c>
      <c r="C179" s="66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 s="36" customFormat="1" ht="12" customHeight="1">
      <c r="A180" s="84"/>
      <c r="B180" s="152" t="s">
        <v>122</v>
      </c>
      <c r="C180" s="66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 s="36" customFormat="1" ht="12" customHeight="1">
      <c r="A181" s="84"/>
      <c r="B181" s="152" t="s">
        <v>123</v>
      </c>
      <c r="C181" s="66"/>
      <c r="D181" s="63"/>
      <c r="E181" s="63"/>
      <c r="F181" s="62"/>
      <c r="G181" s="66"/>
      <c r="H181" s="87"/>
      <c r="I181" s="60"/>
      <c r="J181" s="60"/>
      <c r="K181" s="63"/>
      <c r="L181" s="63"/>
      <c r="M181" s="63"/>
      <c r="N181" s="62"/>
    </row>
    <row r="182" spans="1:14" s="36" customFormat="1" ht="12" customHeight="1">
      <c r="A182" s="84"/>
      <c r="B182" s="49" t="s">
        <v>124</v>
      </c>
      <c r="C182" s="66"/>
      <c r="D182" s="63"/>
      <c r="E182" s="63"/>
      <c r="F182" s="62"/>
      <c r="G182" s="66"/>
      <c r="H182" s="87"/>
      <c r="I182" s="60"/>
      <c r="J182" s="60"/>
      <c r="K182" s="63"/>
      <c r="L182" s="63"/>
      <c r="M182" s="63"/>
      <c r="N182" s="62"/>
    </row>
    <row r="183" spans="1:14" s="36" customFormat="1" ht="12" customHeight="1">
      <c r="A183" s="84"/>
      <c r="B183" s="66"/>
      <c r="C183" s="66"/>
      <c r="D183" s="63"/>
      <c r="E183" s="63"/>
      <c r="F183" s="62"/>
      <c r="G183" s="66"/>
      <c r="H183" s="87"/>
      <c r="I183" s="60"/>
      <c r="J183" s="60"/>
      <c r="K183" s="63"/>
      <c r="L183" s="63"/>
      <c r="M183" s="63"/>
      <c r="N183" s="62"/>
    </row>
    <row r="184" spans="1:14" s="36" customFormat="1" ht="12" customHeight="1">
      <c r="A184" s="84"/>
      <c r="B184" s="66"/>
      <c r="C184" s="163">
        <v>2</v>
      </c>
      <c r="D184" s="163"/>
      <c r="E184" s="46"/>
      <c r="F184" s="47" t="s">
        <v>7</v>
      </c>
      <c r="G184" s="40" t="s">
        <v>8</v>
      </c>
      <c r="H184" s="163">
        <v>4846.6000000000004</v>
      </c>
      <c r="I184" s="163"/>
      <c r="J184" s="46"/>
      <c r="K184" s="49" t="s">
        <v>35</v>
      </c>
      <c r="L184" s="71"/>
      <c r="M184" s="71" t="s">
        <v>27</v>
      </c>
      <c r="N184" s="52">
        <v>9693</v>
      </c>
    </row>
    <row r="185" spans="1:14" s="36" customFormat="1" ht="12" customHeight="1">
      <c r="A185" s="84">
        <v>2</v>
      </c>
      <c r="B185" s="66" t="s">
        <v>125</v>
      </c>
      <c r="C185" s="66"/>
      <c r="D185" s="62"/>
      <c r="E185" s="62"/>
      <c r="F185" s="62"/>
      <c r="G185" s="60"/>
      <c r="H185" s="60"/>
      <c r="I185" s="60"/>
      <c r="J185" s="60"/>
      <c r="K185" s="62"/>
      <c r="L185" s="60"/>
      <c r="M185" s="62"/>
      <c r="N185" s="62"/>
    </row>
    <row r="186" spans="1:14" s="36" customFormat="1" ht="12" customHeight="1">
      <c r="A186" s="84"/>
      <c r="B186" s="66" t="s">
        <v>126</v>
      </c>
      <c r="C186" s="66"/>
      <c r="D186" s="62"/>
      <c r="E186" s="62"/>
      <c r="F186" s="62"/>
      <c r="G186" s="60"/>
      <c r="H186" s="60"/>
      <c r="I186" s="60"/>
      <c r="J186" s="60"/>
      <c r="K186" s="62"/>
      <c r="L186" s="60"/>
      <c r="M186" s="62"/>
      <c r="N186" s="62"/>
    </row>
    <row r="187" spans="1:14" s="36" customFormat="1" ht="12" customHeight="1">
      <c r="A187" s="84"/>
      <c r="B187" s="66" t="s">
        <v>127</v>
      </c>
      <c r="C187" s="66"/>
      <c r="D187" s="62"/>
      <c r="E187" s="62"/>
      <c r="F187" s="62"/>
      <c r="G187" s="60"/>
      <c r="H187" s="60"/>
      <c r="I187" s="60"/>
      <c r="J187" s="60"/>
      <c r="K187" s="62"/>
      <c r="L187" s="60"/>
      <c r="M187" s="62"/>
      <c r="N187" s="62"/>
    </row>
    <row r="188" spans="1:14" ht="12" customHeight="1">
      <c r="A188" s="84"/>
      <c r="B188" s="60" t="s">
        <v>128</v>
      </c>
      <c r="C188" s="66"/>
      <c r="D188" s="62"/>
      <c r="E188" s="62"/>
      <c r="F188" s="62"/>
      <c r="G188" s="60"/>
      <c r="H188" s="60"/>
      <c r="I188" s="60"/>
      <c r="J188" s="60"/>
      <c r="K188" s="62"/>
      <c r="L188" s="60"/>
      <c r="M188" s="62"/>
      <c r="N188" s="62"/>
    </row>
    <row r="189" spans="1:14" s="36" customFormat="1" ht="12" customHeight="1">
      <c r="A189" s="84"/>
      <c r="B189" s="66"/>
      <c r="C189" s="66"/>
      <c r="D189" s="62"/>
      <c r="E189" s="62"/>
      <c r="F189" s="62"/>
      <c r="G189" s="60"/>
      <c r="H189" s="60"/>
      <c r="I189" s="60"/>
      <c r="J189" s="60"/>
      <c r="K189" s="62"/>
      <c r="L189" s="60"/>
      <c r="M189" s="62"/>
      <c r="N189" s="62"/>
    </row>
    <row r="190" spans="1:14" ht="12" customHeight="1">
      <c r="A190" s="84"/>
      <c r="B190" s="66" t="s">
        <v>34</v>
      </c>
      <c r="C190" s="128" t="s">
        <v>75</v>
      </c>
      <c r="D190" s="46"/>
      <c r="E190" s="46"/>
      <c r="F190" s="47" t="s">
        <v>7</v>
      </c>
      <c r="G190" s="40" t="s">
        <v>8</v>
      </c>
      <c r="H190" s="163">
        <v>95.79</v>
      </c>
      <c r="I190" s="163"/>
      <c r="J190" s="46"/>
      <c r="K190" s="49" t="s">
        <v>25</v>
      </c>
      <c r="L190" s="71"/>
      <c r="M190" s="71" t="s">
        <v>27</v>
      </c>
      <c r="N190" s="52">
        <v>2874</v>
      </c>
    </row>
    <row r="191" spans="1:14" ht="12" customHeight="1">
      <c r="A191" s="84"/>
      <c r="B191" s="66" t="s">
        <v>43</v>
      </c>
      <c r="C191" s="128" t="s">
        <v>76</v>
      </c>
      <c r="D191" s="46"/>
      <c r="E191" s="46"/>
      <c r="F191" s="47" t="s">
        <v>7</v>
      </c>
      <c r="G191" s="40" t="s">
        <v>8</v>
      </c>
      <c r="H191" s="163">
        <v>128.55000000000001</v>
      </c>
      <c r="I191" s="163"/>
      <c r="J191" s="46"/>
      <c r="K191" s="49" t="s">
        <v>25</v>
      </c>
      <c r="L191" s="71"/>
      <c r="M191" s="71" t="s">
        <v>27</v>
      </c>
      <c r="N191" s="52">
        <v>10284</v>
      </c>
    </row>
    <row r="192" spans="1:14" ht="12" customHeight="1">
      <c r="A192" s="84"/>
      <c r="B192" s="66" t="s">
        <v>44</v>
      </c>
      <c r="C192" s="128" t="s">
        <v>77</v>
      </c>
      <c r="D192" s="46"/>
      <c r="E192" s="46"/>
      <c r="F192" s="47" t="s">
        <v>7</v>
      </c>
      <c r="G192" s="40" t="s">
        <v>8</v>
      </c>
      <c r="H192" s="163">
        <v>73.209999999999994</v>
      </c>
      <c r="I192" s="163"/>
      <c r="J192" s="46"/>
      <c r="K192" s="49" t="s">
        <v>25</v>
      </c>
      <c r="L192" s="71"/>
      <c r="M192" s="71" t="s">
        <v>27</v>
      </c>
      <c r="N192" s="52">
        <v>1830</v>
      </c>
    </row>
    <row r="193" spans="1:31" ht="12" customHeight="1">
      <c r="A193" s="84">
        <v>3</v>
      </c>
      <c r="B193" s="49" t="s">
        <v>129</v>
      </c>
      <c r="C193" s="66"/>
      <c r="D193" s="84"/>
      <c r="E193" s="62"/>
      <c r="F193" s="84"/>
      <c r="G193" s="66"/>
      <c r="H193" s="87"/>
      <c r="I193" s="60"/>
      <c r="J193" s="60"/>
      <c r="K193" s="84"/>
      <c r="L193" s="60"/>
      <c r="M193" s="62"/>
      <c r="N193" s="84"/>
    </row>
    <row r="194" spans="1:31" s="36" customFormat="1" ht="12" customHeight="1">
      <c r="A194" s="84"/>
      <c r="B194" s="49" t="s">
        <v>130</v>
      </c>
      <c r="C194" s="66"/>
      <c r="D194" s="84"/>
      <c r="E194" s="62"/>
      <c r="F194" s="84"/>
      <c r="G194" s="66"/>
      <c r="H194" s="87"/>
      <c r="I194" s="60"/>
      <c r="J194" s="60"/>
      <c r="K194" s="84"/>
      <c r="L194" s="60"/>
      <c r="M194" s="62"/>
      <c r="N194" s="84"/>
      <c r="R194" s="84"/>
      <c r="S194" s="66"/>
      <c r="T194" s="51"/>
      <c r="U194" s="128"/>
      <c r="V194" s="128"/>
      <c r="W194" s="47"/>
      <c r="X194" s="40"/>
      <c r="Y194" s="129"/>
      <c r="Z194" s="129"/>
      <c r="AA194" s="128"/>
      <c r="AB194" s="49"/>
      <c r="AC194" s="71"/>
      <c r="AD194" s="71"/>
      <c r="AE194" s="132"/>
    </row>
    <row r="195" spans="1:31" s="36" customFormat="1" ht="12" customHeight="1">
      <c r="A195" s="84"/>
      <c r="B195" s="66"/>
      <c r="C195" s="51">
        <v>2</v>
      </c>
      <c r="D195" s="111" t="s">
        <v>61</v>
      </c>
      <c r="E195" s="46"/>
      <c r="F195" s="47" t="s">
        <v>7</v>
      </c>
      <c r="G195" s="40" t="s">
        <v>8</v>
      </c>
      <c r="H195" s="163">
        <v>1109.46</v>
      </c>
      <c r="I195" s="163"/>
      <c r="J195" s="46"/>
      <c r="K195" s="49" t="s">
        <v>35</v>
      </c>
      <c r="L195" s="71"/>
      <c r="M195" s="71" t="s">
        <v>27</v>
      </c>
      <c r="N195" s="52">
        <v>2219</v>
      </c>
      <c r="R195" s="84"/>
      <c r="S195" s="66"/>
      <c r="T195" s="51"/>
      <c r="U195" s="128"/>
      <c r="V195" s="128"/>
      <c r="W195" s="47"/>
      <c r="X195" s="40"/>
      <c r="Y195" s="129"/>
      <c r="Z195" s="129"/>
      <c r="AA195" s="128"/>
      <c r="AB195" s="49"/>
      <c r="AC195" s="71"/>
      <c r="AD195" s="71"/>
      <c r="AE195" s="132"/>
    </row>
    <row r="196" spans="1:31" s="36" customFormat="1" ht="12" customHeight="1">
      <c r="A196" s="84">
        <v>4</v>
      </c>
      <c r="B196" s="66" t="s">
        <v>134</v>
      </c>
      <c r="C196" s="66"/>
      <c r="D196" s="62"/>
      <c r="E196" s="62"/>
      <c r="F196" s="62"/>
      <c r="G196" s="60"/>
      <c r="H196" s="60"/>
      <c r="I196" s="60"/>
      <c r="J196" s="60"/>
      <c r="K196" s="62"/>
      <c r="L196" s="60"/>
      <c r="M196" s="62"/>
      <c r="N196" s="62"/>
      <c r="R196" s="84"/>
      <c r="S196" s="66"/>
      <c r="T196" s="51"/>
      <c r="U196" s="128"/>
      <c r="V196" s="128"/>
      <c r="W196" s="47"/>
      <c r="X196" s="40"/>
      <c r="Y196" s="129"/>
      <c r="Z196" s="129"/>
      <c r="AA196" s="128"/>
      <c r="AB196" s="49"/>
      <c r="AC196" s="71"/>
      <c r="AD196" s="71"/>
      <c r="AE196" s="132"/>
    </row>
    <row r="197" spans="1:31" s="36" customFormat="1" ht="12" customHeight="1">
      <c r="A197" s="84"/>
      <c r="B197" s="66" t="s">
        <v>135</v>
      </c>
      <c r="C197" s="66"/>
      <c r="D197" s="84"/>
      <c r="E197" s="62"/>
      <c r="F197" s="84"/>
      <c r="G197" s="66"/>
      <c r="H197" s="87"/>
      <c r="I197" s="60"/>
      <c r="J197" s="60"/>
      <c r="K197" s="84"/>
      <c r="L197" s="60"/>
      <c r="M197" s="62"/>
      <c r="N197" s="84"/>
      <c r="R197" s="84"/>
      <c r="S197" s="66"/>
      <c r="T197" s="51"/>
      <c r="U197" s="128"/>
      <c r="V197" s="128"/>
      <c r="W197" s="47"/>
      <c r="X197" s="40"/>
      <c r="Y197" s="129"/>
      <c r="Z197" s="129"/>
      <c r="AA197" s="128"/>
      <c r="AB197" s="49"/>
      <c r="AC197" s="71"/>
      <c r="AD197" s="71"/>
      <c r="AE197" s="132"/>
    </row>
    <row r="198" spans="1:31" s="36" customFormat="1" ht="12" customHeight="1">
      <c r="A198" s="84"/>
      <c r="B198" s="66"/>
      <c r="C198" s="51">
        <v>3</v>
      </c>
      <c r="D198" s="111" t="s">
        <v>61</v>
      </c>
      <c r="E198" s="46"/>
      <c r="F198" s="47" t="s">
        <v>7</v>
      </c>
      <c r="G198" s="40" t="s">
        <v>8</v>
      </c>
      <c r="H198" s="163">
        <v>843.92</v>
      </c>
      <c r="I198" s="163"/>
      <c r="J198" s="46"/>
      <c r="K198" s="49" t="s">
        <v>35</v>
      </c>
      <c r="L198" s="71"/>
      <c r="M198" s="71" t="s">
        <v>27</v>
      </c>
      <c r="N198" s="52">
        <v>2532</v>
      </c>
      <c r="R198" s="84"/>
      <c r="S198" s="66"/>
      <c r="T198" s="51"/>
      <c r="U198" s="128"/>
      <c r="V198" s="128"/>
      <c r="W198" s="47"/>
      <c r="X198" s="40"/>
      <c r="Y198" s="129"/>
      <c r="Z198" s="129"/>
      <c r="AA198" s="128"/>
      <c r="AB198" s="49"/>
      <c r="AC198" s="71"/>
      <c r="AD198" s="71"/>
      <c r="AE198" s="132"/>
    </row>
    <row r="199" spans="1:31" s="36" customFormat="1" ht="12" customHeight="1">
      <c r="A199" s="75">
        <v>5</v>
      </c>
      <c r="B199" s="66" t="s">
        <v>64</v>
      </c>
      <c r="C199" s="51"/>
      <c r="D199" s="128"/>
      <c r="E199" s="128"/>
      <c r="F199" s="47"/>
      <c r="G199" s="40"/>
      <c r="H199" s="129"/>
      <c r="I199" s="129"/>
      <c r="J199" s="128"/>
      <c r="K199" s="49"/>
      <c r="L199" s="71"/>
      <c r="M199" s="71"/>
      <c r="N199" s="132"/>
      <c r="R199" s="84"/>
      <c r="S199" s="66"/>
      <c r="T199" s="51"/>
      <c r="U199" s="128"/>
      <c r="V199" s="128"/>
      <c r="W199" s="47"/>
      <c r="X199" s="40"/>
      <c r="Y199" s="129"/>
      <c r="Z199" s="129"/>
      <c r="AA199" s="128"/>
      <c r="AB199" s="49"/>
      <c r="AC199" s="71"/>
      <c r="AD199" s="71"/>
      <c r="AE199" s="132"/>
    </row>
    <row r="200" spans="1:31" s="36" customFormat="1" ht="12" customHeight="1">
      <c r="A200" s="75"/>
      <c r="B200" s="66" t="s">
        <v>65</v>
      </c>
      <c r="C200" s="51"/>
      <c r="D200" s="128"/>
      <c r="E200" s="128"/>
      <c r="F200" s="47"/>
      <c r="G200" s="40"/>
      <c r="H200" s="129"/>
      <c r="I200" s="129"/>
      <c r="J200" s="128"/>
      <c r="K200" s="49"/>
      <c r="L200" s="71"/>
      <c r="M200" s="71"/>
      <c r="N200" s="132"/>
      <c r="R200" s="84"/>
      <c r="S200" s="66"/>
      <c r="T200" s="51"/>
      <c r="U200" s="128"/>
      <c r="V200" s="128"/>
      <c r="W200" s="47"/>
      <c r="X200" s="40"/>
      <c r="Y200" s="129"/>
      <c r="Z200" s="129"/>
      <c r="AA200" s="128"/>
      <c r="AB200" s="49"/>
      <c r="AC200" s="71"/>
      <c r="AD200" s="71"/>
      <c r="AE200" s="132"/>
    </row>
    <row r="201" spans="1:31" s="36" customFormat="1" ht="12" customHeight="1">
      <c r="A201" s="75"/>
      <c r="B201" s="66" t="s">
        <v>66</v>
      </c>
      <c r="C201" s="51"/>
      <c r="D201" s="128"/>
      <c r="E201" s="128"/>
      <c r="F201" s="47"/>
      <c r="G201" s="40"/>
      <c r="H201" s="129"/>
      <c r="I201" s="129"/>
      <c r="J201" s="128"/>
      <c r="K201" s="49"/>
      <c r="L201" s="71"/>
      <c r="M201" s="71"/>
      <c r="N201" s="132"/>
      <c r="R201" s="84"/>
      <c r="S201" s="66"/>
      <c r="T201" s="51"/>
      <c r="U201" s="128"/>
      <c r="V201" s="128"/>
      <c r="W201" s="47"/>
      <c r="X201" s="40"/>
      <c r="Y201" s="129"/>
      <c r="Z201" s="129"/>
      <c r="AA201" s="128"/>
      <c r="AB201" s="49"/>
      <c r="AC201" s="71"/>
      <c r="AD201" s="71"/>
      <c r="AE201" s="132"/>
    </row>
    <row r="202" spans="1:31" s="36" customFormat="1" ht="12" customHeight="1">
      <c r="A202" s="75"/>
      <c r="B202" s="66" t="s">
        <v>67</v>
      </c>
      <c r="C202" s="51"/>
      <c r="D202" s="128"/>
      <c r="E202" s="128"/>
      <c r="F202" s="47"/>
      <c r="G202" s="40"/>
      <c r="H202" s="129"/>
      <c r="I202" s="129"/>
      <c r="J202" s="128"/>
      <c r="K202" s="49"/>
      <c r="L202" s="71"/>
      <c r="M202" s="71"/>
      <c r="N202" s="132"/>
      <c r="R202" s="84"/>
      <c r="S202" s="66"/>
      <c r="T202" s="51"/>
      <c r="U202" s="128"/>
      <c r="V202" s="128"/>
      <c r="W202" s="47"/>
      <c r="X202" s="40"/>
      <c r="Y202" s="129"/>
      <c r="Z202" s="129"/>
      <c r="AA202" s="128"/>
      <c r="AB202" s="49"/>
      <c r="AC202" s="71"/>
      <c r="AD202" s="71"/>
      <c r="AE202" s="132"/>
    </row>
    <row r="203" spans="1:31" s="36" customFormat="1" ht="12" customHeight="1">
      <c r="A203" s="75"/>
      <c r="B203" s="49" t="s">
        <v>68</v>
      </c>
      <c r="C203" s="51"/>
      <c r="D203" s="128"/>
      <c r="E203" s="128"/>
      <c r="F203" s="47"/>
      <c r="G203" s="40"/>
      <c r="H203" s="129"/>
      <c r="I203" s="129"/>
      <c r="J203" s="128"/>
      <c r="K203" s="49"/>
      <c r="L203" s="71"/>
      <c r="M203" s="71"/>
      <c r="N203" s="132"/>
      <c r="R203" s="84"/>
      <c r="S203" s="66"/>
      <c r="T203" s="51"/>
      <c r="U203" s="128"/>
      <c r="V203" s="128"/>
      <c r="W203" s="47"/>
      <c r="X203" s="40"/>
      <c r="Y203" s="129"/>
      <c r="Z203" s="129"/>
      <c r="AA203" s="128"/>
      <c r="AB203" s="49"/>
      <c r="AC203" s="71"/>
      <c r="AD203" s="71"/>
      <c r="AE203" s="132"/>
    </row>
    <row r="204" spans="1:31" s="36" customFormat="1" ht="12" customHeight="1">
      <c r="A204" s="84"/>
      <c r="B204" s="66"/>
      <c r="C204" s="51">
        <v>1</v>
      </c>
      <c r="D204" s="128" t="s">
        <v>61</v>
      </c>
      <c r="E204" s="128"/>
      <c r="F204" s="47" t="s">
        <v>7</v>
      </c>
      <c r="G204" s="40" t="s">
        <v>8</v>
      </c>
      <c r="H204" s="163">
        <v>4694.8</v>
      </c>
      <c r="I204" s="163"/>
      <c r="J204" s="128"/>
      <c r="K204" s="49" t="s">
        <v>35</v>
      </c>
      <c r="L204" s="71"/>
      <c r="M204" s="71" t="s">
        <v>27</v>
      </c>
      <c r="N204" s="132">
        <v>4695</v>
      </c>
      <c r="R204" s="84"/>
      <c r="S204" s="66"/>
      <c r="T204" s="51"/>
      <c r="U204" s="128"/>
      <c r="V204" s="128"/>
      <c r="W204" s="47"/>
      <c r="X204" s="40"/>
      <c r="Y204" s="129"/>
      <c r="Z204" s="129"/>
      <c r="AA204" s="128"/>
      <c r="AB204" s="49"/>
      <c r="AC204" s="71"/>
      <c r="AD204" s="71"/>
      <c r="AE204" s="132"/>
    </row>
    <row r="205" spans="1:31" s="36" customFormat="1" ht="12" customHeight="1">
      <c r="A205" s="84"/>
      <c r="B205" s="66"/>
      <c r="C205" s="51"/>
      <c r="D205" s="156"/>
      <c r="E205" s="156"/>
      <c r="F205" s="47"/>
      <c r="G205" s="40"/>
      <c r="H205" s="157"/>
      <c r="I205" s="157"/>
      <c r="J205" s="156"/>
      <c r="K205" s="49"/>
      <c r="L205" s="71"/>
      <c r="M205" s="71"/>
      <c r="N205" s="132"/>
      <c r="R205" s="84"/>
      <c r="S205" s="66"/>
      <c r="T205" s="51"/>
      <c r="U205" s="156"/>
      <c r="V205" s="156"/>
      <c r="W205" s="47"/>
      <c r="X205" s="40"/>
      <c r="Y205" s="157"/>
      <c r="Z205" s="157"/>
      <c r="AA205" s="156"/>
      <c r="AB205" s="49"/>
      <c r="AC205" s="71"/>
      <c r="AD205" s="71"/>
      <c r="AE205" s="132"/>
    </row>
    <row r="206" spans="1:31" s="36" customFormat="1" ht="12" customHeight="1">
      <c r="A206" s="84"/>
      <c r="B206" s="66"/>
      <c r="C206" s="51"/>
      <c r="D206" s="156"/>
      <c r="E206" s="156"/>
      <c r="F206" s="47"/>
      <c r="G206" s="40"/>
      <c r="H206" s="157"/>
      <c r="I206" s="157"/>
      <c r="J206" s="156"/>
      <c r="K206" s="49"/>
      <c r="L206" s="71"/>
      <c r="M206" s="71"/>
      <c r="N206" s="132"/>
      <c r="R206" s="84"/>
      <c r="S206" s="66"/>
      <c r="T206" s="51"/>
      <c r="U206" s="156"/>
      <c r="V206" s="156"/>
      <c r="W206" s="47"/>
      <c r="X206" s="40"/>
      <c r="Y206" s="157"/>
      <c r="Z206" s="157"/>
      <c r="AA206" s="156"/>
      <c r="AB206" s="49"/>
      <c r="AC206" s="71"/>
      <c r="AD206" s="71"/>
      <c r="AE206" s="132"/>
    </row>
    <row r="207" spans="1:31" s="36" customFormat="1" ht="12" customHeight="1">
      <c r="A207" s="75">
        <v>6</v>
      </c>
      <c r="B207" s="49" t="s">
        <v>69</v>
      </c>
      <c r="C207" s="130"/>
      <c r="D207" s="128"/>
      <c r="E207" s="128"/>
      <c r="F207" s="47"/>
      <c r="G207" s="40"/>
      <c r="H207" s="129"/>
      <c r="I207" s="129"/>
      <c r="J207" s="128"/>
      <c r="K207" s="49"/>
      <c r="L207" s="71"/>
      <c r="M207" s="71"/>
      <c r="N207" s="132"/>
      <c r="R207" s="84"/>
      <c r="S207" s="66"/>
      <c r="T207" s="51"/>
      <c r="U207" s="128"/>
      <c r="V207" s="128"/>
      <c r="W207" s="47"/>
      <c r="X207" s="40"/>
      <c r="Y207" s="129"/>
      <c r="Z207" s="129"/>
      <c r="AA207" s="128"/>
      <c r="AB207" s="49"/>
      <c r="AC207" s="71"/>
      <c r="AD207" s="71"/>
      <c r="AE207" s="132"/>
    </row>
    <row r="208" spans="1:31" s="36" customFormat="1" ht="12" customHeight="1">
      <c r="A208" s="75"/>
      <c r="B208" s="49" t="s">
        <v>70</v>
      </c>
      <c r="C208" s="130"/>
      <c r="D208" s="128"/>
      <c r="E208" s="128"/>
      <c r="F208" s="47"/>
      <c r="G208" s="40"/>
      <c r="H208" s="129"/>
      <c r="I208" s="129"/>
      <c r="J208" s="128"/>
      <c r="K208" s="49"/>
      <c r="L208" s="71"/>
      <c r="M208" s="71"/>
      <c r="N208" s="132"/>
      <c r="R208" s="84"/>
      <c r="S208" s="66"/>
      <c r="T208" s="51"/>
      <c r="U208" s="128"/>
      <c r="V208" s="128"/>
      <c r="W208" s="47"/>
      <c r="X208" s="40"/>
      <c r="Y208" s="129"/>
      <c r="Z208" s="129"/>
      <c r="AA208" s="128"/>
      <c r="AB208" s="49"/>
      <c r="AC208" s="71"/>
      <c r="AD208" s="71"/>
      <c r="AE208" s="132"/>
    </row>
    <row r="209" spans="1:31" s="36" customFormat="1" ht="12" customHeight="1">
      <c r="A209" s="75"/>
      <c r="B209" s="49" t="s">
        <v>71</v>
      </c>
      <c r="C209" s="130"/>
      <c r="D209" s="128"/>
      <c r="E209" s="128"/>
      <c r="F209" s="47"/>
      <c r="G209" s="40"/>
      <c r="H209" s="129"/>
      <c r="I209" s="129"/>
      <c r="J209" s="128"/>
      <c r="K209" s="49"/>
      <c r="L209" s="71"/>
      <c r="M209" s="71"/>
      <c r="N209" s="132"/>
      <c r="R209" s="84"/>
      <c r="S209" s="66"/>
      <c r="T209" s="51"/>
      <c r="U209" s="128"/>
      <c r="V209" s="128"/>
      <c r="W209" s="47"/>
      <c r="X209" s="40"/>
      <c r="Y209" s="129"/>
      <c r="Z209" s="129"/>
      <c r="AA209" s="128"/>
      <c r="AB209" s="49"/>
      <c r="AC209" s="71"/>
      <c r="AD209" s="71"/>
      <c r="AE209" s="132"/>
    </row>
    <row r="210" spans="1:31" s="36" customFormat="1" ht="12" customHeight="1">
      <c r="A210" s="75"/>
      <c r="B210" s="49" t="s">
        <v>72</v>
      </c>
      <c r="C210" s="130"/>
      <c r="D210" s="128"/>
      <c r="E210" s="128"/>
      <c r="F210" s="47"/>
      <c r="G210" s="40"/>
      <c r="H210" s="129"/>
      <c r="I210" s="129"/>
      <c r="J210" s="128"/>
      <c r="K210" s="49"/>
      <c r="L210" s="71"/>
      <c r="M210" s="71"/>
      <c r="N210" s="132"/>
      <c r="R210" s="84"/>
      <c r="S210" s="66"/>
      <c r="T210" s="51"/>
      <c r="U210" s="128"/>
      <c r="V210" s="128"/>
      <c r="W210" s="47"/>
      <c r="X210" s="40"/>
      <c r="Y210" s="129"/>
      <c r="Z210" s="129"/>
      <c r="AA210" s="128"/>
      <c r="AB210" s="49"/>
      <c r="AC210" s="71"/>
      <c r="AD210" s="71"/>
      <c r="AE210" s="132"/>
    </row>
    <row r="211" spans="1:31" s="36" customFormat="1" ht="12" customHeight="1">
      <c r="A211" s="75"/>
      <c r="B211" s="49" t="s">
        <v>73</v>
      </c>
      <c r="C211" s="130"/>
      <c r="D211" s="128"/>
      <c r="E211" s="128"/>
      <c r="F211" s="47"/>
      <c r="G211" s="40"/>
      <c r="H211" s="129"/>
      <c r="I211" s="129"/>
      <c r="J211" s="128"/>
      <c r="K211" s="49"/>
      <c r="L211" s="71"/>
      <c r="M211" s="71"/>
      <c r="N211" s="132"/>
      <c r="R211" s="84"/>
      <c r="S211" s="66"/>
      <c r="T211" s="51"/>
      <c r="U211" s="128"/>
      <c r="V211" s="128"/>
      <c r="W211" s="47"/>
      <c r="X211" s="40"/>
      <c r="Y211" s="129"/>
      <c r="Z211" s="129"/>
      <c r="AA211" s="128"/>
      <c r="AB211" s="49"/>
      <c r="AC211" s="71"/>
      <c r="AD211" s="71"/>
      <c r="AE211" s="132"/>
    </row>
    <row r="212" spans="1:31" s="36" customFormat="1" ht="12" customHeight="1">
      <c r="A212" s="75"/>
      <c r="B212" s="49"/>
      <c r="C212" s="130"/>
      <c r="D212" s="128"/>
      <c r="E212" s="128"/>
      <c r="F212" s="47"/>
      <c r="G212" s="40"/>
      <c r="H212" s="129"/>
      <c r="I212" s="129"/>
      <c r="J212" s="128"/>
      <c r="K212" s="49"/>
      <c r="L212" s="71"/>
      <c r="M212" s="71"/>
      <c r="N212" s="132"/>
      <c r="R212" s="84"/>
      <c r="S212" s="66"/>
      <c r="T212" s="51"/>
      <c r="U212" s="128"/>
      <c r="V212" s="128"/>
      <c r="W212" s="47"/>
      <c r="X212" s="40"/>
      <c r="Y212" s="129"/>
      <c r="Z212" s="129"/>
      <c r="AA212" s="128"/>
      <c r="AB212" s="49"/>
      <c r="AC212" s="71"/>
      <c r="AD212" s="71"/>
      <c r="AE212" s="132"/>
    </row>
    <row r="213" spans="1:31" s="36" customFormat="1" ht="12" customHeight="1">
      <c r="A213" s="84"/>
      <c r="B213" s="66"/>
      <c r="C213" s="51">
        <v>1</v>
      </c>
      <c r="D213" s="128" t="s">
        <v>61</v>
      </c>
      <c r="E213" s="128"/>
      <c r="F213" s="47" t="s">
        <v>7</v>
      </c>
      <c r="G213" s="40" t="s">
        <v>8</v>
      </c>
      <c r="H213" s="163">
        <v>2042.43</v>
      </c>
      <c r="I213" s="163"/>
      <c r="J213" s="128"/>
      <c r="K213" s="49" t="s">
        <v>35</v>
      </c>
      <c r="L213" s="71"/>
      <c r="M213" s="71" t="s">
        <v>27</v>
      </c>
      <c r="N213" s="132">
        <v>2042</v>
      </c>
      <c r="R213" s="84"/>
      <c r="S213" s="66"/>
      <c r="T213" s="51"/>
      <c r="U213" s="128"/>
      <c r="V213" s="128"/>
      <c r="W213" s="47"/>
      <c r="X213" s="40"/>
      <c r="Y213" s="129"/>
      <c r="Z213" s="129"/>
      <c r="AA213" s="128"/>
      <c r="AB213" s="49"/>
      <c r="AC213" s="71"/>
      <c r="AD213" s="71"/>
      <c r="AE213" s="132"/>
    </row>
    <row r="214" spans="1:31" s="36" customFormat="1" ht="12" customHeight="1">
      <c r="A214" s="84">
        <v>7</v>
      </c>
      <c r="B214" s="49" t="s">
        <v>131</v>
      </c>
      <c r="C214" s="66"/>
      <c r="D214" s="62"/>
      <c r="E214" s="62"/>
      <c r="F214" s="62"/>
      <c r="G214" s="60"/>
      <c r="H214" s="60"/>
      <c r="I214" s="60"/>
      <c r="J214" s="60"/>
      <c r="K214" s="62"/>
      <c r="L214" s="60"/>
      <c r="M214" s="62"/>
      <c r="N214" s="62"/>
      <c r="R214" s="84"/>
      <c r="S214" s="66"/>
      <c r="T214" s="51"/>
      <c r="U214" s="128"/>
      <c r="V214" s="128"/>
      <c r="W214" s="47"/>
      <c r="X214" s="40"/>
      <c r="Y214" s="129"/>
      <c r="Z214" s="129"/>
      <c r="AA214" s="128"/>
      <c r="AB214" s="49"/>
      <c r="AC214" s="71"/>
      <c r="AD214" s="71"/>
      <c r="AE214" s="132"/>
    </row>
    <row r="215" spans="1:31" s="36" customFormat="1" ht="12" customHeight="1">
      <c r="A215" s="60"/>
      <c r="B215" s="49" t="s">
        <v>132</v>
      </c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R215" s="84"/>
      <c r="S215" s="66"/>
      <c r="T215" s="51"/>
      <c r="U215" s="128"/>
      <c r="V215" s="128"/>
      <c r="W215" s="47"/>
      <c r="X215" s="40"/>
      <c r="Y215" s="129"/>
      <c r="Z215" s="129"/>
      <c r="AA215" s="128"/>
      <c r="AB215" s="49"/>
      <c r="AC215" s="71"/>
      <c r="AD215" s="71"/>
      <c r="AE215" s="132"/>
    </row>
    <row r="216" spans="1:31" s="36" customFormat="1" ht="12" customHeight="1">
      <c r="A216" s="60"/>
      <c r="B216" s="49" t="s">
        <v>133</v>
      </c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R216" s="84"/>
      <c r="S216" s="66"/>
      <c r="T216" s="51"/>
      <c r="U216" s="128"/>
      <c r="V216" s="128"/>
      <c r="W216" s="47"/>
      <c r="X216" s="40"/>
      <c r="Y216" s="129"/>
      <c r="Z216" s="129"/>
      <c r="AA216" s="128"/>
      <c r="AB216" s="49"/>
      <c r="AC216" s="71"/>
      <c r="AD216" s="71"/>
      <c r="AE216" s="132"/>
    </row>
    <row r="217" spans="1:31" s="36" customFormat="1" ht="12" customHeight="1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R217" s="84"/>
      <c r="S217" s="66"/>
      <c r="T217" s="51"/>
      <c r="U217" s="128"/>
      <c r="V217" s="128"/>
      <c r="W217" s="47"/>
      <c r="X217" s="40"/>
      <c r="Y217" s="129"/>
      <c r="Z217" s="129"/>
      <c r="AA217" s="128"/>
      <c r="AB217" s="49"/>
      <c r="AC217" s="71"/>
      <c r="AD217" s="71"/>
      <c r="AE217" s="132"/>
    </row>
    <row r="218" spans="1:31" s="36" customFormat="1" ht="12" customHeight="1">
      <c r="A218" s="60"/>
      <c r="B218" s="60" t="s">
        <v>136</v>
      </c>
      <c r="C218" s="128" t="s">
        <v>36</v>
      </c>
      <c r="D218" s="46"/>
      <c r="E218" s="46"/>
      <c r="F218" s="47" t="s">
        <v>7</v>
      </c>
      <c r="G218" s="40" t="s">
        <v>8</v>
      </c>
      <c r="H218" s="163">
        <v>137</v>
      </c>
      <c r="I218" s="163"/>
      <c r="J218" s="46"/>
      <c r="K218" s="49" t="s">
        <v>25</v>
      </c>
      <c r="L218" s="71"/>
      <c r="M218" s="71" t="s">
        <v>27</v>
      </c>
      <c r="N218" s="52">
        <v>1370</v>
      </c>
      <c r="R218" s="84"/>
      <c r="S218" s="66"/>
      <c r="T218" s="51"/>
      <c r="U218" s="128"/>
      <c r="V218" s="128"/>
      <c r="W218" s="47"/>
      <c r="X218" s="40"/>
      <c r="Y218" s="129"/>
      <c r="Z218" s="129"/>
      <c r="AA218" s="128"/>
      <c r="AB218" s="49"/>
      <c r="AC218" s="71"/>
      <c r="AD218" s="71"/>
      <c r="AE218" s="132"/>
    </row>
    <row r="219" spans="1:31" s="36" customFormat="1" ht="12" customHeight="1">
      <c r="A219" s="84">
        <v>8</v>
      </c>
      <c r="B219" s="66" t="s">
        <v>48</v>
      </c>
      <c r="C219" s="66"/>
      <c r="D219" s="62"/>
      <c r="E219" s="62"/>
      <c r="F219" s="62"/>
      <c r="G219" s="60"/>
      <c r="H219" s="60"/>
      <c r="I219" s="60"/>
      <c r="J219" s="60"/>
      <c r="K219" s="62"/>
      <c r="L219" s="60"/>
      <c r="M219" s="62"/>
      <c r="N219" s="62"/>
      <c r="R219" s="84"/>
      <c r="S219" s="66"/>
      <c r="T219" s="51"/>
      <c r="U219" s="128"/>
      <c r="V219" s="128"/>
      <c r="W219" s="47"/>
      <c r="X219" s="40"/>
      <c r="Y219" s="129"/>
      <c r="Z219" s="129"/>
      <c r="AA219" s="128"/>
      <c r="AB219" s="49"/>
      <c r="AC219" s="71"/>
      <c r="AD219" s="71"/>
      <c r="AE219" s="132"/>
    </row>
    <row r="220" spans="1:31" s="36" customFormat="1" ht="12" customHeight="1">
      <c r="A220" s="66"/>
      <c r="B220" s="66" t="s">
        <v>49</v>
      </c>
      <c r="C220" s="66"/>
      <c r="D220" s="84"/>
      <c r="E220" s="63"/>
      <c r="F220" s="62"/>
      <c r="G220" s="66"/>
      <c r="H220" s="87"/>
      <c r="I220" s="60"/>
      <c r="J220" s="60"/>
      <c r="K220" s="84"/>
      <c r="L220" s="60"/>
      <c r="M220" s="63"/>
      <c r="N220" s="62"/>
      <c r="R220" s="84"/>
      <c r="S220" s="66"/>
      <c r="T220" s="51"/>
      <c r="U220" s="128"/>
      <c r="V220" s="128"/>
      <c r="W220" s="47"/>
      <c r="X220" s="40"/>
      <c r="Y220" s="129"/>
      <c r="Z220" s="129"/>
      <c r="AA220" s="128"/>
      <c r="AB220" s="49"/>
      <c r="AC220" s="71"/>
      <c r="AD220" s="71"/>
      <c r="AE220" s="132"/>
    </row>
    <row r="221" spans="1:31" s="36" customFormat="1" ht="12" customHeight="1">
      <c r="A221" s="66"/>
      <c r="B221" s="66" t="s">
        <v>63</v>
      </c>
      <c r="C221" s="66"/>
      <c r="D221" s="84"/>
      <c r="E221" s="63"/>
      <c r="F221" s="62"/>
      <c r="G221" s="66"/>
      <c r="H221" s="87"/>
      <c r="I221" s="60"/>
      <c r="J221" s="60"/>
      <c r="K221" s="84"/>
      <c r="L221" s="60"/>
      <c r="M221" s="63"/>
      <c r="N221" s="62"/>
      <c r="R221" s="84"/>
      <c r="S221" s="66"/>
      <c r="T221" s="51"/>
      <c r="U221" s="128"/>
      <c r="V221" s="128"/>
      <c r="W221" s="47"/>
      <c r="X221" s="40"/>
      <c r="Y221" s="129"/>
      <c r="Z221" s="129"/>
      <c r="AA221" s="128"/>
      <c r="AB221" s="49"/>
      <c r="AC221" s="71"/>
      <c r="AD221" s="71"/>
      <c r="AE221" s="132"/>
    </row>
    <row r="222" spans="1:31" s="36" customFormat="1" ht="12" customHeight="1">
      <c r="A222" s="66"/>
      <c r="B222" s="66"/>
      <c r="C222" s="66"/>
      <c r="D222" s="84"/>
      <c r="E222" s="63"/>
      <c r="F222" s="62"/>
      <c r="G222" s="66"/>
      <c r="H222" s="87"/>
      <c r="I222" s="60"/>
      <c r="J222" s="60"/>
      <c r="K222" s="84"/>
      <c r="L222" s="60"/>
      <c r="M222" s="63"/>
      <c r="N222" s="62"/>
      <c r="R222" s="84"/>
      <c r="S222" s="66"/>
      <c r="T222" s="51"/>
      <c r="U222" s="128"/>
      <c r="V222" s="128"/>
      <c r="W222" s="47"/>
      <c r="X222" s="40"/>
      <c r="Y222" s="129"/>
      <c r="Z222" s="129"/>
      <c r="AA222" s="128"/>
      <c r="AB222" s="49"/>
      <c r="AC222" s="71"/>
      <c r="AD222" s="71"/>
      <c r="AE222" s="132"/>
    </row>
    <row r="223" spans="1:31" s="36" customFormat="1" ht="12" customHeight="1">
      <c r="A223" s="66"/>
      <c r="B223" s="66" t="s">
        <v>137</v>
      </c>
      <c r="C223" s="163">
        <v>80</v>
      </c>
      <c r="D223" s="163"/>
      <c r="E223" s="46"/>
      <c r="F223" s="47" t="s">
        <v>7</v>
      </c>
      <c r="G223" s="40" t="s">
        <v>8</v>
      </c>
      <c r="H223" s="163">
        <v>160</v>
      </c>
      <c r="I223" s="163"/>
      <c r="J223" s="46"/>
      <c r="K223" s="49" t="s">
        <v>25</v>
      </c>
      <c r="L223" s="71"/>
      <c r="M223" s="71" t="s">
        <v>27</v>
      </c>
      <c r="N223" s="52">
        <v>12800</v>
      </c>
      <c r="R223" s="84"/>
      <c r="S223" s="66"/>
      <c r="T223" s="51"/>
      <c r="U223" s="128"/>
      <c r="V223" s="128"/>
      <c r="W223" s="47"/>
      <c r="X223" s="40"/>
      <c r="Y223" s="129"/>
      <c r="Z223" s="129"/>
      <c r="AA223" s="128"/>
      <c r="AB223" s="49"/>
      <c r="AC223" s="71"/>
      <c r="AD223" s="71"/>
      <c r="AE223" s="132"/>
    </row>
    <row r="224" spans="1:31" ht="12" customHeight="1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91"/>
      <c r="N224" s="91"/>
    </row>
    <row r="225" spans="1:14" ht="12" customHeight="1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 ht="12" customHeight="1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 t="s">
        <v>51</v>
      </c>
      <c r="L226" s="60"/>
      <c r="M226" s="60" t="s">
        <v>8</v>
      </c>
      <c r="N226" s="87">
        <f>SUM(N184:N223)</f>
        <v>50339</v>
      </c>
    </row>
    <row r="227" spans="1:14" s="36" customFormat="1" ht="12" customHeight="1">
      <c r="A227" s="60"/>
      <c r="B227" s="142" t="s">
        <v>78</v>
      </c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87"/>
    </row>
    <row r="228" spans="1:14" s="36" customFormat="1" ht="12" customHeight="1">
      <c r="A228" s="84">
        <v>1</v>
      </c>
      <c r="B228" s="66" t="s">
        <v>50</v>
      </c>
      <c r="C228" s="66"/>
      <c r="D228" s="62"/>
      <c r="E228" s="62"/>
      <c r="F228" s="62"/>
      <c r="G228" s="60"/>
      <c r="H228" s="60"/>
      <c r="I228" s="60"/>
      <c r="J228" s="60"/>
      <c r="K228" s="62"/>
      <c r="L228" s="60"/>
      <c r="M228" s="62"/>
      <c r="N228" s="62"/>
    </row>
    <row r="229" spans="1:14" s="36" customFormat="1" ht="12" customHeight="1">
      <c r="A229" s="66"/>
      <c r="B229" s="66" t="s">
        <v>45</v>
      </c>
      <c r="C229" s="66"/>
      <c r="D229" s="62"/>
      <c r="E229" s="62"/>
      <c r="F229" s="62"/>
      <c r="G229" s="60"/>
      <c r="H229" s="60"/>
      <c r="I229" s="60"/>
      <c r="J229" s="60"/>
      <c r="K229" s="62"/>
      <c r="L229" s="60"/>
      <c r="M229" s="62"/>
      <c r="N229" s="62"/>
    </row>
    <row r="230" spans="1:14" s="36" customFormat="1" ht="12" customHeight="1">
      <c r="A230" s="66"/>
      <c r="B230" s="66" t="s">
        <v>46</v>
      </c>
      <c r="C230" s="66"/>
      <c r="D230" s="62"/>
      <c r="E230" s="62"/>
      <c r="F230" s="62"/>
      <c r="G230" s="60"/>
      <c r="H230" s="60"/>
      <c r="I230" s="60"/>
      <c r="J230" s="60"/>
      <c r="K230" s="62"/>
      <c r="L230" s="60"/>
      <c r="M230" s="62"/>
      <c r="N230" s="62"/>
    </row>
    <row r="231" spans="1:14" s="36" customFormat="1" ht="12" customHeight="1">
      <c r="A231" s="66"/>
      <c r="B231" s="66" t="s">
        <v>47</v>
      </c>
      <c r="C231" s="66"/>
      <c r="D231" s="62"/>
      <c r="E231" s="62"/>
      <c r="F231" s="62"/>
      <c r="G231" s="60"/>
      <c r="H231" s="60"/>
      <c r="I231" s="60"/>
      <c r="J231" s="60"/>
      <c r="K231" s="62"/>
      <c r="L231" s="60"/>
      <c r="M231" s="62"/>
      <c r="N231" s="62"/>
    </row>
    <row r="232" spans="1:14" s="36" customFormat="1" ht="12" customHeight="1">
      <c r="A232" s="66"/>
      <c r="B232" s="66"/>
      <c r="C232" s="66"/>
      <c r="D232" s="85"/>
      <c r="E232" s="62"/>
      <c r="F232" s="84"/>
      <c r="G232" s="66"/>
      <c r="H232" s="87"/>
      <c r="I232" s="60"/>
      <c r="J232" s="60"/>
      <c r="K232" s="85"/>
      <c r="L232" s="60"/>
      <c r="M232" s="62"/>
      <c r="N232" s="84"/>
    </row>
    <row r="233" spans="1:14" s="36" customFormat="1" ht="12" customHeight="1">
      <c r="A233" s="66"/>
      <c r="B233" s="66"/>
      <c r="C233" s="128" t="s">
        <v>37</v>
      </c>
      <c r="D233" s="128"/>
      <c r="E233" s="128"/>
      <c r="F233" s="47" t="s">
        <v>7</v>
      </c>
      <c r="G233" s="40" t="s">
        <v>8</v>
      </c>
      <c r="H233" s="163">
        <v>18470</v>
      </c>
      <c r="I233" s="163"/>
      <c r="J233" s="128"/>
      <c r="K233" s="49" t="s">
        <v>35</v>
      </c>
      <c r="L233" s="71"/>
      <c r="M233" s="71" t="s">
        <v>27</v>
      </c>
      <c r="N233" s="132">
        <v>18470</v>
      </c>
    </row>
    <row r="234" spans="1:14" s="36" customFormat="1" ht="12" customHeight="1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M234" s="118"/>
      <c r="N234" s="143"/>
    </row>
    <row r="235" spans="1:14" s="36" customFormat="1" ht="12" customHeight="1">
      <c r="A235" s="60"/>
      <c r="B235" s="60"/>
      <c r="C235" s="61"/>
      <c r="D235" s="61"/>
      <c r="E235" s="61"/>
      <c r="F235" s="61"/>
      <c r="G235" s="141"/>
      <c r="H235" s="61"/>
      <c r="I235" s="61"/>
      <c r="J235" s="141"/>
      <c r="K235" s="61"/>
      <c r="L235" s="61"/>
      <c r="M235" s="61"/>
      <c r="N235" s="61"/>
    </row>
    <row r="236" spans="1:14" s="36" customFormat="1" ht="12" customHeight="1">
      <c r="A236" s="60"/>
      <c r="B236" s="60"/>
      <c r="C236" s="61"/>
      <c r="D236" s="61"/>
      <c r="E236" s="61"/>
      <c r="F236" s="170"/>
      <c r="G236" s="170"/>
      <c r="H236" s="170"/>
      <c r="I236" s="60" t="s">
        <v>74</v>
      </c>
      <c r="J236" s="60"/>
      <c r="K236" s="60"/>
      <c r="L236" s="60"/>
      <c r="M236" s="60" t="s">
        <v>8</v>
      </c>
      <c r="N236" s="87">
        <v>18470</v>
      </c>
    </row>
    <row r="237" spans="1:14" s="36" customFormat="1" ht="12" customHeight="1">
      <c r="A237" s="60"/>
      <c r="B237" s="60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s="36" customFormat="1" ht="12" customHeight="1">
      <c r="A238" s="60"/>
      <c r="B238" s="60"/>
      <c r="C238" s="60"/>
      <c r="D238" s="60"/>
      <c r="E238" s="60"/>
      <c r="F238" s="60"/>
      <c r="G238" s="60"/>
      <c r="H238" s="60"/>
      <c r="I238" s="173" t="s">
        <v>79</v>
      </c>
      <c r="J238" s="173"/>
      <c r="K238" s="173"/>
      <c r="L238" s="60"/>
      <c r="M238" s="60" t="s">
        <v>8</v>
      </c>
      <c r="N238" s="87">
        <f>N226</f>
        <v>50339</v>
      </c>
    </row>
    <row r="239" spans="1:14" ht="12" customHeight="1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 s="36" customFormat="1" ht="12" customHeight="1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144"/>
      <c r="N240" s="144"/>
    </row>
    <row r="241" spans="1:20" s="36" customFormat="1" ht="12" customHeight="1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36" t="s">
        <v>31</v>
      </c>
      <c r="L241" s="60"/>
      <c r="M241" s="60" t="s">
        <v>8</v>
      </c>
      <c r="N241" s="87">
        <f>SUM(N236:N239)</f>
        <v>68809</v>
      </c>
    </row>
    <row r="242" spans="1:20" s="36" customFormat="1" ht="12" customHeight="1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L242" s="60"/>
      <c r="M242" s="60"/>
      <c r="N242" s="87"/>
    </row>
    <row r="243" spans="1:20" ht="12.95" customHeight="1"/>
    <row r="244" spans="1:20" ht="45.75" customHeight="1">
      <c r="B244" s="160" t="s">
        <v>141</v>
      </c>
      <c r="C244" s="160"/>
      <c r="D244" s="160"/>
      <c r="E244" s="160"/>
      <c r="F244" s="160"/>
      <c r="G244" s="160"/>
      <c r="H244" s="160"/>
      <c r="I244" s="162" t="s">
        <v>140</v>
      </c>
      <c r="J244" s="162"/>
      <c r="K244" s="162"/>
      <c r="L244" s="162"/>
      <c r="M244" s="162"/>
      <c r="R244" s="110"/>
      <c r="S244" s="171"/>
      <c r="T244" s="171"/>
    </row>
    <row r="245" spans="1:20">
      <c r="B245" s="57"/>
      <c r="C245" s="154"/>
      <c r="D245" s="154"/>
      <c r="E245" s="154"/>
      <c r="F245" s="47"/>
      <c r="G245" s="40"/>
      <c r="H245" s="153"/>
      <c r="I245" s="162"/>
      <c r="J245" s="162"/>
      <c r="K245" s="162"/>
      <c r="L245" s="162"/>
      <c r="M245" s="162"/>
    </row>
    <row r="246" spans="1:20">
      <c r="B246" s="57"/>
      <c r="C246" s="154"/>
      <c r="D246" s="154"/>
      <c r="E246" s="154"/>
      <c r="F246" s="47"/>
      <c r="G246" s="40"/>
      <c r="H246" s="153"/>
      <c r="I246" s="162"/>
      <c r="J246" s="162"/>
      <c r="K246" s="162"/>
      <c r="L246" s="162"/>
      <c r="M246" s="162"/>
    </row>
  </sheetData>
  <mergeCells count="93">
    <mergeCell ref="C115:E115"/>
    <mergeCell ref="H115:J115"/>
    <mergeCell ref="C123:E123"/>
    <mergeCell ref="H123:J123"/>
    <mergeCell ref="I238:K238"/>
    <mergeCell ref="C223:D223"/>
    <mergeCell ref="H192:I192"/>
    <mergeCell ref="H191:I191"/>
    <mergeCell ref="C140:E140"/>
    <mergeCell ref="C126:E126"/>
    <mergeCell ref="H126:I126"/>
    <mergeCell ref="C133:E133"/>
    <mergeCell ref="H133:I133"/>
    <mergeCell ref="F236:H236"/>
    <mergeCell ref="H233:I233"/>
    <mergeCell ref="S244:T244"/>
    <mergeCell ref="H218:I218"/>
    <mergeCell ref="H223:I223"/>
    <mergeCell ref="H204:I204"/>
    <mergeCell ref="H213:I213"/>
    <mergeCell ref="C18:E18"/>
    <mergeCell ref="H18:J18"/>
    <mergeCell ref="C22:E22"/>
    <mergeCell ref="C26:E26"/>
    <mergeCell ref="H26:J26"/>
    <mergeCell ref="C97:E97"/>
    <mergeCell ref="H38:I38"/>
    <mergeCell ref="C38:E38"/>
    <mergeCell ref="C119:E119"/>
    <mergeCell ref="H119:J119"/>
    <mergeCell ref="C68:E68"/>
    <mergeCell ref="H68:J68"/>
    <mergeCell ref="C94:E94"/>
    <mergeCell ref="H94:I94"/>
    <mergeCell ref="C129:E129"/>
    <mergeCell ref="H129:J129"/>
    <mergeCell ref="H190:I190"/>
    <mergeCell ref="H198:I198"/>
    <mergeCell ref="H195:I195"/>
    <mergeCell ref="H184:I184"/>
    <mergeCell ref="A1:N1"/>
    <mergeCell ref="C13:E13"/>
    <mergeCell ref="H13:J13"/>
    <mergeCell ref="C3:N5"/>
    <mergeCell ref="C10:E10"/>
    <mergeCell ref="H10:J10"/>
    <mergeCell ref="C30:E30"/>
    <mergeCell ref="H30:J30"/>
    <mergeCell ref="C50:E50"/>
    <mergeCell ref="H50:J50"/>
    <mergeCell ref="C103:E103"/>
    <mergeCell ref="H103:J103"/>
    <mergeCell ref="C88:E88"/>
    <mergeCell ref="H88:I88"/>
    <mergeCell ref="C73:E73"/>
    <mergeCell ref="H73:J73"/>
    <mergeCell ref="C101:E101"/>
    <mergeCell ref="H101:J101"/>
    <mergeCell ref="C43:E43"/>
    <mergeCell ref="H43:J43"/>
    <mergeCell ref="C56:E56"/>
    <mergeCell ref="H146:I146"/>
    <mergeCell ref="C62:E62"/>
    <mergeCell ref="H62:J62"/>
    <mergeCell ref="H56:J56"/>
    <mergeCell ref="K151:L151"/>
    <mergeCell ref="C136:E136"/>
    <mergeCell ref="H136:I136"/>
    <mergeCell ref="C142:E142"/>
    <mergeCell ref="H142:I142"/>
    <mergeCell ref="C148:E148"/>
    <mergeCell ref="H148:J148"/>
    <mergeCell ref="H140:I140"/>
    <mergeCell ref="C107:E107"/>
    <mergeCell ref="H107:J107"/>
    <mergeCell ref="C111:E111"/>
    <mergeCell ref="H111:J111"/>
    <mergeCell ref="I154:M156"/>
    <mergeCell ref="I244:M246"/>
    <mergeCell ref="C184:D184"/>
    <mergeCell ref="H22:J22"/>
    <mergeCell ref="C47:E47"/>
    <mergeCell ref="H47:I47"/>
    <mergeCell ref="C76:E76"/>
    <mergeCell ref="H76:J76"/>
    <mergeCell ref="C80:E80"/>
    <mergeCell ref="H80:J80"/>
    <mergeCell ref="C83:E83"/>
    <mergeCell ref="H83:J83"/>
    <mergeCell ref="H97:J97"/>
    <mergeCell ref="C91:E91"/>
    <mergeCell ref="H91:I91"/>
    <mergeCell ref="C146:E146"/>
  </mergeCells>
  <pageMargins left="0.7" right="0.38" top="0.4" bottom="0.37" header="0.2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GBPS Hafiz Umar</vt:lpstr>
      <vt:lpstr>'GBPS Hafiz Umar'!Print_Titles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2016-11-21T13:59:19Z</cp:lastPrinted>
  <dcterms:created xsi:type="dcterms:W3CDTF">2013-01-17T19:09:23Z</dcterms:created>
  <dcterms:modified xsi:type="dcterms:W3CDTF">2016-11-21T13:59:40Z</dcterms:modified>
</cp:coreProperties>
</file>