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Sheet1!$A$1:$T$28</definedName>
    <definedName name="_xlnm.Print_Area" localSheetId="1">Sheet2!$A$1:$J$29</definedName>
    <definedName name="_xlnm.Print_Area" localSheetId="2">Sheet3!$A$1:$E$34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1" i="1" l="1"/>
  <c r="S9" i="1"/>
  <c r="S7" i="1" l="1"/>
  <c r="S12" i="1" s="1"/>
  <c r="C4" i="2" l="1"/>
  <c r="C5" i="2"/>
  <c r="D5" i="2" s="1"/>
  <c r="D11" i="2" s="1"/>
  <c r="C6" i="2"/>
  <c r="D6" i="2" s="1"/>
  <c r="C7" i="2"/>
  <c r="C8" i="2"/>
  <c r="E11" i="2"/>
  <c r="G11" i="2"/>
  <c r="F16" i="2" s="1"/>
  <c r="H11" i="2"/>
  <c r="I11" i="2"/>
  <c r="F20" i="2" s="1"/>
  <c r="I20" i="2" s="1"/>
  <c r="J11" i="2"/>
  <c r="I18" i="2"/>
  <c r="F21" i="2"/>
  <c r="I21" i="2" s="1"/>
  <c r="E14" i="3" l="1"/>
  <c r="A3" i="3" l="1"/>
  <c r="E6" i="3" l="1"/>
</calcChain>
</file>

<file path=xl/sharedStrings.xml><?xml version="1.0" encoding="utf-8"?>
<sst xmlns="http://schemas.openxmlformats.org/spreadsheetml/2006/main" count="106" uniqueCount="70">
  <si>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</si>
  <si>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</si>
  <si>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</si>
  <si>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</si>
  <si>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</si>
  <si>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</si>
  <si>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</si>
  <si>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</si>
  <si>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</si>
  <si>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</si>
  <si>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</si>
  <si>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</si>
  <si>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</si>
  <si>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</si>
  <si>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</si>
  <si>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</si>
  <si>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</si>
  <si>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</si>
  <si>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</si>
  <si>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</si>
  <si>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</si>
  <si>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</si>
  <si>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</si>
  <si>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</si>
  <si>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</si>
  <si>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</si>
  <si>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</si>
  <si>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</si>
  <si>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</si>
  <si>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</si>
  <si>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</si>
  <si>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</si>
  <si>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</si>
  <si>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</si>
  <si>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</si>
  <si>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</si>
  <si>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</si>
  <si>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</si>
  <si>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</si>
  <si>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</si>
  <si>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</si>
  <si>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</si>
  <si>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</si>
  <si>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</si>
  <si>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</si>
  <si>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</si>
  <si>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</si>
  <si>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</si>
  <si>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</si>
  <si>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</si>
  <si>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</si>
  <si>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</si>
  <si>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</si>
  <si>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</si>
  <si>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</si>
  <si>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</si>
  <si>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BILL OF QUANTITES </t>
  </si>
  <si>
    <t>(A) Deseription and rate of items based on composite schedule of rates.</t>
  </si>
  <si>
    <t>Amount Total (a)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</si>
  <si>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</si>
  <si>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</si>
  <si>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</si>
  <si>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</si>
  <si>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</si>
  <si>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 Total </t>
  </si>
  <si>
    <t xml:space="preserve"> NAME OF WORK : ESTABLISHMENT OF SINGLE SECTION HIGH SCHOOL @ MIR ALI BAZAR TALUKA KHAIRPUR (PROVIDING FIXING STEEL GRILLS) </t>
  </si>
  <si>
    <t>Supplying &amp; fixing in position iron/steel grill of 3/4" x 1/4" size flat iron of approved design including painting 3 coats etc. complete (weight not to be less than 3.7 Lbs./Sq . Foot of finished grill). (S.I.NO: 26 P-92)</t>
  </si>
  <si>
    <t xml:space="preserve">P-Rft </t>
  </si>
  <si>
    <t>Providing and fixing iron steel grill door with angle iron frame of 1 1/2" x 1 1/2" x 1/4" and flat iron of 3/4" x 1/4" with approved design and locking arrangement embeded in Masonry as per instructions of Engineer in charge.(S.I.NO: 31 P-93)</t>
  </si>
  <si>
    <t>Hard wood railing of any shape and design including bends and corners fixed in position including polishing complete as directed. (a) Shisham wood                                                                     (S.I.NO: 30(a) P-61)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</si>
</sst>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_);\(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/>
    <xf numFmtId="165" fontId="1" fillId="0" borderId="0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left" vertical="top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justify" vertical="top" wrapText="1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16</xdr:row>
      <xdr:rowOff>173935</xdr:rowOff>
    </xdr:from>
    <xdr:to>
      <xdr:col>28</xdr:col>
      <xdr:colOff>154184</xdr:colOff>
      <xdr:row>19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21</xdr:row>
      <xdr:rowOff>165653</xdr:rowOff>
    </xdr:from>
    <xdr:to>
      <xdr:col>18</xdr:col>
      <xdr:colOff>480391</xdr:colOff>
      <xdr:row>24</xdr:row>
      <xdr:rowOff>132522</xdr:rowOff>
    </xdr:to>
    <xdr:sp macro="" textlink="">
      <xdr:nvSpPr>
        <xdr:cNvPr id="3" name="TextBox 2"/>
        <xdr:cNvSpPr txBox="1"/>
      </xdr:nvSpPr>
      <xdr:spPr>
        <a:xfrm>
          <a:off x="4316068" y="25549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view="pageBreakPreview" topLeftCell="A7" zoomScale="175" zoomScaleSheetLayoutView="175" workbookViewId="0">
      <selection activeCell="O8" sqref="O8"/>
    </sheetView>
  </sheetViews>
  <sheetFormatPr defaultRowHeight="15" x14ac:dyDescent="0.25"/>
  <cols>
    <col min="1" max="1" width="4.42578125" style="32" customWidth="1"/>
    <col min="2" max="2" width="9" style="24" customWidth="1"/>
    <col min="3" max="3" width="3.5703125" style="19" customWidth="1"/>
    <col min="4" max="4" width="1.7109375" customWidth="1"/>
    <col min="5" max="5" width="7.28515625" style="19" customWidth="1"/>
    <col min="6" max="6" width="1.42578125" style="25" customWidth="1"/>
    <col min="7" max="7" width="7" style="19" customWidth="1"/>
    <col min="8" max="8" width="2" style="19" customWidth="1"/>
    <col min="9" max="9" width="6.140625" style="19" customWidth="1"/>
    <col min="10" max="10" width="1.85546875" customWidth="1"/>
    <col min="11" max="11" width="2.42578125" style="20" customWidth="1"/>
    <col min="12" max="12" width="6.7109375" customWidth="1"/>
    <col min="13" max="13" width="1.7109375" style="20" customWidth="1"/>
    <col min="14" max="14" width="3.85546875" style="19" customWidth="1"/>
    <col min="15" max="15" width="8.7109375" style="19" customWidth="1"/>
    <col min="16" max="16" width="9.42578125" style="19" customWidth="1"/>
    <col min="17" max="17" width="7.5703125" customWidth="1"/>
    <col min="18" max="18" width="3.7109375" customWidth="1"/>
    <col min="19" max="19" width="9.85546875" style="16" customWidth="1"/>
    <col min="20" max="20" width="9.140625" hidden="1" customWidth="1"/>
  </cols>
  <sheetData>
    <row r="1" spans="1:22" s="44" customFormat="1" ht="15.75" x14ac:dyDescent="0.25">
      <c r="A1" s="61" t="s">
        <v>56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2" s="44" customFormat="1" ht="27.75" customHeight="1" x14ac:dyDescent="0.25">
      <c r="A2" s="61" t="s">
        <v>57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2" ht="45" customHeight="1" thickBot="1" x14ac:dyDescent="0.3">
      <c r="A3" s="62" t="s">
        <v>65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2" s="1" customFormat="1" ht="15.75" thickBot="1" x14ac:dyDescent="0.3">
      <c r="A4" s="31" t="s">
        <v>2</v>
      </c>
      <c r="B4" s="63" t="s">
        <v>3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/>
      <c r="O4" s="28" t="s">
        <v>4</v>
      </c>
      <c r="P4" s="28" t="s">
        <v>5</v>
      </c>
      <c r="Q4" s="28" t="s">
        <v>6</v>
      </c>
      <c r="R4" s="66" t="s">
        <v>7</v>
      </c>
      <c r="S4" s="66"/>
      <c r="T4" s="66"/>
    </row>
    <row r="6" spans="1:22" s="49" customFormat="1" ht="75.75" customHeight="1" x14ac:dyDescent="0.25">
      <c r="A6" s="32">
        <v>1</v>
      </c>
      <c r="B6" s="68" t="s">
        <v>66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35"/>
      <c r="P6" s="35"/>
      <c r="Q6" s="27"/>
      <c r="R6" s="27"/>
      <c r="S6" s="45"/>
    </row>
    <row r="7" spans="1:22" s="49" customFormat="1" x14ac:dyDescent="0.25">
      <c r="A7" s="32"/>
      <c r="B7" s="29"/>
      <c r="C7" s="35"/>
      <c r="D7" s="27"/>
      <c r="E7" s="33"/>
      <c r="F7" s="27"/>
      <c r="G7" s="33"/>
      <c r="H7" s="35"/>
      <c r="I7" s="35"/>
      <c r="J7" s="27"/>
      <c r="K7" s="27"/>
      <c r="L7" s="27"/>
      <c r="M7" s="27"/>
      <c r="N7" s="35"/>
      <c r="O7" s="33">
        <v>1540</v>
      </c>
      <c r="P7" s="30">
        <v>180.5</v>
      </c>
      <c r="Q7" s="35" t="s">
        <v>67</v>
      </c>
      <c r="R7" s="35" t="s">
        <v>1</v>
      </c>
      <c r="S7" s="59">
        <f>O7*P7</f>
        <v>277970</v>
      </c>
    </row>
    <row r="8" spans="1:22" s="58" customFormat="1" ht="78" customHeight="1" x14ac:dyDescent="0.25">
      <c r="A8" s="32">
        <v>2</v>
      </c>
      <c r="B8" s="68" t="s">
        <v>68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27"/>
      <c r="N8" s="35"/>
      <c r="O8" s="33"/>
      <c r="P8" s="57"/>
      <c r="Q8" s="35"/>
      <c r="R8" s="35"/>
      <c r="S8" s="59"/>
    </row>
    <row r="9" spans="1:22" s="58" customFormat="1" x14ac:dyDescent="0.25">
      <c r="A9" s="32"/>
      <c r="B9" s="29"/>
      <c r="C9" s="35"/>
      <c r="D9" s="27"/>
      <c r="E9" s="33"/>
      <c r="F9" s="27"/>
      <c r="G9" s="33"/>
      <c r="H9" s="35"/>
      <c r="I9" s="35"/>
      <c r="J9" s="27"/>
      <c r="K9" s="27"/>
      <c r="L9" s="27"/>
      <c r="M9" s="27"/>
      <c r="N9" s="35"/>
      <c r="O9" s="33">
        <v>861</v>
      </c>
      <c r="P9" s="57">
        <v>231.6</v>
      </c>
      <c r="Q9" s="35" t="s">
        <v>67</v>
      </c>
      <c r="R9" s="35" t="s">
        <v>1</v>
      </c>
      <c r="S9" s="59">
        <f>O9*P9</f>
        <v>199407.6</v>
      </c>
    </row>
    <row r="10" spans="1:22" s="58" customFormat="1" ht="63.75" customHeight="1" x14ac:dyDescent="0.25">
      <c r="A10" s="32">
        <v>3</v>
      </c>
      <c r="B10" s="71" t="s">
        <v>69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27"/>
      <c r="N10" s="35"/>
      <c r="O10" s="33"/>
      <c r="P10" s="57"/>
      <c r="Q10" s="35"/>
      <c r="R10" s="35"/>
      <c r="S10" s="59"/>
    </row>
    <row r="11" spans="1:22" s="58" customFormat="1" x14ac:dyDescent="0.25">
      <c r="A11" s="32"/>
      <c r="B11" s="29"/>
      <c r="C11" s="35"/>
      <c r="D11" s="27"/>
      <c r="E11" s="33"/>
      <c r="F11" s="27"/>
      <c r="G11" s="33"/>
      <c r="H11" s="35"/>
      <c r="I11" s="35"/>
      <c r="J11" s="27"/>
      <c r="K11" s="27"/>
      <c r="L11" s="27"/>
      <c r="M11" s="27"/>
      <c r="N11" s="35"/>
      <c r="O11" s="33">
        <v>60</v>
      </c>
      <c r="P11" s="57">
        <v>375.8</v>
      </c>
      <c r="Q11" s="35" t="s">
        <v>67</v>
      </c>
      <c r="R11" s="35" t="s">
        <v>1</v>
      </c>
      <c r="S11" s="60">
        <f>O11*P11</f>
        <v>22548</v>
      </c>
    </row>
    <row r="12" spans="1:22" s="50" customFormat="1" x14ac:dyDescent="0.25">
      <c r="A12" s="32"/>
      <c r="B12" s="29"/>
      <c r="C12" s="35"/>
      <c r="D12" s="27"/>
      <c r="E12" s="33"/>
      <c r="F12" s="27"/>
      <c r="G12" s="33"/>
      <c r="H12" s="35"/>
      <c r="I12" s="35"/>
      <c r="J12" s="27"/>
      <c r="K12" s="27"/>
      <c r="L12" s="27"/>
      <c r="M12" s="27"/>
      <c r="N12" s="35"/>
      <c r="O12" s="33"/>
      <c r="P12" s="67" t="s">
        <v>64</v>
      </c>
      <c r="Q12" s="67"/>
      <c r="R12" s="35"/>
      <c r="S12" s="45">
        <f>SUM(S7:S11)</f>
        <v>499925.6</v>
      </c>
    </row>
    <row r="13" spans="1:22" s="52" customFormat="1" ht="12.75" customHeight="1" x14ac:dyDescent="0.25">
      <c r="A13" s="32"/>
      <c r="B13" s="26"/>
      <c r="C13" s="35"/>
      <c r="D13" s="27"/>
      <c r="E13" s="35"/>
      <c r="F13" s="27"/>
      <c r="G13" s="35"/>
      <c r="H13" s="35"/>
      <c r="I13" s="35"/>
      <c r="J13" s="27"/>
      <c r="K13" s="27"/>
      <c r="L13" s="27"/>
      <c r="M13" s="27"/>
      <c r="N13" s="35"/>
      <c r="O13" s="33"/>
      <c r="P13" s="57"/>
      <c r="Q13" s="35"/>
      <c r="R13" s="35"/>
      <c r="S13" s="45"/>
    </row>
    <row r="14" spans="1:22" s="52" customFormat="1" ht="12.75" customHeight="1" x14ac:dyDescent="0.25">
      <c r="A14" s="32"/>
      <c r="B14" s="26"/>
      <c r="C14" s="35"/>
      <c r="D14" s="27"/>
      <c r="E14" s="35"/>
      <c r="F14" s="27"/>
      <c r="G14" s="35"/>
      <c r="H14" s="35"/>
      <c r="I14" s="35"/>
      <c r="J14" s="27"/>
      <c r="K14" s="27"/>
      <c r="L14" s="27"/>
      <c r="M14" s="27"/>
      <c r="N14" s="35"/>
      <c r="O14" s="33"/>
      <c r="P14" s="57"/>
      <c r="Q14" s="35"/>
      <c r="R14" s="35"/>
      <c r="S14" s="45"/>
    </row>
    <row r="15" spans="1:22" s="44" customFormat="1" x14ac:dyDescent="0.25">
      <c r="A15" s="70" t="s">
        <v>58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43"/>
    </row>
    <row r="16" spans="1:22" ht="17.25" customHeight="1" x14ac:dyDescent="0.25">
      <c r="A16" s="69" t="s">
        <v>59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44"/>
      <c r="U16" s="44"/>
      <c r="V16" s="44"/>
    </row>
    <row r="17" spans="1:22" ht="18.75" customHeight="1" x14ac:dyDescent="0.25">
      <c r="A17" s="69" t="s">
        <v>60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44"/>
      <c r="U17" s="44"/>
      <c r="V17" s="44"/>
    </row>
    <row r="18" spans="1:22" x14ac:dyDescent="0.25">
      <c r="A18" s="69" t="s">
        <v>61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44"/>
      <c r="U18" s="44"/>
      <c r="V18" s="44"/>
    </row>
    <row r="19" spans="1:22" x14ac:dyDescent="0.25">
      <c r="A19" s="69" t="s">
        <v>62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44"/>
      <c r="U19" s="44"/>
      <c r="V19" s="44"/>
    </row>
    <row r="20" spans="1:22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6"/>
      <c r="T20" s="44"/>
      <c r="U20" s="44"/>
      <c r="V20" s="44"/>
    </row>
    <row r="21" spans="1:22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6"/>
      <c r="T21" s="44"/>
      <c r="U21" s="44"/>
      <c r="V21" s="44"/>
    </row>
    <row r="22" spans="1:22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6"/>
      <c r="T22" s="44"/>
      <c r="U22" s="44"/>
      <c r="V22" s="44"/>
    </row>
    <row r="23" spans="1:22" x14ac:dyDescent="0.25">
      <c r="B23" s="42" t="s">
        <v>63</v>
      </c>
      <c r="C23" s="47"/>
      <c r="D23" s="48"/>
      <c r="E23" s="47"/>
      <c r="G23" s="47"/>
      <c r="H23" s="47"/>
      <c r="I23" s="47"/>
      <c r="J23" s="48"/>
      <c r="K23" s="48"/>
      <c r="L23" s="48"/>
      <c r="M23" s="48"/>
      <c r="N23" s="47"/>
      <c r="O23" s="47"/>
      <c r="P23" s="47"/>
      <c r="Q23" s="48"/>
      <c r="R23" s="48"/>
      <c r="T23" s="44"/>
      <c r="U23" s="44"/>
      <c r="V23" s="44"/>
    </row>
    <row r="24" spans="1:22" x14ac:dyDescent="0.25">
      <c r="C24" s="47"/>
      <c r="D24" s="48"/>
      <c r="E24" s="47"/>
      <c r="G24" s="47"/>
      <c r="H24" s="47"/>
      <c r="I24" s="47"/>
      <c r="J24" s="48"/>
      <c r="K24" s="48"/>
      <c r="L24" s="48"/>
      <c r="M24" s="48"/>
      <c r="N24" s="47"/>
      <c r="O24" s="47"/>
      <c r="P24" s="47"/>
      <c r="Q24" s="48"/>
      <c r="R24" s="48"/>
      <c r="T24" s="44"/>
      <c r="U24" s="44"/>
      <c r="V24" s="44"/>
    </row>
    <row r="25" spans="1:22" x14ac:dyDescent="0.25">
      <c r="C25" s="47"/>
      <c r="D25" s="48"/>
      <c r="E25" s="47"/>
      <c r="G25" s="47"/>
      <c r="H25" s="47"/>
      <c r="I25" s="47"/>
      <c r="J25" s="48"/>
      <c r="K25" s="48"/>
      <c r="L25" s="48"/>
      <c r="M25" s="48"/>
      <c r="N25" s="47"/>
      <c r="O25" s="47"/>
      <c r="P25" s="47"/>
      <c r="Q25" s="48"/>
      <c r="R25" s="48"/>
    </row>
    <row r="26" spans="1:22" x14ac:dyDescent="0.25">
      <c r="C26" s="47"/>
      <c r="D26" s="48"/>
      <c r="E26" s="47"/>
      <c r="G26" s="47"/>
      <c r="H26" s="47"/>
      <c r="I26" s="47"/>
      <c r="J26" s="48"/>
      <c r="K26" s="48"/>
      <c r="L26" s="48"/>
      <c r="M26" s="48"/>
      <c r="N26" s="47"/>
      <c r="O26" s="47"/>
      <c r="P26" s="47"/>
      <c r="Q26" s="48"/>
      <c r="R26" s="48"/>
    </row>
    <row r="27" spans="1:22" x14ac:dyDescent="0.25">
      <c r="C27" s="47"/>
      <c r="D27" s="48"/>
      <c r="E27" s="47"/>
      <c r="G27" s="47"/>
      <c r="H27" s="47"/>
      <c r="I27" s="47"/>
      <c r="J27" s="48"/>
      <c r="K27" s="48"/>
      <c r="L27" s="48"/>
      <c r="M27" s="48"/>
      <c r="N27" s="47"/>
      <c r="O27" s="47"/>
      <c r="P27" s="47"/>
      <c r="Q27" s="48"/>
      <c r="R27" s="48"/>
    </row>
  </sheetData>
  <mergeCells count="14">
    <mergeCell ref="P12:Q12"/>
    <mergeCell ref="B6:N6"/>
    <mergeCell ref="A19:S19"/>
    <mergeCell ref="A16:S16"/>
    <mergeCell ref="A15:S15"/>
    <mergeCell ref="A17:S17"/>
    <mergeCell ref="A18:S18"/>
    <mergeCell ref="B8:L8"/>
    <mergeCell ref="B10:L10"/>
    <mergeCell ref="A1:T1"/>
    <mergeCell ref="A2:T2"/>
    <mergeCell ref="A3:T3"/>
    <mergeCell ref="B4:N4"/>
    <mergeCell ref="R4:T4"/>
  </mergeCells>
  <pageMargins left="0.25" right="0.25" top="0.33" bottom="0.55000000000000004" header="0.3" footer="0.3"/>
  <pageSetup paperSize="9" orientation="portrait" horizontalDpi="200" verticalDpi="200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E9" sqref="E9:E10"/>
    </sheetView>
  </sheetViews>
  <sheetFormatPr defaultRowHeight="15" x14ac:dyDescent="0.25"/>
  <cols>
    <col min="1" max="1" width="5" style="52" customWidth="1"/>
    <col min="2" max="2" width="19" style="52" customWidth="1"/>
    <col min="3" max="3" width="9.85546875" style="52" customWidth="1"/>
    <col min="4" max="4" width="6" style="52" hidden="1" customWidth="1"/>
    <col min="5" max="5" width="8" style="52" customWidth="1"/>
    <col min="6" max="6" width="9.140625" style="52"/>
    <col min="7" max="7" width="8.5703125" style="52" customWidth="1"/>
    <col min="8" max="8" width="7.7109375" style="52" customWidth="1"/>
    <col min="9" max="9" width="9.5703125" style="52" bestFit="1" customWidth="1"/>
    <col min="10" max="16384" width="9.140625" style="52"/>
  </cols>
  <sheetData>
    <row r="1" spans="1:10" ht="35.25" customHeight="1" thickBot="1" x14ac:dyDescent="0.3">
      <c r="A1" s="79" t="s">
        <v>9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16.5" thickBot="1" x14ac:dyDescent="0.3">
      <c r="A2" s="3" t="s">
        <v>2</v>
      </c>
      <c r="B2" s="3" t="s">
        <v>10</v>
      </c>
      <c r="C2" s="3" t="s">
        <v>18</v>
      </c>
      <c r="D2" s="3" t="s">
        <v>11</v>
      </c>
      <c r="E2" s="3" t="s">
        <v>11</v>
      </c>
      <c r="F2" s="4" t="s">
        <v>12</v>
      </c>
      <c r="G2" s="3" t="s">
        <v>13</v>
      </c>
      <c r="H2" s="3" t="s">
        <v>14</v>
      </c>
      <c r="I2" s="3" t="s">
        <v>15</v>
      </c>
      <c r="J2" s="3" t="s">
        <v>16</v>
      </c>
    </row>
    <row r="3" spans="1:10" x14ac:dyDescent="0.25">
      <c r="A3" s="11"/>
    </row>
    <row r="4" spans="1:10" ht="24" customHeight="1" x14ac:dyDescent="0.25">
      <c r="A4" s="11">
        <v>1</v>
      </c>
      <c r="B4" s="5" t="s">
        <v>44</v>
      </c>
      <c r="C4" s="9" t="e">
        <f>Sheet1!#REF!</f>
        <v>#REF!</v>
      </c>
      <c r="E4" s="7">
        <v>40</v>
      </c>
      <c r="F4" s="7">
        <v>100</v>
      </c>
      <c r="G4" s="7" t="s">
        <v>19</v>
      </c>
      <c r="H4" s="6">
        <v>200</v>
      </c>
      <c r="I4" s="51" t="s">
        <v>19</v>
      </c>
      <c r="J4" s="51" t="s">
        <v>19</v>
      </c>
    </row>
    <row r="5" spans="1:10" ht="30" customHeight="1" x14ac:dyDescent="0.25">
      <c r="A5" s="6">
        <v>2</v>
      </c>
      <c r="B5" s="5" t="s">
        <v>43</v>
      </c>
      <c r="C5" s="7" t="e">
        <f>Sheet1!#REF!</f>
        <v>#REF!</v>
      </c>
      <c r="D5" s="7" t="e">
        <f>C5*3/100</f>
        <v>#REF!</v>
      </c>
      <c r="E5" s="7">
        <v>8</v>
      </c>
      <c r="F5" s="7">
        <v>59</v>
      </c>
      <c r="G5" s="7" t="s">
        <v>19</v>
      </c>
      <c r="H5" s="6" t="s">
        <v>19</v>
      </c>
      <c r="I5" s="6">
        <v>3078</v>
      </c>
      <c r="J5" s="6" t="s">
        <v>19</v>
      </c>
    </row>
    <row r="6" spans="1:10" ht="30" customHeight="1" x14ac:dyDescent="0.25">
      <c r="A6" s="11">
        <v>3</v>
      </c>
      <c r="B6" s="5" t="s">
        <v>42</v>
      </c>
      <c r="C6" s="7" t="e">
        <f>Sheet1!#REF!</f>
        <v>#REF!</v>
      </c>
      <c r="D6" s="7" t="e">
        <f>C6*3/100</f>
        <v>#REF!</v>
      </c>
      <c r="E6" s="7">
        <v>1</v>
      </c>
      <c r="F6" s="7">
        <v>3</v>
      </c>
      <c r="G6" s="7" t="s">
        <v>19</v>
      </c>
      <c r="H6" s="6">
        <v>6</v>
      </c>
      <c r="I6" s="6" t="s">
        <v>19</v>
      </c>
      <c r="J6" s="6" t="s">
        <v>45</v>
      </c>
    </row>
    <row r="7" spans="1:10" ht="30" customHeight="1" x14ac:dyDescent="0.25">
      <c r="A7" s="6">
        <v>4</v>
      </c>
      <c r="B7" s="5" t="s">
        <v>40</v>
      </c>
      <c r="C7" s="7" t="e">
        <f>Sheet1!#REF!</f>
        <v>#REF!</v>
      </c>
      <c r="D7" s="7"/>
      <c r="E7" s="7">
        <v>6</v>
      </c>
      <c r="F7" s="7">
        <v>43</v>
      </c>
      <c r="G7" s="7" t="s">
        <v>19</v>
      </c>
      <c r="H7" s="6" t="s">
        <v>19</v>
      </c>
      <c r="I7" s="6" t="s">
        <v>19</v>
      </c>
      <c r="J7" s="6" t="s">
        <v>19</v>
      </c>
    </row>
    <row r="8" spans="1:10" ht="30" customHeight="1" x14ac:dyDescent="0.25">
      <c r="A8" s="11">
        <v>5</v>
      </c>
      <c r="B8" s="5" t="s">
        <v>41</v>
      </c>
      <c r="C8" s="7" t="e">
        <f>Sheet1!#REF!</f>
        <v>#REF!</v>
      </c>
      <c r="D8" s="7"/>
      <c r="E8" s="7">
        <v>6</v>
      </c>
      <c r="F8" s="7">
        <v>43</v>
      </c>
      <c r="G8" s="7" t="s">
        <v>19</v>
      </c>
      <c r="H8" s="6" t="s">
        <v>19</v>
      </c>
      <c r="I8" s="6" t="s">
        <v>19</v>
      </c>
      <c r="J8" s="6" t="s">
        <v>19</v>
      </c>
    </row>
    <row r="9" spans="1:10" ht="30" customHeight="1" x14ac:dyDescent="0.25">
      <c r="A9" s="11">
        <v>6</v>
      </c>
      <c r="B9" s="5" t="s">
        <v>54</v>
      </c>
      <c r="C9" s="7">
        <v>2760</v>
      </c>
      <c r="D9" s="7"/>
      <c r="E9" s="7">
        <v>121</v>
      </c>
      <c r="F9" s="7">
        <v>304</v>
      </c>
      <c r="G9" s="7"/>
      <c r="H9" s="6">
        <v>607</v>
      </c>
      <c r="I9" s="6"/>
      <c r="J9" s="6"/>
    </row>
    <row r="10" spans="1:10" ht="30" customHeight="1" thickBot="1" x14ac:dyDescent="0.3">
      <c r="A10" s="11">
        <v>7</v>
      </c>
      <c r="B10" s="5" t="s">
        <v>55</v>
      </c>
      <c r="C10" s="7">
        <v>666</v>
      </c>
      <c r="D10" s="7"/>
      <c r="E10" s="7">
        <v>52</v>
      </c>
      <c r="F10" s="7">
        <v>326</v>
      </c>
      <c r="G10" s="7">
        <v>653</v>
      </c>
      <c r="H10" s="6" t="s">
        <v>19</v>
      </c>
      <c r="I10" s="6" t="s">
        <v>45</v>
      </c>
      <c r="J10" s="6" t="s">
        <v>19</v>
      </c>
    </row>
    <row r="11" spans="1:10" ht="21.75" customHeight="1" thickBot="1" x14ac:dyDescent="0.3">
      <c r="A11" s="73" t="s">
        <v>17</v>
      </c>
      <c r="B11" s="80"/>
      <c r="C11" s="74"/>
      <c r="D11" s="8" t="e">
        <f>SUM(D4:D8)</f>
        <v>#REF!</v>
      </c>
      <c r="E11" s="8">
        <f>SUM(E4:E10)</f>
        <v>234</v>
      </c>
      <c r="F11" s="8">
        <v>630</v>
      </c>
      <c r="G11" s="8">
        <f>SUM(G4:G10)</f>
        <v>653</v>
      </c>
      <c r="H11" s="8">
        <f>SUM(H4:H10)</f>
        <v>813</v>
      </c>
      <c r="I11" s="8">
        <f>SUM(I4:I10)</f>
        <v>3078</v>
      </c>
      <c r="J11" s="34">
        <f t="shared" ref="J11" si="0">SUM(J5:J8)</f>
        <v>0</v>
      </c>
    </row>
    <row r="13" spans="1:10" ht="29.25" customHeight="1" thickBot="1" x14ac:dyDescent="0.3">
      <c r="A13" s="79" t="s">
        <v>20</v>
      </c>
      <c r="B13" s="79"/>
      <c r="C13" s="79"/>
      <c r="D13" s="79"/>
      <c r="E13" s="79"/>
      <c r="F13" s="79"/>
      <c r="G13" s="79"/>
      <c r="H13" s="79"/>
      <c r="I13" s="79"/>
      <c r="J13" s="79"/>
    </row>
    <row r="14" spans="1:10" ht="16.5" thickBot="1" x14ac:dyDescent="0.3">
      <c r="A14" s="3" t="s">
        <v>2</v>
      </c>
      <c r="B14" s="73" t="s">
        <v>21</v>
      </c>
      <c r="C14" s="80"/>
      <c r="D14" s="74"/>
      <c r="E14" s="53"/>
      <c r="F14" s="3" t="s">
        <v>18</v>
      </c>
      <c r="G14" s="3" t="s">
        <v>5</v>
      </c>
      <c r="H14" s="4" t="s">
        <v>6</v>
      </c>
      <c r="I14" s="73" t="s">
        <v>7</v>
      </c>
      <c r="J14" s="74"/>
    </row>
    <row r="15" spans="1:10" ht="15" customHeight="1" x14ac:dyDescent="0.25">
      <c r="B15" s="75"/>
      <c r="C15" s="75"/>
      <c r="D15" s="75"/>
      <c r="I15" s="75"/>
      <c r="J15" s="75"/>
    </row>
    <row r="16" spans="1:10" ht="30" customHeight="1" x14ac:dyDescent="0.25">
      <c r="A16" s="11">
        <v>1</v>
      </c>
      <c r="B16" s="82" t="s">
        <v>22</v>
      </c>
      <c r="C16" s="82"/>
      <c r="D16" s="82"/>
      <c r="E16" s="54"/>
      <c r="F16" s="55">
        <f>G11</f>
        <v>653</v>
      </c>
      <c r="G16" s="2">
        <v>1325.48</v>
      </c>
      <c r="H16" s="11" t="s">
        <v>23</v>
      </c>
      <c r="I16" s="76">
        <v>8655</v>
      </c>
      <c r="J16" s="76"/>
    </row>
    <row r="17" spans="1:10" ht="30" customHeight="1" x14ac:dyDescent="0.25">
      <c r="A17" s="11">
        <v>2</v>
      </c>
      <c r="B17" s="82" t="s">
        <v>24</v>
      </c>
      <c r="C17" s="82"/>
      <c r="D17" s="82"/>
      <c r="E17" s="54"/>
      <c r="F17" s="55">
        <v>630</v>
      </c>
      <c r="G17" s="11">
        <v>6972.97</v>
      </c>
      <c r="H17" s="11" t="s">
        <v>23</v>
      </c>
      <c r="I17" s="76">
        <v>43930</v>
      </c>
      <c r="J17" s="76"/>
    </row>
    <row r="18" spans="1:10" ht="30" customHeight="1" x14ac:dyDescent="0.25">
      <c r="A18" s="11">
        <v>3</v>
      </c>
      <c r="B18" s="54" t="s">
        <v>27</v>
      </c>
      <c r="C18" s="54"/>
      <c r="D18" s="54"/>
      <c r="E18" s="54"/>
      <c r="F18" s="55">
        <v>813</v>
      </c>
      <c r="G18" s="2">
        <v>1260.4000000000001</v>
      </c>
      <c r="H18" s="11" t="s">
        <v>23</v>
      </c>
      <c r="I18" s="76">
        <f t="shared" ref="I18" si="1">F18*G18/100</f>
        <v>10247.052000000001</v>
      </c>
      <c r="J18" s="76"/>
    </row>
    <row r="19" spans="1:10" ht="30" customHeight="1" x14ac:dyDescent="0.25">
      <c r="A19" s="11">
        <v>4</v>
      </c>
      <c r="B19" s="82" t="s">
        <v>25</v>
      </c>
      <c r="C19" s="82"/>
      <c r="D19" s="82"/>
      <c r="E19" s="54"/>
      <c r="F19" s="55">
        <v>234</v>
      </c>
      <c r="G19" s="11">
        <v>139.5</v>
      </c>
      <c r="H19" s="11" t="s">
        <v>26</v>
      </c>
      <c r="I19" s="76">
        <v>32643</v>
      </c>
      <c r="J19" s="76"/>
    </row>
    <row r="20" spans="1:10" ht="30" customHeight="1" x14ac:dyDescent="0.25">
      <c r="A20" s="11">
        <v>5</v>
      </c>
      <c r="B20" s="82" t="s">
        <v>15</v>
      </c>
      <c r="C20" s="82"/>
      <c r="D20" s="82"/>
      <c r="E20" s="54"/>
      <c r="F20" s="55">
        <f>I11</f>
        <v>3078</v>
      </c>
      <c r="G20" s="2">
        <v>617.5</v>
      </c>
      <c r="H20" s="11" t="s">
        <v>8</v>
      </c>
      <c r="I20" s="76">
        <f>F20*G20/1000</f>
        <v>1900.665</v>
      </c>
      <c r="J20" s="76"/>
    </row>
    <row r="21" spans="1:10" ht="30" customHeight="1" x14ac:dyDescent="0.25">
      <c r="A21" s="11">
        <v>6</v>
      </c>
      <c r="B21" s="82" t="s">
        <v>28</v>
      </c>
      <c r="C21" s="82"/>
      <c r="D21" s="82"/>
      <c r="E21" s="54"/>
      <c r="F21" s="12">
        <f>J11</f>
        <v>0</v>
      </c>
      <c r="G21" s="11">
        <v>0</v>
      </c>
      <c r="H21" s="11" t="s">
        <v>29</v>
      </c>
      <c r="I21" s="77">
        <f>F21*G21</f>
        <v>0</v>
      </c>
      <c r="J21" s="77"/>
    </row>
    <row r="22" spans="1:10" ht="30" customHeight="1" x14ac:dyDescent="0.25">
      <c r="B22" s="81" t="s">
        <v>30</v>
      </c>
      <c r="C22" s="81"/>
      <c r="D22" s="81"/>
      <c r="E22" s="81"/>
      <c r="F22" s="81"/>
      <c r="G22" s="81"/>
      <c r="H22" s="56" t="s">
        <v>0</v>
      </c>
      <c r="I22" s="78">
        <v>95475</v>
      </c>
      <c r="J22" s="78"/>
    </row>
    <row r="23" spans="1:10" ht="15" customHeight="1" x14ac:dyDescent="0.25">
      <c r="B23" s="72"/>
      <c r="C23" s="72"/>
      <c r="D23" s="72"/>
      <c r="I23" s="72"/>
      <c r="J23" s="72"/>
    </row>
    <row r="24" spans="1:10" ht="15" customHeight="1" x14ac:dyDescent="0.25">
      <c r="B24" s="72"/>
      <c r="C24" s="72"/>
      <c r="D24" s="72"/>
      <c r="I24" s="72"/>
      <c r="J24" s="72"/>
    </row>
    <row r="25" spans="1:10" ht="15" customHeight="1" x14ac:dyDescent="0.25">
      <c r="B25" s="72"/>
      <c r="C25" s="72"/>
      <c r="D25" s="72"/>
      <c r="I25" s="72"/>
      <c r="J25" s="72"/>
    </row>
    <row r="26" spans="1:10" ht="15" customHeight="1" x14ac:dyDescent="0.25">
      <c r="B26" s="72"/>
      <c r="C26" s="72"/>
      <c r="D26" s="72"/>
      <c r="I26" s="72"/>
      <c r="J26" s="72"/>
    </row>
    <row r="27" spans="1:10" ht="15" customHeight="1" x14ac:dyDescent="0.25">
      <c r="B27" s="72"/>
      <c r="C27" s="72"/>
      <c r="D27" s="72"/>
      <c r="I27" s="72"/>
      <c r="J27" s="72"/>
    </row>
    <row r="28" spans="1:10" ht="15" customHeight="1" x14ac:dyDescent="0.25">
      <c r="B28" s="72"/>
      <c r="C28" s="72"/>
      <c r="D28" s="72"/>
      <c r="I28" s="72"/>
      <c r="J28" s="72"/>
    </row>
    <row r="29" spans="1:10" x14ac:dyDescent="0.25">
      <c r="I29" s="72"/>
      <c r="J29" s="72"/>
    </row>
    <row r="30" spans="1:10" x14ac:dyDescent="0.25">
      <c r="I30" s="72"/>
      <c r="J30" s="72"/>
    </row>
    <row r="31" spans="1:10" x14ac:dyDescent="0.25">
      <c r="I31" s="72"/>
      <c r="J31" s="72"/>
    </row>
    <row r="32" spans="1:10" x14ac:dyDescent="0.25">
      <c r="I32" s="72"/>
      <c r="J32" s="72"/>
    </row>
    <row r="33" spans="9:10" x14ac:dyDescent="0.25">
      <c r="I33" s="72"/>
      <c r="J33" s="72"/>
    </row>
    <row r="34" spans="9:10" x14ac:dyDescent="0.25">
      <c r="I34" s="72"/>
      <c r="J34" s="72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0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83" t="s">
        <v>31</v>
      </c>
      <c r="B1" s="83"/>
      <c r="C1" s="83"/>
      <c r="D1" s="83"/>
      <c r="E1" s="83"/>
      <c r="F1" s="83"/>
      <c r="G1" s="83"/>
      <c r="H1" s="83"/>
      <c r="I1" s="83"/>
      <c r="J1" s="83"/>
    </row>
    <row r="3" spans="1:19" ht="60.75" customHeight="1" x14ac:dyDescent="0.25">
      <c r="A3" s="84" t="str">
        <f>Sheet1!A3</f>
        <v xml:space="preserve"> NAME OF WORK : ESTABLISHMENT OF SINGLE SECTION HIGH SCHOOL @ MIR ALI BAZAR TALUKA KHAIRPUR (PROVIDING FIXING STEEL GRILLS) </v>
      </c>
      <c r="B3" s="84"/>
      <c r="C3" s="84"/>
      <c r="D3" s="84"/>
      <c r="E3" s="84"/>
      <c r="F3" s="84"/>
      <c r="G3" s="84"/>
      <c r="H3" s="84"/>
      <c r="I3" s="84"/>
      <c r="J3" s="84"/>
      <c r="K3" s="13"/>
      <c r="L3" s="13"/>
      <c r="M3" s="13"/>
      <c r="N3" s="13"/>
      <c r="O3" s="13"/>
      <c r="P3" s="13"/>
      <c r="Q3" s="13"/>
      <c r="R3" s="13"/>
      <c r="S3" s="13"/>
    </row>
    <row r="5" spans="1:19" ht="24" customHeight="1" x14ac:dyDescent="0.25">
      <c r="A5" s="36"/>
      <c r="B5" s="36"/>
      <c r="C5" s="36"/>
      <c r="D5" s="36"/>
      <c r="E5" s="36"/>
    </row>
    <row r="6" spans="1:19" ht="15.75" x14ac:dyDescent="0.25">
      <c r="A6" s="37" t="s">
        <v>32</v>
      </c>
      <c r="B6" s="38" t="s">
        <v>33</v>
      </c>
      <c r="C6" s="38"/>
      <c r="D6" s="23" t="s">
        <v>34</v>
      </c>
      <c r="E6" s="17" t="e">
        <f>Sheet1!#REF!</f>
        <v>#REF!</v>
      </c>
    </row>
    <row r="7" spans="1:19" ht="28.5" customHeight="1" x14ac:dyDescent="0.25">
      <c r="A7" s="39"/>
      <c r="B7" s="37"/>
      <c r="C7" s="37"/>
      <c r="D7" s="40"/>
      <c r="E7" s="18"/>
    </row>
    <row r="8" spans="1:19" ht="32.25" customHeight="1" x14ac:dyDescent="0.25">
      <c r="A8" s="14" t="s">
        <v>46</v>
      </c>
      <c r="B8" s="37" t="s">
        <v>47</v>
      </c>
      <c r="C8" s="37"/>
      <c r="D8" s="40" t="s">
        <v>48</v>
      </c>
      <c r="E8" s="18">
        <v>91276</v>
      </c>
    </row>
    <row r="9" spans="1:19" ht="33.75" customHeight="1" x14ac:dyDescent="0.25">
      <c r="A9" s="39"/>
      <c r="B9" s="37"/>
      <c r="C9" s="37"/>
      <c r="D9" s="40"/>
      <c r="E9" s="18"/>
    </row>
    <row r="10" spans="1:19" ht="33" customHeight="1" x14ac:dyDescent="0.25">
      <c r="A10" s="37" t="s">
        <v>36</v>
      </c>
      <c r="B10" s="37" t="s">
        <v>35</v>
      </c>
      <c r="C10" s="37"/>
      <c r="D10" s="23" t="s">
        <v>34</v>
      </c>
      <c r="E10" s="41">
        <v>95475</v>
      </c>
    </row>
    <row r="11" spans="1:19" ht="30" customHeight="1" x14ac:dyDescent="0.25">
      <c r="A11" s="37"/>
      <c r="B11" s="37"/>
      <c r="C11" s="37" t="s">
        <v>49</v>
      </c>
      <c r="D11" s="23" t="s">
        <v>34</v>
      </c>
      <c r="E11" s="41">
        <v>1226594</v>
      </c>
    </row>
    <row r="12" spans="1:19" ht="29.25" customHeight="1" x14ac:dyDescent="0.25">
      <c r="A12" s="37" t="s">
        <v>50</v>
      </c>
      <c r="B12" s="37" t="s">
        <v>53</v>
      </c>
      <c r="C12" s="37"/>
      <c r="D12" s="23" t="s">
        <v>34</v>
      </c>
      <c r="E12" s="41">
        <v>24539</v>
      </c>
    </row>
    <row r="13" spans="1:19" ht="17.25" customHeight="1" x14ac:dyDescent="0.25">
      <c r="A13" s="37"/>
      <c r="B13" s="37"/>
      <c r="C13" s="37"/>
      <c r="D13" s="23"/>
      <c r="E13" s="41"/>
    </row>
    <row r="14" spans="1:19" ht="31.5" customHeight="1" x14ac:dyDescent="0.25">
      <c r="A14" s="36"/>
      <c r="B14" s="22" t="s">
        <v>37</v>
      </c>
      <c r="C14" s="15"/>
      <c r="D14" s="6" t="s">
        <v>34</v>
      </c>
      <c r="E14" s="17">
        <f>E12+E11</f>
        <v>1251133</v>
      </c>
    </row>
    <row r="15" spans="1:19" ht="15.75" x14ac:dyDescent="0.25">
      <c r="A15" s="36"/>
      <c r="B15" s="22" t="s">
        <v>38</v>
      </c>
      <c r="C15" s="23" t="s">
        <v>39</v>
      </c>
      <c r="D15" s="36"/>
      <c r="E15" s="21" t="s">
        <v>51</v>
      </c>
    </row>
    <row r="16" spans="1:19" ht="15.75" x14ac:dyDescent="0.25">
      <c r="A16" s="36"/>
      <c r="B16" s="22"/>
      <c r="C16" s="23"/>
      <c r="D16" s="36"/>
      <c r="E16" s="21"/>
    </row>
    <row r="17" spans="1:5" ht="15.75" x14ac:dyDescent="0.25">
      <c r="A17" s="36"/>
      <c r="B17" s="22"/>
      <c r="C17" s="23"/>
      <c r="D17" s="36"/>
      <c r="E17" s="21"/>
    </row>
    <row r="18" spans="1:5" x14ac:dyDescent="0.25">
      <c r="A18" s="36"/>
      <c r="B18" s="36"/>
      <c r="C18" s="36"/>
      <c r="D18" s="36"/>
      <c r="E18" s="36"/>
    </row>
    <row r="19" spans="1:5" x14ac:dyDescent="0.25">
      <c r="A19" s="36"/>
      <c r="B19" s="36"/>
      <c r="C19" s="36"/>
      <c r="D19" s="36"/>
      <c r="E19" s="36"/>
    </row>
    <row r="20" spans="1:5" x14ac:dyDescent="0.25">
      <c r="A20" s="36"/>
      <c r="B20" s="36"/>
      <c r="C20" s="36"/>
      <c r="D20" s="36"/>
      <c r="E20" s="36"/>
    </row>
    <row r="21" spans="1:5" x14ac:dyDescent="0.25">
      <c r="A21" s="36"/>
      <c r="B21" s="42" t="s">
        <v>52</v>
      </c>
      <c r="C21" s="36"/>
      <c r="D21" s="36"/>
      <c r="E21" s="36"/>
    </row>
    <row r="22" spans="1:5" x14ac:dyDescent="0.25">
      <c r="A22" s="36"/>
      <c r="B22" s="36"/>
      <c r="C22" s="36"/>
      <c r="D22" s="36"/>
      <c r="E22" s="36"/>
    </row>
    <row r="23" spans="1:5" x14ac:dyDescent="0.25">
      <c r="A23" s="36"/>
      <c r="B23" s="36"/>
      <c r="C23" s="36"/>
      <c r="D23" s="36"/>
      <c r="E23" s="36"/>
    </row>
    <row r="24" spans="1:5" x14ac:dyDescent="0.25">
      <c r="A24" s="36"/>
      <c r="B24" s="36"/>
      <c r="C24" s="36"/>
      <c r="D24" s="36"/>
      <c r="E24" s="36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XEN Office Khairpur</cp:lastModifiedBy>
  <cp:lastPrinted>2016-05-19T13:03:05Z</cp:lastPrinted>
  <dcterms:created xsi:type="dcterms:W3CDTF">2014-03-04T07:22:02Z</dcterms:created>
  <dcterms:modified xsi:type="dcterms:W3CDTF">2016-05-25T12:02:19Z</dcterms:modified>
</cp:coreProperties>
</file>