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1"/>
  </bookViews>
  <sheets>
    <sheet name="Sheet3" sheetId="3" r:id="rId1"/>
    <sheet name="Schedule B" sheetId="7" r:id="rId2"/>
    <sheet name="Sheet5" sheetId="5" r:id="rId3"/>
    <sheet name="Sheet6" sheetId="6" r:id="rId4"/>
    <sheet name="Sheet1" sheetId="1" r:id="rId5"/>
  </sheets>
  <definedNames>
    <definedName name="_xlnm.Print_Titles" localSheetId="1">'Schedule B'!$6:$6</definedName>
    <definedName name="_xlnm.Print_Titles" localSheetId="4">Sheet1!$5:$5</definedName>
  </definedNames>
  <calcPr calcId="124519"/>
</workbook>
</file>

<file path=xl/calcChain.xml><?xml version="1.0" encoding="utf-8"?>
<calcChain xmlns="http://schemas.openxmlformats.org/spreadsheetml/2006/main">
  <c r="J78" i="7"/>
  <c r="J66"/>
  <c r="J58" l="1"/>
  <c r="J90"/>
  <c r="J87"/>
  <c r="J82"/>
  <c r="J74"/>
  <c r="J62"/>
  <c r="J53"/>
  <c r="J49"/>
  <c r="J44"/>
  <c r="J39"/>
  <c r="J34"/>
  <c r="J29"/>
  <c r="J23"/>
  <c r="J18"/>
  <c r="J13"/>
  <c r="E16" i="1"/>
  <c r="E13" i="5"/>
  <c r="D10"/>
  <c r="J90" i="1"/>
  <c r="J87"/>
  <c r="J82"/>
  <c r="J77"/>
  <c r="J69"/>
  <c r="E55"/>
  <c r="J55" s="1"/>
  <c r="E23"/>
  <c r="J23" s="1"/>
  <c r="J44"/>
  <c r="J39"/>
  <c r="J69" i="7" l="1"/>
  <c r="J93"/>
  <c r="J93" i="1"/>
  <c r="J34"/>
  <c r="J49"/>
  <c r="J16" i="5" l="1"/>
  <c r="E65" i="1" l="1"/>
  <c r="J65"/>
  <c r="J59" l="1"/>
  <c r="J28"/>
  <c r="D13" i="5"/>
  <c r="C19" s="1"/>
  <c r="C13"/>
  <c r="J16" i="1" l="1"/>
  <c r="J72" s="1"/>
  <c r="J95" l="1"/>
  <c r="J98" s="1"/>
  <c r="E7" i="3"/>
  <c r="E13" s="1"/>
</calcChain>
</file>

<file path=xl/sharedStrings.xml><?xml version="1.0" encoding="utf-8"?>
<sst xmlns="http://schemas.openxmlformats.org/spreadsheetml/2006/main" count="328" uniqueCount="127">
  <si>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</si>
  <si>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</si>
  <si>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</si>
  <si>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</si>
  <si>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</si>
  <si>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</si>
  <si>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</si>
  <si>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</si>
  <si>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</si>
  <si>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</si>
  <si>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</si>
  <si>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</si>
  <si>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</si>
  <si>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</si>
  <si>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</si>
  <si>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</si>
  <si>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</si>
  <si>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</si>
  <si>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</si>
  <si>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</si>
  <si>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</si>
  <si>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</si>
  <si>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</si>
  <si>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</si>
  <si>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</si>
  <si>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</si>
  <si>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</si>
  <si>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</si>
  <si>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</si>
  <si>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</si>
  <si>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</si>
  <si>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</si>
  <si>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</si>
  <si>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</si>
  <si>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</si>
  <si>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</si>
  <si>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</si>
  <si>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</si>
  <si>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</si>
  <si>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</si>
  <si>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</si>
  <si>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</si>
  <si>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</si>
  <si>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</si>
  <si>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</si>
  <si>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</si>
  <si>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</si>
  <si>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</si>
  <si>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</si>
  <si>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</si>
  <si>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</si>
  <si>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</si>
  <si>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>on prepared board as required (SINO: 204-P-31)</t>
  </si>
  <si>
    <t>Assistant Engineer 
Electrical Education Works              Shaheed Benazirabad Region</t>
  </si>
  <si>
    <t xml:space="preserve"> (SINO: 228/P-33)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</si>
  <si>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</si>
  <si>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</si>
  <si>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</si>
  <si>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</si>
  <si>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</si>
  <si>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coper (2-7/.044)        copper      conductor      in   250/440 volts  6mm2</t>
  </si>
  <si>
    <t>(SINO: 47/P.No: 06)</t>
  </si>
  <si>
    <t>Cost of Non Schedule Item</t>
  </si>
  <si>
    <t>Class Room</t>
  </si>
  <si>
    <t>Ver:</t>
  </si>
  <si>
    <t>O/S</t>
  </si>
  <si>
    <t>2x(2+3)</t>
  </si>
  <si>
    <t>20mm(3/4") channel patti on surface require(SINO: 130/P-15)</t>
  </si>
  <si>
    <t xml:space="preserve">Class Room </t>
  </si>
  <si>
    <t>1x3</t>
  </si>
  <si>
    <t>P.points</t>
  </si>
  <si>
    <t xml:space="preserve"> (SINO: 228,P-33)</t>
  </si>
  <si>
    <t>(SINO: 234,Page No: 34)</t>
  </si>
  <si>
    <t>2x3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</si>
  <si>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</si>
  <si>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</si>
  <si>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</si>
  <si>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</si>
  <si>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</si>
  <si>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</si>
  <si>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</si>
  <si>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</si>
  <si>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(A) Rs:</t>
  </si>
  <si>
    <t>Total ( A+B)</t>
  </si>
  <si>
    <t>Name of worki:-</t>
  </si>
  <si>
    <t>Electrification</t>
  </si>
  <si>
    <t xml:space="preserve">                             Say</t>
  </si>
  <si>
    <t>Say</t>
  </si>
  <si>
    <t>L/Block</t>
  </si>
  <si>
    <t>1x50</t>
  </si>
  <si>
    <t>1x18</t>
  </si>
  <si>
    <t>1x12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</si>
  <si>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</si>
  <si>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</si>
  <si>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</si>
  <si>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</si>
  <si>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</si>
  <si>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</si>
  <si>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</si>
  <si>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</si>
  <si>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</si>
  <si>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</si>
  <si>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</si>
  <si>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</si>
  <si>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</si>
  <si>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>Providin and fixing Brass ceiling fan 48" (good quality )</t>
  </si>
  <si>
    <t>1x10</t>
  </si>
  <si>
    <t>PAK MDG'S COMMUNITY DEVELOPMENT PROGRAMME 2014-15</t>
  </si>
  <si>
    <t>Construction/Addition of Class Rooms, Providing Missing Facilities and Rehabilitation of Existing Primary Schools of Taluka Sakrand &amp; Qazi Ahmed District S. Benazirabad 2015-16 Programme @ GBPS Murad Ali Chandio (Rehabilitation) (Electric Work)</t>
  </si>
  <si>
    <t>Amount of RS:   80000.00</t>
  </si>
  <si>
    <t>FEDRAL</t>
  </si>
  <si>
    <t xml:space="preserve">Rehabilitation </t>
  </si>
  <si>
    <t>Excess/Saving on PC-I     80189.00  ( - )   80,000.00    =  189.00 Saving</t>
  </si>
  <si>
    <t>189.00x100   =</t>
  </si>
  <si>
    <t>0.23% Saving</t>
  </si>
  <si>
    <t>Construction/Addition of Class Rooms, Providing Missing Facilities and Rehabilitation of Existing Primary Schools of Taluka Sakrand &amp; Qazi Ahmed District S. Benazirabad 2015-16 Programme @ GBPS Noor Muhammad Brohi  (Rehabilitation) (Electric Work)</t>
  </si>
  <si>
    <t>PAK MDG'S COMMUNITY DEVELOPMENT PROGRAMME 2015-16</t>
  </si>
  <si>
    <t>SCHEDULE "B"</t>
  </si>
  <si>
    <t xml:space="preserve"> (SINO: 229/P-33)</t>
  </si>
  <si>
    <t>Providin and fixing Brass ceiling fan 56" (good quality )</t>
  </si>
  <si>
    <t>(SINO: 235,Page No: 34)</t>
  </si>
  <si>
    <t xml:space="preserve">Contractor </t>
  </si>
  <si>
    <t xml:space="preserve">Executive  Engineer 
 Education Works Division              Shaheed Benazirabad </t>
  </si>
  <si>
    <t xml:space="preserve">Providing &amp; fixing voltmeter size 96/96 mm 500 volts as required </t>
  </si>
  <si>
    <t>of Engineer Incharge( S.I.No: 285, Page No: 41 ).</t>
  </si>
  <si>
    <t xml:space="preserve">Providing and fixing  bracket light fancy type  light fancy type Superior quality </t>
  </si>
  <si>
    <t>Construction/Addition of Class Rooms, Providing Missing Facilities and Rehabilitation of Existing Primary Schools of Taluka Sakrand &amp; Qazi Ahmed District S. Benazirabad 2015-16 Programme @ GBPS  Ghulam Sarwar Leghar (1-C/R &amp; L/Block) (Electric Work)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</si>
</sst>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i/>
      <sz val="1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1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43" fontId="4" fillId="0" borderId="0" xfId="1" applyFont="1"/>
    <xf numFmtId="0" fontId="5" fillId="0" borderId="0" xfId="0" applyFont="1" applyAlignment="1"/>
    <xf numFmtId="0" fontId="4" fillId="0" borderId="5" xfId="0" applyFont="1" applyBorder="1"/>
    <xf numFmtId="43" fontId="4" fillId="0" borderId="0" xfId="0" applyNumberFormat="1" applyFont="1"/>
    <xf numFmtId="0" fontId="4" fillId="0" borderId="5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/>
    <xf numFmtId="2" fontId="13" fillId="0" borderId="0" xfId="0" applyNumberFormat="1" applyFont="1" applyAlignment="1">
      <alignment horizontal="center"/>
    </xf>
    <xf numFmtId="2" fontId="13" fillId="0" borderId="5" xfId="0" applyNumberFormat="1" applyFont="1" applyBorder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C3" sqref="C3:F3"/>
    </sheetView>
  </sheetViews>
  <sheetFormatPr defaultRowHeight="15"/>
  <cols>
    <col min="1" max="1" width="8.140625" customWidth="1"/>
    <col min="2" max="2" width="15.42578125" customWidth="1"/>
    <col min="3" max="3" width="29.140625" customWidth="1"/>
    <col min="4" max="4" width="4.5703125" customWidth="1"/>
    <col min="5" max="5" width="11.85546875" customWidth="1"/>
    <col min="6" max="6" width="11.140625" customWidth="1"/>
  </cols>
  <sheetData>
    <row r="1" spans="1:10" ht="23.25">
      <c r="A1" s="75" t="s">
        <v>30</v>
      </c>
      <c r="B1" s="75"/>
      <c r="C1" s="75"/>
      <c r="D1" s="75"/>
      <c r="E1" s="75"/>
    </row>
    <row r="2" spans="1:10">
      <c r="C2" s="29" t="s">
        <v>107</v>
      </c>
    </row>
    <row r="3" spans="1:10" ht="64.5" customHeight="1">
      <c r="B3" s="12" t="s">
        <v>22</v>
      </c>
      <c r="C3" s="76" t="s">
        <v>108</v>
      </c>
      <c r="D3" s="76"/>
      <c r="E3" s="76"/>
      <c r="F3" s="76"/>
      <c r="G3" s="36"/>
      <c r="H3" s="36"/>
      <c r="I3" s="36"/>
      <c r="J3" s="36"/>
    </row>
    <row r="4" spans="1:10" ht="10.5" customHeight="1">
      <c r="C4" s="76"/>
      <c r="D4" s="76"/>
      <c r="E4" s="76"/>
      <c r="F4" s="76"/>
      <c r="G4" s="36"/>
      <c r="H4" s="36"/>
      <c r="I4" s="36"/>
    </row>
    <row r="5" spans="1:10" ht="21.75" customHeight="1">
      <c r="C5" s="34"/>
      <c r="D5" s="34"/>
      <c r="E5" s="34"/>
      <c r="F5" s="34"/>
      <c r="G5" s="36"/>
      <c r="H5" s="36"/>
      <c r="I5" s="36"/>
    </row>
    <row r="6" spans="1:10">
      <c r="A6" s="23"/>
    </row>
    <row r="7" spans="1:10">
      <c r="A7" s="23">
        <v>1</v>
      </c>
      <c r="B7" t="s">
        <v>31</v>
      </c>
      <c r="D7" t="s">
        <v>32</v>
      </c>
      <c r="E7" s="11">
        <f>Sheet1!J72</f>
        <v>71961</v>
      </c>
    </row>
    <row r="8" spans="1:10">
      <c r="A8" s="23"/>
    </row>
    <row r="9" spans="1:10">
      <c r="A9" s="33">
        <v>2</v>
      </c>
      <c r="B9" t="s">
        <v>62</v>
      </c>
      <c r="D9" t="s">
        <v>32</v>
      </c>
      <c r="E9" s="11">
        <v>7236</v>
      </c>
    </row>
    <row r="10" spans="1:10">
      <c r="A10" s="33"/>
    </row>
    <row r="11" spans="1:10">
      <c r="A11" s="46"/>
      <c r="E11" s="47"/>
    </row>
    <row r="12" spans="1:10">
      <c r="A12" s="46"/>
      <c r="E12" s="48"/>
    </row>
    <row r="13" spans="1:10">
      <c r="C13" s="46" t="s">
        <v>27</v>
      </c>
      <c r="D13" t="s">
        <v>32</v>
      </c>
      <c r="E13" s="48">
        <f>SUM(E7:E10)</f>
        <v>79197</v>
      </c>
    </row>
    <row r="15" spans="1:10">
      <c r="C15" t="s">
        <v>86</v>
      </c>
      <c r="D15" t="s">
        <v>32</v>
      </c>
      <c r="E15" s="11">
        <v>80000</v>
      </c>
    </row>
    <row r="18" spans="2:6" ht="57.75" customHeight="1">
      <c r="B18" s="12" t="s">
        <v>29</v>
      </c>
      <c r="D18" s="77" t="s">
        <v>28</v>
      </c>
      <c r="E18" s="77"/>
      <c r="F18" s="77"/>
    </row>
  </sheetData>
  <mergeCells count="4">
    <mergeCell ref="A1:E1"/>
    <mergeCell ref="C3:F3"/>
    <mergeCell ref="D18:F18"/>
    <mergeCell ref="C4:F4"/>
  </mergeCell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97"/>
  <sheetViews>
    <sheetView tabSelected="1" topLeftCell="A71" workbookViewId="0">
      <selection activeCell="E70" sqref="E70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78" t="s">
        <v>117</v>
      </c>
      <c r="B1" s="78"/>
      <c r="C1" s="78"/>
      <c r="D1" s="78"/>
      <c r="E1" s="78"/>
      <c r="F1" s="78"/>
      <c r="G1" s="78"/>
      <c r="H1" s="78"/>
      <c r="I1" s="78"/>
      <c r="J1" s="78"/>
      <c r="K1" s="10"/>
    </row>
    <row r="2" spans="1:11" ht="18.75">
      <c r="A2" s="68"/>
      <c r="B2" s="68"/>
      <c r="C2" s="68"/>
      <c r="D2" s="68"/>
      <c r="E2" s="68"/>
      <c r="F2" s="68"/>
      <c r="G2" s="68"/>
      <c r="H2" s="68"/>
      <c r="I2" s="68"/>
      <c r="J2" s="68"/>
      <c r="K2" s="10"/>
    </row>
    <row r="3" spans="1:11" ht="15.75" customHeight="1">
      <c r="B3" s="79" t="s">
        <v>0</v>
      </c>
      <c r="C3" s="29" t="s">
        <v>116</v>
      </c>
    </row>
    <row r="4" spans="1:11" ht="51" customHeight="1">
      <c r="B4" s="79"/>
      <c r="C4" s="76" t="s">
        <v>126</v>
      </c>
      <c r="D4" s="76"/>
      <c r="E4" s="76"/>
      <c r="F4" s="76"/>
      <c r="G4" s="76"/>
      <c r="H4" s="76"/>
      <c r="I4" s="76"/>
      <c r="J4" s="76"/>
    </row>
    <row r="5" spans="1:11" ht="18" customHeight="1">
      <c r="B5" s="55"/>
      <c r="C5" s="69"/>
      <c r="D5" s="69"/>
      <c r="E5" s="69"/>
      <c r="F5" s="69"/>
      <c r="G5" s="69"/>
      <c r="H5" s="69"/>
      <c r="I5" s="69"/>
      <c r="J5" s="69"/>
    </row>
    <row r="6" spans="1:11" ht="23.25" customHeight="1">
      <c r="A6" s="67" t="s">
        <v>1</v>
      </c>
      <c r="B6" s="80" t="s">
        <v>2</v>
      </c>
      <c r="C6" s="80"/>
      <c r="D6" s="81" t="s">
        <v>3</v>
      </c>
      <c r="E6" s="82"/>
      <c r="F6" s="83"/>
      <c r="G6" s="67" t="s">
        <v>4</v>
      </c>
      <c r="H6" s="67" t="s">
        <v>5</v>
      </c>
      <c r="I6" s="67"/>
      <c r="J6" s="67" t="s">
        <v>6</v>
      </c>
    </row>
    <row r="7" spans="1:11" ht="9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1" ht="13.5" customHeight="1">
      <c r="B8" s="3" t="s">
        <v>7</v>
      </c>
    </row>
    <row r="9" spans="1:11" ht="5.25" customHeight="1"/>
    <row r="10" spans="1:11" ht="15" customHeight="1">
      <c r="A10" s="70">
        <v>1</v>
      </c>
      <c r="B10" t="s">
        <v>8</v>
      </c>
    </row>
    <row r="11" spans="1:11" ht="15" customHeight="1">
      <c r="A11" s="70"/>
      <c r="B11" t="s">
        <v>9</v>
      </c>
    </row>
    <row r="12" spans="1:11" ht="8.25" customHeight="1">
      <c r="A12" s="70"/>
    </row>
    <row r="13" spans="1:11" ht="15" customHeight="1">
      <c r="A13" s="70"/>
      <c r="D13" s="6" t="s">
        <v>12</v>
      </c>
      <c r="E13" s="7">
        <v>16</v>
      </c>
      <c r="F13" s="6" t="s">
        <v>13</v>
      </c>
      <c r="G13" s="5">
        <v>910</v>
      </c>
      <c r="H13" t="s">
        <v>14</v>
      </c>
      <c r="I13" s="5" t="s">
        <v>32</v>
      </c>
      <c r="J13" s="8">
        <f>E13*G13</f>
        <v>14560</v>
      </c>
    </row>
    <row r="14" spans="1:11" ht="7.5" customHeight="1">
      <c r="A14" s="70"/>
    </row>
    <row r="15" spans="1:11" ht="15" customHeight="1">
      <c r="A15" s="70">
        <v>2</v>
      </c>
      <c r="B15" t="s">
        <v>94</v>
      </c>
    </row>
    <row r="16" spans="1:11" ht="15" customHeight="1">
      <c r="A16" s="70"/>
      <c r="B16" t="s">
        <v>67</v>
      </c>
    </row>
    <row r="17" spans="1:10" ht="9" customHeight="1">
      <c r="A17" s="70"/>
    </row>
    <row r="18" spans="1:10" ht="15" customHeight="1">
      <c r="A18" s="70"/>
      <c r="D18" s="6" t="s">
        <v>12</v>
      </c>
      <c r="E18" s="7">
        <v>2</v>
      </c>
      <c r="F18" s="6" t="s">
        <v>13</v>
      </c>
      <c r="G18" s="5">
        <v>742</v>
      </c>
      <c r="H18" t="s">
        <v>70</v>
      </c>
      <c r="I18" s="5" t="s">
        <v>32</v>
      </c>
      <c r="J18" s="8">
        <f>E18*G18</f>
        <v>1484</v>
      </c>
    </row>
    <row r="19" spans="1:10" ht="15" customHeight="1">
      <c r="A19" s="70"/>
    </row>
    <row r="20" spans="1:10" ht="15" customHeight="1">
      <c r="A20" s="70">
        <v>2</v>
      </c>
      <c r="B20" t="s">
        <v>95</v>
      </c>
    </row>
    <row r="21" spans="1:10" ht="15" customHeight="1">
      <c r="A21" s="70"/>
      <c r="B21" t="s">
        <v>96</v>
      </c>
    </row>
    <row r="22" spans="1:10" ht="15" customHeight="1">
      <c r="A22" s="70"/>
      <c r="B22" t="s">
        <v>10</v>
      </c>
    </row>
    <row r="23" spans="1:10" ht="15" customHeight="1">
      <c r="A23" s="70"/>
      <c r="D23" s="6" t="s">
        <v>12</v>
      </c>
      <c r="E23" s="7">
        <v>36</v>
      </c>
      <c r="F23" s="6" t="s">
        <v>15</v>
      </c>
      <c r="G23" s="5">
        <v>118</v>
      </c>
      <c r="H23" t="s">
        <v>16</v>
      </c>
      <c r="I23" s="5" t="s">
        <v>32</v>
      </c>
      <c r="J23" s="8">
        <f>E23*G23</f>
        <v>4248</v>
      </c>
    </row>
    <row r="24" spans="1:10" ht="9.75" customHeight="1">
      <c r="A24" s="70"/>
      <c r="G24" s="4"/>
      <c r="J24" s="8"/>
    </row>
    <row r="25" spans="1:10" ht="15" customHeight="1">
      <c r="A25" s="70">
        <v>3</v>
      </c>
      <c r="B25" t="s">
        <v>59</v>
      </c>
      <c r="G25" s="4"/>
      <c r="J25" s="8"/>
    </row>
    <row r="26" spans="1:10" ht="15" customHeight="1">
      <c r="A26" s="70"/>
      <c r="B26" t="s">
        <v>60</v>
      </c>
      <c r="G26" s="4"/>
      <c r="J26" s="8"/>
    </row>
    <row r="27" spans="1:10" ht="15" customHeight="1">
      <c r="A27" s="70"/>
      <c r="B27" t="s">
        <v>61</v>
      </c>
      <c r="G27" s="4"/>
      <c r="J27" s="8"/>
    </row>
    <row r="28" spans="1:10" ht="10.5" customHeight="1">
      <c r="A28" s="70"/>
      <c r="G28" s="4"/>
      <c r="J28" s="8"/>
    </row>
    <row r="29" spans="1:10" ht="15" customHeight="1">
      <c r="A29" s="70"/>
      <c r="D29" s="6" t="s">
        <v>12</v>
      </c>
      <c r="E29" s="7">
        <v>118</v>
      </c>
      <c r="F29" s="6" t="s">
        <v>15</v>
      </c>
      <c r="G29" s="5">
        <v>213</v>
      </c>
      <c r="H29" t="s">
        <v>16</v>
      </c>
      <c r="I29" s="5" t="s">
        <v>32</v>
      </c>
      <c r="J29" s="8">
        <f>E29*G29</f>
        <v>25134</v>
      </c>
    </row>
    <row r="30" spans="1:10" ht="9.75" customHeight="1">
      <c r="A30" s="70"/>
      <c r="G30" s="4"/>
      <c r="J30" s="8"/>
    </row>
    <row r="31" spans="1:10" ht="15" customHeight="1">
      <c r="A31" s="70">
        <v>4</v>
      </c>
      <c r="B31" t="s">
        <v>97</v>
      </c>
      <c r="J31" s="8"/>
    </row>
    <row r="32" spans="1:10" ht="15" customHeight="1">
      <c r="A32" s="70"/>
      <c r="B32" t="s">
        <v>98</v>
      </c>
      <c r="J32" s="8"/>
    </row>
    <row r="33" spans="1:11" ht="10.5" customHeight="1">
      <c r="A33" s="70"/>
      <c r="J33" s="8"/>
    </row>
    <row r="34" spans="1:11" ht="15" customHeight="1">
      <c r="A34" s="70"/>
      <c r="D34" s="6" t="s">
        <v>12</v>
      </c>
      <c r="E34" s="7">
        <v>16</v>
      </c>
      <c r="F34" s="6" t="s">
        <v>17</v>
      </c>
      <c r="G34" s="5">
        <v>54</v>
      </c>
      <c r="H34" t="s">
        <v>18</v>
      </c>
      <c r="I34" s="5" t="s">
        <v>32</v>
      </c>
      <c r="J34" s="37">
        <f>E34*G34</f>
        <v>864</v>
      </c>
    </row>
    <row r="35" spans="1:11" ht="8.25" customHeight="1">
      <c r="A35" s="70"/>
      <c r="G35" s="4"/>
      <c r="J35" s="8"/>
    </row>
    <row r="36" spans="1:11" ht="15" customHeight="1">
      <c r="A36" s="70">
        <v>5</v>
      </c>
      <c r="B36" t="s">
        <v>100</v>
      </c>
      <c r="J36" s="8"/>
    </row>
    <row r="37" spans="1:11" ht="15" customHeight="1">
      <c r="A37" s="70"/>
      <c r="B37" t="s">
        <v>99</v>
      </c>
      <c r="J37" s="8"/>
    </row>
    <row r="38" spans="1:11" ht="8.25" customHeight="1">
      <c r="A38" s="70"/>
      <c r="J38" s="8"/>
    </row>
    <row r="39" spans="1:11" ht="15" customHeight="1">
      <c r="A39" s="70"/>
      <c r="D39" s="6" t="s">
        <v>12</v>
      </c>
      <c r="E39" s="7">
        <v>3</v>
      </c>
      <c r="F39" s="6" t="s">
        <v>17</v>
      </c>
      <c r="G39" s="5">
        <v>80</v>
      </c>
      <c r="H39" t="s">
        <v>18</v>
      </c>
      <c r="I39" s="5" t="s">
        <v>32</v>
      </c>
      <c r="J39" s="37">
        <f>E39*G39</f>
        <v>240</v>
      </c>
    </row>
    <row r="40" spans="1:11" ht="15" customHeight="1">
      <c r="A40" s="70"/>
      <c r="G40" s="4"/>
      <c r="J40" s="8"/>
    </row>
    <row r="41" spans="1:11" ht="15" customHeight="1">
      <c r="A41" s="70">
        <v>6</v>
      </c>
      <c r="B41" t="s">
        <v>101</v>
      </c>
      <c r="J41" s="8"/>
    </row>
    <row r="42" spans="1:11" ht="15" customHeight="1">
      <c r="A42" s="70"/>
      <c r="B42" t="s">
        <v>118</v>
      </c>
      <c r="J42" s="8"/>
    </row>
    <row r="43" spans="1:11" ht="15" customHeight="1">
      <c r="A43" s="70"/>
      <c r="J43" s="8"/>
    </row>
    <row r="44" spans="1:11" ht="15" customHeight="1">
      <c r="A44" s="70"/>
      <c r="D44" s="6" t="s">
        <v>12</v>
      </c>
      <c r="E44" s="6">
        <v>9</v>
      </c>
      <c r="F44" s="6" t="s">
        <v>17</v>
      </c>
      <c r="G44" s="5">
        <v>74</v>
      </c>
      <c r="H44" t="s">
        <v>19</v>
      </c>
      <c r="I44" s="5" t="s">
        <v>32</v>
      </c>
      <c r="J44" s="8">
        <f>E44*G44</f>
        <v>666</v>
      </c>
    </row>
    <row r="45" spans="1:11" ht="15" customHeight="1">
      <c r="A45" s="70"/>
      <c r="G45" s="5"/>
      <c r="J45" s="8"/>
    </row>
    <row r="46" spans="1:11" ht="15" customHeight="1">
      <c r="A46" s="41">
        <v>7</v>
      </c>
      <c r="B46" t="s">
        <v>102</v>
      </c>
      <c r="C46" s="14"/>
      <c r="D46" s="14"/>
      <c r="E46" s="14"/>
      <c r="F46" s="14"/>
      <c r="G46" s="14"/>
      <c r="H46" s="14"/>
      <c r="I46" s="14"/>
      <c r="J46" s="14"/>
      <c r="K46" s="42"/>
    </row>
    <row r="47" spans="1:11" ht="15" customHeight="1">
      <c r="A47" s="41"/>
      <c r="B47" s="56" t="s">
        <v>71</v>
      </c>
      <c r="C47" s="14"/>
      <c r="D47" s="14"/>
      <c r="E47" s="14"/>
      <c r="F47" s="14"/>
      <c r="G47" s="14"/>
      <c r="H47" s="14"/>
      <c r="I47" s="14"/>
      <c r="J47" s="14"/>
      <c r="K47" s="42"/>
    </row>
    <row r="48" spans="1:11" ht="15" customHeight="1">
      <c r="A48" s="41"/>
      <c r="B48" s="14"/>
      <c r="C48" s="14"/>
      <c r="D48" s="14"/>
      <c r="E48" s="14"/>
      <c r="F48" s="14"/>
      <c r="G48" s="14"/>
      <c r="H48" s="14"/>
      <c r="I48" s="14"/>
      <c r="J48" s="14"/>
      <c r="K48" s="42"/>
    </row>
    <row r="49" spans="1:22" ht="15" customHeight="1">
      <c r="A49" s="41"/>
      <c r="B49" s="14"/>
      <c r="C49" s="14"/>
      <c r="D49" s="43" t="s">
        <v>12</v>
      </c>
      <c r="E49" s="44">
        <v>3</v>
      </c>
      <c r="F49" s="44" t="s">
        <v>17</v>
      </c>
      <c r="G49" s="45">
        <v>72</v>
      </c>
      <c r="H49" s="29" t="s">
        <v>19</v>
      </c>
      <c r="I49" s="5" t="s">
        <v>32</v>
      </c>
      <c r="J49" s="37">
        <f>E49*G49</f>
        <v>216</v>
      </c>
    </row>
    <row r="50" spans="1:22" ht="15" customHeight="1">
      <c r="A50" s="70">
        <v>8</v>
      </c>
      <c r="B50" t="s">
        <v>11</v>
      </c>
      <c r="G50" s="5"/>
      <c r="J50" s="8"/>
    </row>
    <row r="51" spans="1:22" ht="15" customHeight="1">
      <c r="A51" s="70"/>
      <c r="B51" t="s">
        <v>103</v>
      </c>
      <c r="G51" s="5"/>
      <c r="J51" s="8"/>
    </row>
    <row r="52" spans="1:22" ht="15" customHeight="1">
      <c r="A52" s="70"/>
      <c r="G52" s="5"/>
      <c r="J52" s="8"/>
    </row>
    <row r="53" spans="1:22" ht="15" customHeight="1">
      <c r="A53" s="70"/>
      <c r="D53" t="s">
        <v>12</v>
      </c>
      <c r="E53">
        <v>5</v>
      </c>
      <c r="F53" t="s">
        <v>17</v>
      </c>
      <c r="G53" s="5">
        <v>916</v>
      </c>
      <c r="H53" t="s">
        <v>19</v>
      </c>
      <c r="I53" s="5" t="s">
        <v>32</v>
      </c>
      <c r="J53" s="8">
        <f>E53*G53</f>
        <v>4580</v>
      </c>
    </row>
    <row r="54" spans="1:22" ht="15" customHeight="1">
      <c r="A54" s="70"/>
      <c r="G54" s="4"/>
      <c r="J54" s="8"/>
    </row>
    <row r="55" spans="1:22" ht="15" customHeight="1">
      <c r="A55" s="70">
        <v>9</v>
      </c>
      <c r="B55" t="s">
        <v>104</v>
      </c>
    </row>
    <row r="56" spans="1:22" ht="15" customHeight="1">
      <c r="B56" t="s">
        <v>52</v>
      </c>
      <c r="L56" s="70"/>
      <c r="P56" s="38"/>
      <c r="T56" s="8"/>
    </row>
    <row r="57" spans="1:22" ht="15" customHeight="1">
      <c r="A57" s="70"/>
      <c r="G57" s="4"/>
      <c r="J57" s="8"/>
      <c r="L57" s="70"/>
      <c r="P57" s="38"/>
      <c r="T57" s="8"/>
    </row>
    <row r="58" spans="1:22" ht="15" customHeight="1">
      <c r="A58" s="70"/>
      <c r="D58" s="6" t="s">
        <v>12</v>
      </c>
      <c r="E58" s="6">
        <v>2</v>
      </c>
      <c r="F58" s="6" t="s">
        <v>17</v>
      </c>
      <c r="G58" s="4">
        <v>2456</v>
      </c>
      <c r="H58" t="s">
        <v>20</v>
      </c>
      <c r="I58" s="5" t="s">
        <v>32</v>
      </c>
      <c r="J58" s="8">
        <f>E58*G58</f>
        <v>4912</v>
      </c>
      <c r="L58" s="70"/>
      <c r="M58" s="24"/>
      <c r="N58" s="24"/>
      <c r="O58" s="24"/>
      <c r="P58" s="39"/>
      <c r="Q58" s="24"/>
      <c r="R58" s="24"/>
      <c r="S58" s="24"/>
      <c r="T58" s="40"/>
      <c r="U58" s="24"/>
      <c r="V58" s="24"/>
    </row>
    <row r="59" spans="1:22" ht="15" customHeight="1">
      <c r="A59" s="70"/>
      <c r="D59" s="24"/>
      <c r="E59" s="24"/>
      <c r="F59" s="24"/>
      <c r="G59" s="5"/>
      <c r="J59" s="8"/>
      <c r="L59" s="70"/>
      <c r="M59" s="24"/>
      <c r="N59" s="24"/>
      <c r="O59" s="24"/>
      <c r="P59" s="39"/>
      <c r="Q59" s="24"/>
      <c r="R59" s="24"/>
      <c r="S59" s="24"/>
      <c r="T59" s="40"/>
      <c r="U59" s="24"/>
      <c r="V59" s="24"/>
    </row>
    <row r="60" spans="1:22" ht="15" customHeight="1">
      <c r="A60" s="70">
        <v>10</v>
      </c>
      <c r="B60" t="s">
        <v>119</v>
      </c>
      <c r="G60" s="5"/>
      <c r="J60" s="8"/>
      <c r="L60" s="70"/>
      <c r="M60" s="24"/>
      <c r="N60" s="24"/>
      <c r="O60" s="24"/>
      <c r="P60" s="39"/>
      <c r="Q60" s="24"/>
      <c r="R60" s="24"/>
      <c r="S60" s="24"/>
      <c r="T60" s="40"/>
      <c r="U60" s="24"/>
      <c r="V60" s="24"/>
    </row>
    <row r="61" spans="1:22" ht="15" customHeight="1">
      <c r="B61" t="s">
        <v>120</v>
      </c>
      <c r="G61" s="5"/>
      <c r="J61" s="8"/>
      <c r="L61" s="70"/>
      <c r="M61" s="24"/>
      <c r="N61" s="24"/>
      <c r="O61" s="24"/>
      <c r="P61" s="39"/>
      <c r="Q61" s="24"/>
      <c r="R61" s="24"/>
      <c r="S61" s="24"/>
      <c r="T61" s="40"/>
      <c r="U61" s="24"/>
      <c r="V61" s="24"/>
    </row>
    <row r="62" spans="1:22" ht="15" customHeight="1">
      <c r="A62" s="70"/>
      <c r="D62" s="6" t="s">
        <v>12</v>
      </c>
      <c r="E62" s="6">
        <v>3</v>
      </c>
      <c r="F62" s="6" t="s">
        <v>17</v>
      </c>
      <c r="G62" s="5">
        <v>3185</v>
      </c>
      <c r="H62" t="s">
        <v>19</v>
      </c>
      <c r="I62" s="5" t="s">
        <v>32</v>
      </c>
      <c r="J62" s="8">
        <f>E62*G62</f>
        <v>9555</v>
      </c>
      <c r="L62" s="70"/>
      <c r="M62" s="24"/>
      <c r="N62" s="24"/>
      <c r="O62" s="24"/>
      <c r="P62" s="39"/>
      <c r="Q62" s="24"/>
      <c r="R62" s="24"/>
      <c r="S62" s="24"/>
      <c r="T62" s="40"/>
      <c r="U62" s="24"/>
      <c r="V62" s="24"/>
    </row>
    <row r="63" spans="1:22" ht="15" customHeight="1">
      <c r="A63" s="71">
        <v>11</v>
      </c>
      <c r="B63" s="72" t="s">
        <v>123</v>
      </c>
      <c r="D63" s="24"/>
      <c r="E63" s="24"/>
      <c r="F63" s="24"/>
      <c r="G63" s="5"/>
      <c r="I63" s="5"/>
      <c r="J63" s="8"/>
      <c r="L63" s="71"/>
      <c r="M63" s="24"/>
      <c r="N63" s="24"/>
      <c r="O63" s="24"/>
      <c r="P63" s="39"/>
      <c r="Q63" s="24"/>
      <c r="R63" s="24"/>
      <c r="S63" s="24"/>
      <c r="T63" s="40"/>
      <c r="U63" s="24"/>
      <c r="V63" s="24"/>
    </row>
    <row r="64" spans="1:22" ht="15" customHeight="1">
      <c r="A64" s="71"/>
      <c r="B64" s="72" t="s">
        <v>124</v>
      </c>
      <c r="D64" s="24"/>
      <c r="E64" s="24"/>
      <c r="F64" s="24"/>
      <c r="G64" s="5"/>
      <c r="I64" s="5"/>
      <c r="J64" s="8"/>
      <c r="L64" s="71"/>
      <c r="M64" s="24"/>
      <c r="N64" s="24"/>
      <c r="O64" s="24"/>
      <c r="P64" s="39"/>
      <c r="Q64" s="24"/>
      <c r="R64" s="24"/>
      <c r="S64" s="24"/>
      <c r="T64" s="40"/>
      <c r="U64" s="24"/>
      <c r="V64" s="24"/>
    </row>
    <row r="65" spans="1:22" ht="15" customHeight="1">
      <c r="A65" s="71"/>
      <c r="D65" s="24"/>
      <c r="E65" s="24"/>
      <c r="F65" s="24"/>
      <c r="G65" s="5"/>
      <c r="I65" s="5"/>
      <c r="J65" s="8"/>
      <c r="L65" s="71"/>
      <c r="M65" s="24"/>
      <c r="N65" s="24"/>
      <c r="O65" s="24"/>
      <c r="P65" s="39"/>
      <c r="Q65" s="24"/>
      <c r="R65" s="24"/>
      <c r="S65" s="24"/>
      <c r="T65" s="40"/>
      <c r="U65" s="24"/>
      <c r="V65" s="24"/>
    </row>
    <row r="66" spans="1:22">
      <c r="A66" s="70"/>
      <c r="D66" s="6" t="s">
        <v>12</v>
      </c>
      <c r="E66" s="6">
        <v>1</v>
      </c>
      <c r="F66" s="6" t="s">
        <v>17</v>
      </c>
      <c r="G66" s="5">
        <v>999</v>
      </c>
      <c r="H66" t="s">
        <v>19</v>
      </c>
      <c r="I66" s="5" t="s">
        <v>32</v>
      </c>
      <c r="J66" s="8">
        <f>E66*G66</f>
        <v>999</v>
      </c>
      <c r="L66" s="70"/>
      <c r="M66" s="24"/>
      <c r="N66" s="24"/>
      <c r="O66" s="24"/>
      <c r="P66" s="24"/>
      <c r="Q66" s="24"/>
      <c r="R66" s="31"/>
      <c r="S66" s="24"/>
      <c r="T66" s="40"/>
      <c r="U66" s="24"/>
      <c r="V66" s="24"/>
    </row>
    <row r="67" spans="1:22">
      <c r="A67" s="71"/>
      <c r="D67" s="24"/>
      <c r="E67" s="24"/>
      <c r="F67" s="24"/>
      <c r="G67" s="5"/>
      <c r="I67" s="73"/>
      <c r="J67" s="74"/>
      <c r="L67" s="71"/>
      <c r="M67" s="24"/>
      <c r="N67" s="24"/>
      <c r="O67" s="24"/>
      <c r="P67" s="24"/>
      <c r="Q67" s="24"/>
      <c r="R67" s="31"/>
      <c r="S67" s="24"/>
      <c r="T67" s="40"/>
      <c r="U67" s="24"/>
      <c r="V67" s="24"/>
    </row>
    <row r="68" spans="1:22">
      <c r="A68" s="70"/>
      <c r="J68" s="8"/>
      <c r="L68" s="70"/>
      <c r="M68" s="24"/>
      <c r="N68" s="24"/>
      <c r="O68" s="24"/>
      <c r="P68" s="24"/>
      <c r="Q68" s="24"/>
      <c r="R68" s="31"/>
      <c r="S68" s="24"/>
      <c r="T68" s="40"/>
      <c r="U68" s="24"/>
      <c r="V68" s="24"/>
    </row>
    <row r="69" spans="1:22">
      <c r="A69" s="70"/>
      <c r="H69" t="s">
        <v>92</v>
      </c>
      <c r="I69" s="5" t="s">
        <v>32</v>
      </c>
      <c r="J69" s="8">
        <f>SUM(J13:J66)</f>
        <v>67458</v>
      </c>
      <c r="L69" s="70"/>
      <c r="M69" s="24"/>
      <c r="N69" s="24"/>
      <c r="O69" s="24"/>
      <c r="P69" s="24"/>
      <c r="Q69" s="24"/>
      <c r="R69" s="31"/>
      <c r="S69" s="24"/>
      <c r="T69" s="40"/>
      <c r="U69" s="24"/>
      <c r="V69" s="24"/>
    </row>
    <row r="70" spans="1:22">
      <c r="B70" s="3" t="s">
        <v>74</v>
      </c>
      <c r="L70" s="70"/>
      <c r="M70" s="24"/>
      <c r="N70" s="24"/>
      <c r="O70" s="24"/>
      <c r="P70" s="24"/>
      <c r="Q70" s="24"/>
      <c r="R70" s="31"/>
      <c r="S70" s="24"/>
      <c r="T70" s="40"/>
      <c r="U70" s="24"/>
      <c r="V70" s="24"/>
    </row>
    <row r="71" spans="1:22">
      <c r="A71" s="70">
        <v>1</v>
      </c>
      <c r="B71" t="s">
        <v>75</v>
      </c>
      <c r="L71" s="70"/>
      <c r="M71" s="24"/>
      <c r="N71" s="24"/>
      <c r="O71" s="24"/>
      <c r="P71" s="24"/>
      <c r="Q71" s="24"/>
      <c r="R71" s="31"/>
      <c r="S71" s="24"/>
      <c r="T71" s="40"/>
      <c r="U71" s="24"/>
      <c r="V71" s="24"/>
    </row>
    <row r="72" spans="1:22">
      <c r="A72" s="70"/>
      <c r="B72" t="s">
        <v>76</v>
      </c>
      <c r="L72" s="70"/>
      <c r="M72" s="24"/>
      <c r="N72" s="24"/>
      <c r="O72" s="24"/>
      <c r="P72" s="24"/>
      <c r="Q72" s="24"/>
      <c r="R72" s="31"/>
      <c r="S72" s="24"/>
      <c r="T72" s="40"/>
      <c r="U72" s="24"/>
      <c r="V72" s="24"/>
    </row>
    <row r="73" spans="1:22" ht="8.25" customHeight="1">
      <c r="A73" s="70"/>
      <c r="L73" s="70"/>
      <c r="M73" s="24"/>
      <c r="N73" s="24"/>
      <c r="O73" s="24"/>
      <c r="P73" s="24"/>
      <c r="Q73" s="24"/>
      <c r="R73" s="31"/>
      <c r="S73" s="24"/>
      <c r="T73" s="40"/>
      <c r="U73" s="24"/>
      <c r="V73" s="24"/>
    </row>
    <row r="74" spans="1:22">
      <c r="A74" s="70"/>
      <c r="D74" t="s">
        <v>12</v>
      </c>
      <c r="E74">
        <v>9</v>
      </c>
      <c r="F74" t="s">
        <v>17</v>
      </c>
      <c r="G74" s="5">
        <v>497</v>
      </c>
      <c r="H74" t="s">
        <v>19</v>
      </c>
      <c r="I74" s="5" t="s">
        <v>32</v>
      </c>
      <c r="J74" s="8">
        <f>E74*G74</f>
        <v>4473</v>
      </c>
      <c r="L74" s="70"/>
      <c r="M74" s="24"/>
      <c r="N74" s="24"/>
      <c r="O74" s="24"/>
      <c r="P74" s="24"/>
      <c r="Q74" s="24"/>
      <c r="R74" s="31"/>
      <c r="S74" s="24"/>
      <c r="T74" s="40"/>
      <c r="U74" s="24"/>
      <c r="V74" s="24"/>
    </row>
    <row r="75" spans="1:22" ht="15" customHeight="1">
      <c r="A75" s="70">
        <v>2</v>
      </c>
      <c r="B75" t="s">
        <v>125</v>
      </c>
      <c r="G75" s="5"/>
      <c r="J75" s="8"/>
      <c r="L75" s="70"/>
      <c r="M75" s="24"/>
      <c r="N75" s="24"/>
      <c r="O75" s="24"/>
      <c r="P75" s="24"/>
      <c r="Q75" s="24"/>
      <c r="R75" s="31"/>
      <c r="S75" s="24"/>
      <c r="T75" s="40"/>
      <c r="U75" s="24"/>
      <c r="V75" s="24"/>
    </row>
    <row r="76" spans="1:22" ht="15" customHeight="1">
      <c r="A76" s="71"/>
      <c r="B76" t="s">
        <v>76</v>
      </c>
      <c r="G76" s="5"/>
      <c r="J76" s="8"/>
      <c r="L76" s="71"/>
      <c r="M76" s="24"/>
      <c r="N76" s="24"/>
      <c r="O76" s="24"/>
      <c r="P76" s="24"/>
      <c r="Q76" s="24"/>
      <c r="R76" s="31"/>
      <c r="S76" s="24"/>
      <c r="T76" s="40"/>
      <c r="U76" s="24"/>
      <c r="V76" s="24"/>
    </row>
    <row r="77" spans="1:22" ht="15" customHeight="1">
      <c r="A77" s="71"/>
      <c r="G77" s="5"/>
      <c r="J77" s="8"/>
      <c r="L77" s="71"/>
      <c r="M77" s="24"/>
      <c r="N77" s="24"/>
      <c r="O77" s="24"/>
      <c r="P77" s="24"/>
      <c r="Q77" s="24"/>
      <c r="R77" s="31"/>
      <c r="S77" s="24"/>
      <c r="T77" s="40"/>
      <c r="U77" s="24"/>
      <c r="V77" s="24"/>
    </row>
    <row r="78" spans="1:22" ht="15" customHeight="1">
      <c r="A78" s="71"/>
      <c r="D78" t="s">
        <v>12</v>
      </c>
      <c r="E78">
        <v>4</v>
      </c>
      <c r="F78" t="s">
        <v>17</v>
      </c>
      <c r="G78" s="5">
        <v>497</v>
      </c>
      <c r="H78" t="s">
        <v>19</v>
      </c>
      <c r="I78" s="5" t="s">
        <v>32</v>
      </c>
      <c r="J78" s="8">
        <f>E78*G78</f>
        <v>1988</v>
      </c>
      <c r="L78" s="71"/>
      <c r="M78" s="24"/>
      <c r="N78" s="24"/>
      <c r="O78" s="24"/>
      <c r="P78" s="24"/>
      <c r="Q78" s="24"/>
      <c r="R78" s="31"/>
      <c r="S78" s="24"/>
      <c r="T78" s="40"/>
      <c r="U78" s="24"/>
      <c r="V78" s="24"/>
    </row>
    <row r="79" spans="1:22">
      <c r="A79" s="70">
        <v>3</v>
      </c>
      <c r="B79" t="s">
        <v>77</v>
      </c>
      <c r="G79" s="5"/>
      <c r="J79" s="8"/>
      <c r="L79" s="70"/>
      <c r="M79" s="24"/>
      <c r="N79" s="24"/>
      <c r="O79" s="24"/>
      <c r="P79" s="24"/>
      <c r="Q79" s="24"/>
      <c r="R79" s="31"/>
      <c r="S79" s="24"/>
      <c r="T79" s="40"/>
      <c r="U79" s="24"/>
      <c r="V79" s="24"/>
    </row>
    <row r="80" spans="1:22">
      <c r="A80" s="70"/>
      <c r="B80" t="s">
        <v>78</v>
      </c>
      <c r="G80" s="5"/>
      <c r="J80" s="8"/>
      <c r="L80" s="70"/>
      <c r="M80" s="24"/>
      <c r="N80" s="24"/>
      <c r="O80" s="24"/>
      <c r="P80" s="24"/>
      <c r="Q80" s="24"/>
      <c r="R80" s="31"/>
      <c r="S80" s="24"/>
      <c r="T80" s="40"/>
      <c r="U80" s="24"/>
      <c r="V80" s="24"/>
    </row>
    <row r="81" spans="1:22" ht="9.75" customHeight="1">
      <c r="A81" s="70"/>
      <c r="G81" s="5"/>
      <c r="J81" s="8"/>
      <c r="L81" s="70"/>
      <c r="M81" s="24"/>
      <c r="N81" s="24"/>
      <c r="O81" s="24"/>
      <c r="P81" s="24"/>
      <c r="Q81" s="24"/>
      <c r="R81" s="31"/>
      <c r="S81" s="24"/>
      <c r="T81" s="40"/>
      <c r="U81" s="24"/>
      <c r="V81" s="24"/>
    </row>
    <row r="82" spans="1:22">
      <c r="A82" s="70"/>
      <c r="D82" t="s">
        <v>12</v>
      </c>
      <c r="E82">
        <v>3</v>
      </c>
      <c r="F82" t="s">
        <v>17</v>
      </c>
      <c r="G82" s="5">
        <v>72</v>
      </c>
      <c r="H82" t="s">
        <v>19</v>
      </c>
      <c r="I82" s="5" t="s">
        <v>32</v>
      </c>
      <c r="J82" s="8">
        <f>E82*G82</f>
        <v>216</v>
      </c>
      <c r="L82" s="70"/>
      <c r="M82" s="24"/>
      <c r="N82" s="24"/>
      <c r="O82" s="24"/>
      <c r="P82" s="24"/>
      <c r="Q82" s="24"/>
      <c r="R82" s="31"/>
      <c r="S82" s="24"/>
      <c r="T82" s="40"/>
      <c r="U82" s="24"/>
      <c r="V82" s="24"/>
    </row>
    <row r="83" spans="1:22" ht="10.5" customHeight="1">
      <c r="A83" s="70"/>
      <c r="G83" s="5"/>
      <c r="J83" s="8"/>
      <c r="L83" s="70"/>
      <c r="M83" s="24"/>
      <c r="N83" s="24"/>
      <c r="O83" s="24"/>
      <c r="P83" s="24"/>
      <c r="Q83" s="24"/>
      <c r="R83" s="31"/>
      <c r="S83" s="24"/>
      <c r="T83" s="40"/>
      <c r="U83" s="24"/>
      <c r="V83" s="24"/>
    </row>
    <row r="84" spans="1:22">
      <c r="A84" s="70">
        <v>4</v>
      </c>
      <c r="B84" t="s">
        <v>79</v>
      </c>
      <c r="G84" s="5"/>
      <c r="J84" s="8"/>
      <c r="L84" s="70"/>
      <c r="M84" s="24"/>
      <c r="N84" s="24"/>
      <c r="O84" s="24"/>
      <c r="P84" s="24"/>
      <c r="Q84" s="24"/>
      <c r="R84" s="31"/>
      <c r="S84" s="24"/>
      <c r="T84" s="40"/>
      <c r="U84" s="24"/>
      <c r="V84" s="24"/>
    </row>
    <row r="85" spans="1:22">
      <c r="A85" s="70"/>
      <c r="B85" t="s">
        <v>80</v>
      </c>
      <c r="G85" s="5"/>
      <c r="J85" s="8"/>
      <c r="L85" s="70"/>
      <c r="M85" s="24"/>
      <c r="N85" s="24"/>
      <c r="O85" s="24"/>
      <c r="P85" s="24"/>
      <c r="Q85" s="24"/>
      <c r="R85" s="31"/>
      <c r="S85" s="24"/>
      <c r="T85" s="40"/>
      <c r="U85" s="24"/>
      <c r="V85" s="24"/>
    </row>
    <row r="86" spans="1:22">
      <c r="A86" s="70"/>
      <c r="G86" s="5"/>
      <c r="J86" s="8"/>
      <c r="L86" s="70"/>
      <c r="M86" s="24"/>
      <c r="N86" s="24"/>
      <c r="O86" s="24"/>
      <c r="P86" s="24"/>
      <c r="Q86" s="24"/>
      <c r="R86" s="31"/>
      <c r="S86" s="24"/>
      <c r="T86" s="40"/>
      <c r="U86" s="24"/>
      <c r="V86" s="24"/>
    </row>
    <row r="87" spans="1:22">
      <c r="A87" s="70"/>
      <c r="D87" t="s">
        <v>12</v>
      </c>
      <c r="E87">
        <v>3</v>
      </c>
      <c r="F87" t="s">
        <v>17</v>
      </c>
      <c r="G87" s="5">
        <v>153</v>
      </c>
      <c r="H87" t="s">
        <v>19</v>
      </c>
      <c r="I87" s="5" t="s">
        <v>32</v>
      </c>
      <c r="J87" s="8">
        <f>E87*G87</f>
        <v>459</v>
      </c>
      <c r="L87" s="70"/>
      <c r="M87" s="24"/>
      <c r="N87" s="24"/>
      <c r="O87" s="24"/>
      <c r="P87" s="24"/>
      <c r="Q87" s="24"/>
      <c r="R87" s="31"/>
      <c r="S87" s="24"/>
      <c r="T87" s="40"/>
      <c r="U87" s="24"/>
      <c r="V87" s="24"/>
    </row>
    <row r="88" spans="1:22">
      <c r="A88" s="70">
        <v>5</v>
      </c>
      <c r="B88" t="s">
        <v>81</v>
      </c>
      <c r="G88" s="5"/>
      <c r="J88" s="8"/>
      <c r="L88" s="70"/>
      <c r="M88" s="24"/>
      <c r="N88" s="24"/>
      <c r="O88" s="24"/>
      <c r="P88" s="24"/>
      <c r="Q88" s="24"/>
      <c r="R88" s="31"/>
      <c r="S88" s="24"/>
      <c r="T88" s="40"/>
      <c r="U88" s="24"/>
      <c r="V88" s="24"/>
    </row>
    <row r="89" spans="1:22">
      <c r="G89" s="5"/>
      <c r="J89" s="8"/>
      <c r="L89" s="70"/>
      <c r="M89" s="24"/>
      <c r="N89" s="24"/>
      <c r="O89" s="24"/>
      <c r="P89" s="24"/>
      <c r="Q89" s="24"/>
      <c r="R89" s="31"/>
      <c r="S89" s="24"/>
      <c r="T89" s="40"/>
      <c r="U89" s="24"/>
      <c r="V89" s="24"/>
    </row>
    <row r="90" spans="1:22">
      <c r="D90" t="s">
        <v>12</v>
      </c>
      <c r="E90">
        <v>3</v>
      </c>
      <c r="F90" t="s">
        <v>17</v>
      </c>
      <c r="G90" s="5">
        <v>199</v>
      </c>
      <c r="H90" t="s">
        <v>19</v>
      </c>
      <c r="I90" s="5" t="s">
        <v>32</v>
      </c>
      <c r="J90" s="8">
        <f>E90*G90</f>
        <v>597</v>
      </c>
      <c r="L90" s="70"/>
      <c r="M90" s="24"/>
      <c r="N90" s="24"/>
      <c r="O90" s="24"/>
      <c r="P90" s="24"/>
      <c r="Q90" s="24"/>
      <c r="R90" s="31"/>
      <c r="S90" s="24"/>
      <c r="T90" s="40"/>
      <c r="U90" s="24"/>
      <c r="V90" s="24"/>
    </row>
    <row r="91" spans="1:22">
      <c r="J91" s="9"/>
      <c r="L91" s="70"/>
      <c r="M91" s="24"/>
      <c r="N91" s="24"/>
      <c r="O91" s="24"/>
      <c r="P91" s="24"/>
      <c r="Q91" s="24"/>
      <c r="R91" s="31"/>
      <c r="S91" s="24"/>
      <c r="T91" s="40"/>
      <c r="U91" s="24"/>
      <c r="V91" s="24"/>
    </row>
    <row r="92" spans="1:22">
      <c r="J92" s="8"/>
      <c r="L92" s="70"/>
      <c r="M92" s="24"/>
      <c r="N92" s="24"/>
      <c r="O92" s="24"/>
      <c r="P92" s="24"/>
      <c r="Q92" s="24"/>
      <c r="R92" s="31"/>
      <c r="S92" s="24"/>
      <c r="T92" s="40"/>
      <c r="U92" s="24"/>
      <c r="V92" s="24"/>
    </row>
    <row r="93" spans="1:22">
      <c r="G93" s="84" t="s">
        <v>93</v>
      </c>
      <c r="H93" s="84"/>
      <c r="I93" s="5" t="s">
        <v>32</v>
      </c>
      <c r="J93" s="8">
        <f>SUM(J74:J91)</f>
        <v>7733</v>
      </c>
      <c r="L93" s="70"/>
      <c r="M93" s="24"/>
      <c r="N93" s="24"/>
      <c r="O93" s="24"/>
      <c r="P93" s="24"/>
      <c r="Q93" s="24"/>
      <c r="R93" s="31"/>
      <c r="S93" s="24"/>
      <c r="T93" s="40"/>
      <c r="U93" s="24"/>
      <c r="V93" s="24"/>
    </row>
    <row r="94" spans="1:22">
      <c r="A94" s="70"/>
      <c r="J94" s="8"/>
      <c r="L94" s="70"/>
      <c r="M94" s="24"/>
      <c r="N94" s="24"/>
      <c r="O94" s="24"/>
      <c r="P94" s="24"/>
      <c r="Q94" s="24"/>
      <c r="R94" s="31"/>
      <c r="S94" s="24"/>
      <c r="T94" s="40"/>
      <c r="U94" s="24"/>
      <c r="V94" s="24"/>
    </row>
    <row r="95" spans="1:22">
      <c r="A95" s="70"/>
      <c r="G95" s="70"/>
      <c r="H95" s="70"/>
      <c r="I95" s="70"/>
      <c r="J95" s="8"/>
      <c r="L95" s="70"/>
      <c r="M95" s="24"/>
      <c r="N95" s="24"/>
      <c r="O95" s="24"/>
      <c r="P95" s="24"/>
      <c r="Q95" s="24"/>
      <c r="R95" s="31"/>
      <c r="S95" s="24"/>
      <c r="T95" s="40"/>
      <c r="U95" s="24"/>
      <c r="V95" s="24"/>
    </row>
    <row r="97" spans="2:10" ht="60.75" customHeight="1">
      <c r="B97" s="12" t="s">
        <v>121</v>
      </c>
      <c r="E97" s="77" t="s">
        <v>122</v>
      </c>
      <c r="F97" s="77"/>
      <c r="G97" s="77"/>
      <c r="H97" s="77"/>
      <c r="I97" s="66"/>
      <c r="J97" s="66"/>
    </row>
  </sheetData>
  <mergeCells count="7">
    <mergeCell ref="E97:H97"/>
    <mergeCell ref="A1:J1"/>
    <mergeCell ref="B3:B4"/>
    <mergeCell ref="C4:J4"/>
    <mergeCell ref="B6:C6"/>
    <mergeCell ref="D6:F6"/>
    <mergeCell ref="G93:H93"/>
  </mergeCells>
  <pageMargins left="0.7" right="0.17" top="0.43" bottom="0.46" header="0.2" footer="0.2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C11" sqref="C11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10" ht="15.75">
      <c r="A1" s="87" t="s">
        <v>21</v>
      </c>
      <c r="B1" s="87"/>
      <c r="C1" s="87"/>
      <c r="D1" s="87"/>
      <c r="E1" s="87"/>
      <c r="F1" s="87"/>
    </row>
    <row r="2" spans="1:10" ht="15.75">
      <c r="A2" s="58"/>
      <c r="B2" s="58"/>
      <c r="C2" s="58"/>
      <c r="D2" s="58"/>
      <c r="E2" s="58"/>
      <c r="F2" s="58"/>
    </row>
    <row r="3" spans="1:10">
      <c r="C3" s="29" t="s">
        <v>107</v>
      </c>
    </row>
    <row r="4" spans="1:10" ht="68.25" customHeight="1">
      <c r="B4" s="36" t="s">
        <v>84</v>
      </c>
      <c r="C4" s="76" t="s">
        <v>115</v>
      </c>
      <c r="D4" s="76"/>
      <c r="E4" s="76"/>
      <c r="F4" s="76"/>
      <c r="G4" s="36"/>
      <c r="H4" s="36"/>
      <c r="I4" s="36"/>
    </row>
    <row r="5" spans="1:10" ht="4.5" hidden="1" customHeight="1">
      <c r="B5" s="12"/>
      <c r="C5" s="12"/>
      <c r="D5" s="12"/>
      <c r="E5" s="12"/>
      <c r="F5" s="12"/>
    </row>
    <row r="6" spans="1:10" ht="6.75" hidden="1" customHeight="1">
      <c r="B6" s="12"/>
      <c r="C6" s="12"/>
      <c r="D6" s="12"/>
      <c r="E6" s="12"/>
      <c r="F6" s="12"/>
    </row>
    <row r="7" spans="1:10" ht="35.25" customHeight="1">
      <c r="A7" s="26" t="s">
        <v>1</v>
      </c>
      <c r="B7" s="26" t="s">
        <v>23</v>
      </c>
      <c r="C7" s="26" t="s">
        <v>24</v>
      </c>
      <c r="D7" s="27" t="s">
        <v>25</v>
      </c>
      <c r="E7" s="85" t="s">
        <v>26</v>
      </c>
      <c r="F7" s="86"/>
    </row>
    <row r="9" spans="1:10" ht="24" customHeight="1">
      <c r="A9" s="25">
        <v>1</v>
      </c>
      <c r="B9" s="65" t="s">
        <v>111</v>
      </c>
      <c r="C9" s="59">
        <v>1106988</v>
      </c>
      <c r="D9" s="59"/>
      <c r="E9" s="14"/>
      <c r="F9" s="14"/>
    </row>
    <row r="10" spans="1:10" ht="20.100000000000001" customHeight="1">
      <c r="A10" s="25">
        <v>2</v>
      </c>
      <c r="B10" s="60" t="s">
        <v>85</v>
      </c>
      <c r="C10" s="59">
        <v>79591</v>
      </c>
      <c r="D10" s="59">
        <f>C10</f>
        <v>79591</v>
      </c>
      <c r="E10" s="59">
        <v>80000</v>
      </c>
      <c r="F10" s="14"/>
    </row>
    <row r="11" spans="1:10" ht="15" customHeight="1">
      <c r="A11" s="28"/>
      <c r="B11" s="14"/>
      <c r="C11" s="61"/>
      <c r="D11" s="61"/>
      <c r="E11" s="61"/>
      <c r="F11" s="14"/>
    </row>
    <row r="12" spans="1:10" ht="15" customHeight="1">
      <c r="A12" s="28"/>
      <c r="B12" s="14"/>
      <c r="C12" s="14"/>
      <c r="D12" s="14"/>
      <c r="E12" s="14"/>
      <c r="F12" s="14"/>
    </row>
    <row r="13" spans="1:10" ht="15" customHeight="1">
      <c r="A13" s="28"/>
      <c r="B13" s="14" t="s">
        <v>27</v>
      </c>
      <c r="C13" s="62">
        <f>SUM(C9:C12)</f>
        <v>1186579</v>
      </c>
      <c r="D13" s="62">
        <f>SUM(D9:D12)</f>
        <v>79591</v>
      </c>
      <c r="E13" s="62">
        <f>SUM(E10:E10)</f>
        <v>80000</v>
      </c>
      <c r="F13" s="14"/>
    </row>
    <row r="14" spans="1:10">
      <c r="B14" s="14"/>
      <c r="C14" s="14"/>
      <c r="D14" s="14"/>
      <c r="E14" s="14"/>
      <c r="F14" s="14"/>
    </row>
    <row r="15" spans="1:10">
      <c r="B15" s="14"/>
      <c r="C15" s="14"/>
      <c r="D15" s="14"/>
      <c r="E15" s="14"/>
      <c r="F15" s="14"/>
    </row>
    <row r="16" spans="1:10">
      <c r="B16" s="29" t="s">
        <v>112</v>
      </c>
      <c r="C16" s="29"/>
      <c r="D16" s="29"/>
      <c r="E16" s="14"/>
      <c r="F16" s="14"/>
      <c r="H16" s="32"/>
      <c r="J16">
        <f>135200-122000</f>
        <v>13200</v>
      </c>
    </row>
    <row r="17" spans="2:6">
      <c r="B17" s="14"/>
      <c r="C17" s="14"/>
      <c r="D17" s="14"/>
      <c r="E17" s="14"/>
      <c r="F17" s="14"/>
    </row>
    <row r="18" spans="2:6" ht="17.25" customHeight="1">
      <c r="B18" s="14" t="s">
        <v>55</v>
      </c>
      <c r="C18" s="63" t="s">
        <v>113</v>
      </c>
      <c r="D18" s="14" t="s">
        <v>114</v>
      </c>
      <c r="E18" s="14"/>
      <c r="F18" s="14"/>
    </row>
    <row r="19" spans="2:6">
      <c r="B19" s="14"/>
      <c r="C19" s="64">
        <f>D13</f>
        <v>79591</v>
      </c>
      <c r="D19" s="14"/>
      <c r="E19" s="14"/>
      <c r="F19" s="14"/>
    </row>
    <row r="20" spans="2:6">
      <c r="C20" s="5"/>
    </row>
    <row r="21" spans="2:6">
      <c r="C21" s="5"/>
    </row>
    <row r="22" spans="2:6">
      <c r="C22" s="5"/>
    </row>
    <row r="24" spans="2:6" ht="48" customHeight="1">
      <c r="B24" s="12" t="s">
        <v>29</v>
      </c>
      <c r="D24" s="77" t="s">
        <v>28</v>
      </c>
      <c r="E24" s="77"/>
    </row>
  </sheetData>
  <mergeCells count="4">
    <mergeCell ref="D24:E24"/>
    <mergeCell ref="C4:F4"/>
    <mergeCell ref="E7:F7"/>
    <mergeCell ref="A1:F1"/>
  </mergeCells>
  <pageMargins left="0.7" right="0.52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C11" sqref="C11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88" t="s">
        <v>33</v>
      </c>
      <c r="B1" s="88"/>
      <c r="C1" s="88"/>
    </row>
    <row r="2" spans="1:6" ht="23.25">
      <c r="A2" s="19"/>
      <c r="B2" s="19"/>
      <c r="C2" s="19"/>
    </row>
    <row r="3" spans="1:6" ht="23.25">
      <c r="A3" s="19"/>
      <c r="B3" s="13" t="s">
        <v>34</v>
      </c>
      <c r="C3" s="13" t="s">
        <v>40</v>
      </c>
    </row>
    <row r="4" spans="1:6">
      <c r="B4" s="14"/>
      <c r="C4" s="14" t="s">
        <v>41</v>
      </c>
    </row>
    <row r="5" spans="1:6">
      <c r="B5" s="14"/>
      <c r="C5" s="14" t="s">
        <v>42</v>
      </c>
    </row>
    <row r="6" spans="1:6">
      <c r="B6" s="14"/>
      <c r="C6" s="14"/>
    </row>
    <row r="7" spans="1:6">
      <c r="B7" s="14" t="s">
        <v>35</v>
      </c>
      <c r="C7" s="14" t="s">
        <v>43</v>
      </c>
    </row>
    <row r="8" spans="1:6">
      <c r="B8" s="14"/>
      <c r="C8" s="14" t="s">
        <v>44</v>
      </c>
    </row>
    <row r="9" spans="1:6">
      <c r="B9" s="14"/>
      <c r="C9" s="14" t="s">
        <v>45</v>
      </c>
    </row>
    <row r="10" spans="1:6">
      <c r="B10" s="14"/>
      <c r="C10" s="14"/>
    </row>
    <row r="11" spans="1:6">
      <c r="B11" s="14" t="s">
        <v>46</v>
      </c>
      <c r="C11" s="14" t="s">
        <v>110</v>
      </c>
    </row>
    <row r="12" spans="1:6">
      <c r="B12" s="14"/>
      <c r="C12" s="14"/>
    </row>
    <row r="13" spans="1:6">
      <c r="B13" s="14"/>
      <c r="C13" s="14"/>
    </row>
    <row r="14" spans="1:6">
      <c r="B14" s="14"/>
      <c r="C14" s="29" t="s">
        <v>107</v>
      </c>
    </row>
    <row r="15" spans="1:6" ht="63.75" customHeight="1">
      <c r="B15" s="15" t="s">
        <v>36</v>
      </c>
      <c r="C15" s="36" t="s">
        <v>108</v>
      </c>
      <c r="D15" s="36"/>
      <c r="E15" s="36"/>
      <c r="F15" s="36"/>
    </row>
    <row r="16" spans="1:6">
      <c r="B16" s="14"/>
      <c r="C16" s="30"/>
      <c r="D16" s="30"/>
      <c r="E16" s="30"/>
    </row>
    <row r="17" spans="2:3">
      <c r="B17" s="14"/>
      <c r="C17" s="14"/>
    </row>
    <row r="18" spans="2:3">
      <c r="B18" s="14"/>
      <c r="C18" s="14"/>
    </row>
    <row r="19" spans="2:3" ht="19.5" customHeight="1">
      <c r="B19" s="16"/>
      <c r="C19" s="17" t="s">
        <v>37</v>
      </c>
    </row>
    <row r="20" spans="2:3">
      <c r="B20" s="14" t="s">
        <v>47</v>
      </c>
      <c r="C20" s="18"/>
    </row>
    <row r="21" spans="2:3">
      <c r="B21" s="14" t="s">
        <v>38</v>
      </c>
      <c r="C21" s="18"/>
    </row>
    <row r="22" spans="2:3">
      <c r="B22" s="14" t="s">
        <v>39</v>
      </c>
      <c r="C22" s="18"/>
    </row>
    <row r="25" spans="2:3">
      <c r="C25" s="22" t="s">
        <v>109</v>
      </c>
    </row>
    <row r="30" spans="2:3">
      <c r="B30" t="s">
        <v>29</v>
      </c>
      <c r="C30" t="s">
        <v>48</v>
      </c>
    </row>
    <row r="31" spans="2:3">
      <c r="C31" t="s">
        <v>49</v>
      </c>
    </row>
    <row r="32" spans="2:3">
      <c r="C32" t="s">
        <v>50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03"/>
  <sheetViews>
    <sheetView topLeftCell="A55" workbookViewId="0">
      <selection activeCell="J101" sqref="J101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78" t="s">
        <v>51</v>
      </c>
      <c r="B1" s="78"/>
      <c r="C1" s="78"/>
      <c r="D1" s="78"/>
      <c r="E1" s="78"/>
      <c r="F1" s="78"/>
      <c r="G1" s="78"/>
      <c r="H1" s="78"/>
      <c r="I1" s="78"/>
      <c r="J1" s="78"/>
      <c r="K1" s="10"/>
    </row>
    <row r="2" spans="1:11" ht="15.75" customHeight="1">
      <c r="B2" s="79" t="s">
        <v>0</v>
      </c>
      <c r="C2" s="29" t="s">
        <v>107</v>
      </c>
    </row>
    <row r="3" spans="1:11" ht="51" customHeight="1">
      <c r="B3" s="79"/>
      <c r="C3" s="76" t="s">
        <v>108</v>
      </c>
      <c r="D3" s="76"/>
      <c r="E3" s="76"/>
      <c r="F3" s="76"/>
      <c r="G3" s="76"/>
      <c r="H3" s="76"/>
      <c r="I3" s="76"/>
      <c r="J3" s="76"/>
    </row>
    <row r="4" spans="1:11" ht="18" customHeight="1">
      <c r="B4" s="55"/>
      <c r="C4" s="49"/>
      <c r="D4" s="49"/>
      <c r="E4" s="49"/>
      <c r="F4" s="49"/>
      <c r="G4" s="49"/>
      <c r="H4" s="49"/>
      <c r="I4" s="53"/>
      <c r="J4" s="49"/>
    </row>
    <row r="5" spans="1:11" ht="23.25" customHeight="1">
      <c r="A5" s="2" t="s">
        <v>1</v>
      </c>
      <c r="B5" s="80" t="s">
        <v>2</v>
      </c>
      <c r="C5" s="80"/>
      <c r="D5" s="81" t="s">
        <v>3</v>
      </c>
      <c r="E5" s="82"/>
      <c r="F5" s="83"/>
      <c r="G5" s="2" t="s">
        <v>4</v>
      </c>
      <c r="H5" s="2" t="s">
        <v>5</v>
      </c>
      <c r="I5" s="52"/>
      <c r="J5" s="2" t="s">
        <v>6</v>
      </c>
    </row>
    <row r="6" spans="1:11" ht="9" customHeight="1">
      <c r="A6" s="35"/>
      <c r="B6" s="35"/>
      <c r="C6" s="35"/>
      <c r="D6" s="35"/>
      <c r="E6" s="35"/>
      <c r="F6" s="35"/>
      <c r="G6" s="35"/>
      <c r="H6" s="35"/>
      <c r="I6" s="35"/>
      <c r="J6" s="35"/>
    </row>
    <row r="7" spans="1:11" ht="13.5" customHeight="1">
      <c r="B7" s="3" t="s">
        <v>7</v>
      </c>
    </row>
    <row r="8" spans="1:11" ht="5.25" customHeight="1"/>
    <row r="9" spans="1:11" ht="15" customHeight="1">
      <c r="A9" s="1">
        <v>1</v>
      </c>
      <c r="B9" t="s">
        <v>8</v>
      </c>
    </row>
    <row r="10" spans="1:11" ht="15" customHeight="1">
      <c r="A10" s="1"/>
      <c r="B10" t="s">
        <v>9</v>
      </c>
    </row>
    <row r="11" spans="1:11" ht="8.25" customHeight="1">
      <c r="A11" s="1"/>
    </row>
    <row r="12" spans="1:11" ht="15" customHeight="1">
      <c r="A12" s="33"/>
      <c r="B12" t="s">
        <v>63</v>
      </c>
      <c r="C12" t="s">
        <v>66</v>
      </c>
      <c r="D12" t="s">
        <v>12</v>
      </c>
      <c r="E12" s="5">
        <v>10</v>
      </c>
      <c r="F12" t="s">
        <v>13</v>
      </c>
    </row>
    <row r="13" spans="1:11" ht="15" customHeight="1">
      <c r="A13" s="33"/>
      <c r="B13" t="s">
        <v>64</v>
      </c>
      <c r="C13" t="s">
        <v>57</v>
      </c>
      <c r="D13" t="s">
        <v>12</v>
      </c>
      <c r="E13" s="5">
        <v>1</v>
      </c>
      <c r="F13" t="s">
        <v>13</v>
      </c>
    </row>
    <row r="14" spans="1:11" ht="15" customHeight="1">
      <c r="A14" s="33"/>
      <c r="B14" t="s">
        <v>65</v>
      </c>
      <c r="C14" t="s">
        <v>56</v>
      </c>
      <c r="D14" t="s">
        <v>12</v>
      </c>
      <c r="E14" s="5">
        <v>4</v>
      </c>
      <c r="F14" t="s">
        <v>13</v>
      </c>
    </row>
    <row r="15" spans="1:11" ht="15" customHeight="1">
      <c r="A15" s="50"/>
      <c r="B15" t="s">
        <v>88</v>
      </c>
      <c r="C15" t="s">
        <v>69</v>
      </c>
      <c r="D15" t="s">
        <v>12</v>
      </c>
      <c r="E15" s="5">
        <v>3</v>
      </c>
      <c r="F15" t="s">
        <v>13</v>
      </c>
    </row>
    <row r="16" spans="1:11" ht="15" customHeight="1">
      <c r="A16" s="1"/>
      <c r="D16" s="6" t="s">
        <v>12</v>
      </c>
      <c r="E16" s="7">
        <f>SUM(E12:E15)</f>
        <v>18</v>
      </c>
      <c r="F16" s="6" t="s">
        <v>13</v>
      </c>
      <c r="G16" s="5">
        <v>910</v>
      </c>
      <c r="H16" t="s">
        <v>14</v>
      </c>
      <c r="I16" s="5" t="s">
        <v>32</v>
      </c>
      <c r="J16" s="8">
        <f>E16*G16</f>
        <v>16380</v>
      </c>
    </row>
    <row r="17" spans="1:10" ht="7.5" customHeight="1">
      <c r="A17" s="1"/>
    </row>
    <row r="18" spans="1:10" ht="15" customHeight="1">
      <c r="A18" s="33">
        <v>2</v>
      </c>
      <c r="B18" t="s">
        <v>94</v>
      </c>
    </row>
    <row r="19" spans="1:10" ht="15" customHeight="1">
      <c r="A19" s="33"/>
      <c r="B19" t="s">
        <v>67</v>
      </c>
    </row>
    <row r="20" spans="1:10" ht="9" customHeight="1">
      <c r="A20" s="33"/>
    </row>
    <row r="21" spans="1:10" ht="15" customHeight="1">
      <c r="A21" s="33"/>
      <c r="B21" t="s">
        <v>68</v>
      </c>
      <c r="C21" t="s">
        <v>57</v>
      </c>
      <c r="D21" t="s">
        <v>12</v>
      </c>
      <c r="E21" s="5">
        <v>1</v>
      </c>
      <c r="F21" t="s">
        <v>13</v>
      </c>
    </row>
    <row r="22" spans="1:10" ht="15" customHeight="1">
      <c r="A22" s="33"/>
      <c r="B22" t="s">
        <v>64</v>
      </c>
      <c r="C22" t="s">
        <v>57</v>
      </c>
      <c r="D22" t="s">
        <v>12</v>
      </c>
      <c r="E22" s="5">
        <v>1</v>
      </c>
      <c r="F22" t="s">
        <v>13</v>
      </c>
    </row>
    <row r="23" spans="1:10" ht="15" customHeight="1">
      <c r="A23" s="33"/>
      <c r="D23" s="6" t="s">
        <v>12</v>
      </c>
      <c r="E23" s="7">
        <f>SUM(E21:E22)</f>
        <v>2</v>
      </c>
      <c r="F23" s="6" t="s">
        <v>13</v>
      </c>
      <c r="G23" s="5">
        <v>742</v>
      </c>
      <c r="H23" t="s">
        <v>70</v>
      </c>
      <c r="I23" s="5" t="s">
        <v>32</v>
      </c>
      <c r="J23" s="8">
        <f>E23*G23</f>
        <v>1484</v>
      </c>
    </row>
    <row r="24" spans="1:10" ht="15" customHeight="1">
      <c r="A24" s="33"/>
    </row>
    <row r="25" spans="1:10" ht="15" customHeight="1">
      <c r="A25" s="1">
        <v>2</v>
      </c>
      <c r="B25" t="s">
        <v>95</v>
      </c>
    </row>
    <row r="26" spans="1:10" ht="15" customHeight="1">
      <c r="A26" s="1"/>
      <c r="B26" t="s">
        <v>96</v>
      </c>
    </row>
    <row r="27" spans="1:10" ht="15" customHeight="1">
      <c r="A27" s="1"/>
      <c r="B27" t="s">
        <v>10</v>
      </c>
    </row>
    <row r="28" spans="1:10" ht="15" customHeight="1">
      <c r="A28" s="1"/>
      <c r="C28" t="s">
        <v>89</v>
      </c>
      <c r="D28" s="6" t="s">
        <v>12</v>
      </c>
      <c r="E28" s="7">
        <v>50</v>
      </c>
      <c r="F28" s="6" t="s">
        <v>15</v>
      </c>
      <c r="G28" s="5">
        <v>118</v>
      </c>
      <c r="H28" t="s">
        <v>16</v>
      </c>
      <c r="I28" s="5" t="s">
        <v>32</v>
      </c>
      <c r="J28" s="8">
        <f>E28*G28</f>
        <v>5900</v>
      </c>
    </row>
    <row r="29" spans="1:10" ht="9.75" customHeight="1">
      <c r="A29" s="1"/>
      <c r="G29" s="4"/>
      <c r="J29" s="8"/>
    </row>
    <row r="30" spans="1:10" ht="15" customHeight="1">
      <c r="A30" s="33">
        <v>3</v>
      </c>
      <c r="B30" t="s">
        <v>59</v>
      </c>
      <c r="G30" s="4"/>
      <c r="J30" s="8"/>
    </row>
    <row r="31" spans="1:10" ht="15" customHeight="1">
      <c r="A31" s="33"/>
      <c r="B31" t="s">
        <v>60</v>
      </c>
      <c r="G31" s="4"/>
      <c r="J31" s="8"/>
    </row>
    <row r="32" spans="1:10" ht="15" customHeight="1">
      <c r="A32" s="33"/>
      <c r="B32" t="s">
        <v>61</v>
      </c>
      <c r="G32" s="4"/>
      <c r="J32" s="8"/>
    </row>
    <row r="33" spans="1:10" ht="10.5" customHeight="1">
      <c r="A33" s="33"/>
      <c r="G33" s="4"/>
      <c r="J33" s="8"/>
    </row>
    <row r="34" spans="1:10" ht="15" customHeight="1">
      <c r="A34" s="33"/>
      <c r="D34" s="6" t="s">
        <v>12</v>
      </c>
      <c r="E34" s="7">
        <v>103</v>
      </c>
      <c r="F34" s="6" t="s">
        <v>15</v>
      </c>
      <c r="G34" s="5">
        <v>213</v>
      </c>
      <c r="H34" t="s">
        <v>16</v>
      </c>
      <c r="I34" s="5" t="s">
        <v>32</v>
      </c>
      <c r="J34" s="8">
        <f>E34*G34</f>
        <v>21939</v>
      </c>
    </row>
    <row r="35" spans="1:10" ht="9.75" customHeight="1">
      <c r="A35" s="33"/>
      <c r="G35" s="4"/>
      <c r="J35" s="8"/>
    </row>
    <row r="36" spans="1:10" ht="15" customHeight="1">
      <c r="A36" s="33">
        <v>4</v>
      </c>
      <c r="B36" t="s">
        <v>97</v>
      </c>
      <c r="J36" s="8"/>
    </row>
    <row r="37" spans="1:10" ht="15" customHeight="1">
      <c r="A37" s="33"/>
      <c r="B37" t="s">
        <v>98</v>
      </c>
      <c r="J37" s="8"/>
    </row>
    <row r="38" spans="1:10" ht="10.5" customHeight="1">
      <c r="A38" s="33"/>
      <c r="J38" s="8"/>
    </row>
    <row r="39" spans="1:10" ht="15" customHeight="1">
      <c r="A39" s="33"/>
      <c r="C39" t="s">
        <v>90</v>
      </c>
      <c r="D39" s="6" t="s">
        <v>12</v>
      </c>
      <c r="E39" s="7">
        <v>18</v>
      </c>
      <c r="F39" s="6" t="s">
        <v>17</v>
      </c>
      <c r="G39" s="5">
        <v>54</v>
      </c>
      <c r="H39" t="s">
        <v>18</v>
      </c>
      <c r="I39" s="5" t="s">
        <v>32</v>
      </c>
      <c r="J39" s="37">
        <f>E39*G39</f>
        <v>972</v>
      </c>
    </row>
    <row r="40" spans="1:10" ht="8.25" customHeight="1">
      <c r="A40" s="33"/>
      <c r="G40" s="4"/>
      <c r="J40" s="8"/>
    </row>
    <row r="41" spans="1:10" ht="15" customHeight="1">
      <c r="A41" s="33">
        <v>5</v>
      </c>
      <c r="B41" t="s">
        <v>100</v>
      </c>
      <c r="J41" s="8"/>
    </row>
    <row r="42" spans="1:10" ht="15" customHeight="1">
      <c r="A42" s="33"/>
      <c r="B42" t="s">
        <v>99</v>
      </c>
      <c r="J42" s="8"/>
    </row>
    <row r="43" spans="1:10" ht="8.25" customHeight="1">
      <c r="A43" s="33"/>
      <c r="J43" s="8"/>
    </row>
    <row r="44" spans="1:10" ht="15" customHeight="1">
      <c r="A44" s="33"/>
      <c r="C44" t="s">
        <v>58</v>
      </c>
      <c r="D44" s="6" t="s">
        <v>12</v>
      </c>
      <c r="E44" s="7">
        <v>2</v>
      </c>
      <c r="F44" s="6" t="s">
        <v>17</v>
      </c>
      <c r="G44" s="5">
        <v>80</v>
      </c>
      <c r="H44" t="s">
        <v>18</v>
      </c>
      <c r="I44" s="5" t="s">
        <v>32</v>
      </c>
      <c r="J44" s="37">
        <f>E44*G44</f>
        <v>160</v>
      </c>
    </row>
    <row r="45" spans="1:10" ht="15" customHeight="1">
      <c r="A45" s="33"/>
      <c r="G45" s="4"/>
      <c r="J45" s="8"/>
    </row>
    <row r="46" spans="1:10" ht="15" customHeight="1">
      <c r="A46" s="25">
        <v>9</v>
      </c>
      <c r="B46" t="s">
        <v>101</v>
      </c>
      <c r="J46" s="8"/>
    </row>
    <row r="47" spans="1:10" ht="15" customHeight="1">
      <c r="A47" s="25"/>
      <c r="B47" t="s">
        <v>54</v>
      </c>
      <c r="J47" s="8"/>
    </row>
    <row r="48" spans="1:10" ht="15" customHeight="1">
      <c r="A48" s="25"/>
      <c r="J48" s="8"/>
    </row>
    <row r="49" spans="1:20" ht="15" customHeight="1">
      <c r="A49" s="25"/>
      <c r="C49" t="s">
        <v>106</v>
      </c>
      <c r="D49" s="6" t="s">
        <v>12</v>
      </c>
      <c r="E49" s="6">
        <v>10</v>
      </c>
      <c r="F49" s="6" t="s">
        <v>17</v>
      </c>
      <c r="G49" s="5">
        <v>74</v>
      </c>
      <c r="H49" t="s">
        <v>19</v>
      </c>
      <c r="I49" s="5" t="s">
        <v>32</v>
      </c>
      <c r="J49" s="8">
        <f>E49*G49</f>
        <v>740</v>
      </c>
    </row>
    <row r="50" spans="1:20" ht="15" customHeight="1">
      <c r="A50" s="33"/>
      <c r="G50" s="5"/>
      <c r="J50" s="8"/>
    </row>
    <row r="51" spans="1:20" ht="15" customHeight="1">
      <c r="A51" s="41">
        <v>5</v>
      </c>
      <c r="B51" t="s">
        <v>102</v>
      </c>
      <c r="C51" s="14"/>
      <c r="D51" s="14"/>
      <c r="E51" s="14"/>
      <c r="F51" s="14"/>
      <c r="G51" s="14"/>
      <c r="H51" s="14"/>
      <c r="I51" s="14"/>
      <c r="J51" s="14"/>
      <c r="K51" s="42"/>
    </row>
    <row r="52" spans="1:20" ht="15" customHeight="1">
      <c r="A52" s="41"/>
      <c r="B52" s="56" t="s">
        <v>71</v>
      </c>
      <c r="C52" s="14"/>
      <c r="D52" s="14"/>
      <c r="E52" s="14"/>
      <c r="F52" s="14"/>
      <c r="G52" s="14"/>
      <c r="H52" s="14"/>
      <c r="I52" s="14"/>
      <c r="J52" s="14"/>
      <c r="K52" s="42"/>
    </row>
    <row r="53" spans="1:20" ht="15" customHeight="1">
      <c r="A53" s="41"/>
      <c r="B53" s="14"/>
      <c r="C53" s="14"/>
      <c r="D53" s="14"/>
      <c r="E53" s="14"/>
      <c r="F53" s="14"/>
      <c r="G53" s="14"/>
      <c r="H53" s="14"/>
      <c r="I53" s="14"/>
      <c r="J53" s="14"/>
      <c r="K53" s="42"/>
    </row>
    <row r="54" spans="1:20" ht="15" customHeight="1">
      <c r="A54" s="41"/>
      <c r="B54" s="14"/>
      <c r="C54" s="14" t="s">
        <v>57</v>
      </c>
      <c r="D54" s="14" t="s">
        <v>12</v>
      </c>
      <c r="E54" s="14">
        <v>1</v>
      </c>
      <c r="F54" s="14" t="s">
        <v>17</v>
      </c>
      <c r="G54" s="14"/>
      <c r="H54" s="14"/>
      <c r="I54" s="14"/>
      <c r="J54" s="14"/>
      <c r="K54" s="42"/>
    </row>
    <row r="55" spans="1:20" ht="15" customHeight="1">
      <c r="A55" s="41"/>
      <c r="B55" s="14"/>
      <c r="C55" s="14"/>
      <c r="D55" s="43" t="s">
        <v>12</v>
      </c>
      <c r="E55" s="44">
        <f>SUM(E54:E54)</f>
        <v>1</v>
      </c>
      <c r="F55" s="44" t="s">
        <v>17</v>
      </c>
      <c r="G55" s="45">
        <v>72</v>
      </c>
      <c r="H55" s="29" t="s">
        <v>19</v>
      </c>
      <c r="I55" s="5" t="s">
        <v>32</v>
      </c>
      <c r="J55" s="37">
        <f>E55*G55</f>
        <v>72</v>
      </c>
    </row>
    <row r="56" spans="1:20" ht="15" customHeight="1">
      <c r="A56" s="1">
        <v>7</v>
      </c>
      <c r="B56" t="s">
        <v>11</v>
      </c>
      <c r="G56" s="5"/>
      <c r="J56" s="8"/>
    </row>
    <row r="57" spans="1:20" ht="15" customHeight="1">
      <c r="A57" s="1"/>
      <c r="B57" t="s">
        <v>103</v>
      </c>
      <c r="G57" s="5"/>
      <c r="J57" s="8"/>
    </row>
    <row r="58" spans="1:20" ht="15" customHeight="1">
      <c r="A58" s="1"/>
      <c r="G58" s="5"/>
      <c r="J58" s="8"/>
    </row>
    <row r="59" spans="1:20" ht="15" customHeight="1">
      <c r="A59" s="1"/>
      <c r="C59" t="s">
        <v>69</v>
      </c>
      <c r="D59" t="s">
        <v>12</v>
      </c>
      <c r="E59">
        <v>3</v>
      </c>
      <c r="F59" t="s">
        <v>17</v>
      </c>
      <c r="G59" s="5">
        <v>916</v>
      </c>
      <c r="H59" t="s">
        <v>19</v>
      </c>
      <c r="I59" s="5" t="s">
        <v>32</v>
      </c>
      <c r="J59" s="8">
        <f>E59*G59</f>
        <v>2748</v>
      </c>
    </row>
    <row r="60" spans="1:20" ht="15" customHeight="1">
      <c r="A60" s="33"/>
      <c r="G60" s="4"/>
      <c r="J60" s="8"/>
    </row>
    <row r="61" spans="1:20" ht="15" customHeight="1">
      <c r="A61" s="21">
        <v>8</v>
      </c>
      <c r="B61" t="s">
        <v>104</v>
      </c>
    </row>
    <row r="62" spans="1:20" ht="15" customHeight="1">
      <c r="B62" t="s">
        <v>52</v>
      </c>
      <c r="L62" s="33"/>
      <c r="P62" s="38"/>
      <c r="T62" s="8"/>
    </row>
    <row r="63" spans="1:20" ht="15" customHeight="1">
      <c r="A63" s="21"/>
      <c r="G63" s="4"/>
      <c r="J63" s="8"/>
      <c r="L63" s="33"/>
      <c r="P63" s="38"/>
      <c r="T63" s="8"/>
    </row>
    <row r="64" spans="1:20" ht="15" customHeight="1">
      <c r="A64" s="21"/>
      <c r="C64" t="s">
        <v>57</v>
      </c>
      <c r="D64" t="s">
        <v>12</v>
      </c>
      <c r="E64">
        <v>1</v>
      </c>
      <c r="F64" t="s">
        <v>17</v>
      </c>
      <c r="L64" s="33"/>
      <c r="P64" s="38"/>
      <c r="T64" s="8"/>
    </row>
    <row r="65" spans="1:22" ht="15" customHeight="1">
      <c r="A65" s="21"/>
      <c r="D65" s="6" t="s">
        <v>12</v>
      </c>
      <c r="E65" s="6">
        <f>SUM(E64)</f>
        <v>1</v>
      </c>
      <c r="F65" s="6" t="s">
        <v>17</v>
      </c>
      <c r="G65" s="4">
        <v>2456</v>
      </c>
      <c r="H65" t="s">
        <v>20</v>
      </c>
      <c r="I65" s="5" t="s">
        <v>32</v>
      </c>
      <c r="J65" s="8">
        <f>E64*G65</f>
        <v>2456</v>
      </c>
      <c r="L65" s="33"/>
      <c r="M65" s="24"/>
      <c r="N65" s="24"/>
      <c r="O65" s="24"/>
      <c r="P65" s="39"/>
      <c r="Q65" s="24"/>
      <c r="R65" s="24"/>
      <c r="S65" s="24"/>
      <c r="T65" s="40"/>
      <c r="U65" s="24"/>
      <c r="V65" s="24"/>
    </row>
    <row r="66" spans="1:22" ht="15" customHeight="1">
      <c r="A66" s="21"/>
      <c r="D66" s="24"/>
      <c r="E66" s="24"/>
      <c r="F66" s="24"/>
      <c r="G66" s="5"/>
      <c r="J66" s="8"/>
      <c r="L66" s="33"/>
      <c r="M66" s="24"/>
      <c r="N66" s="24"/>
      <c r="O66" s="24"/>
      <c r="P66" s="39"/>
      <c r="Q66" s="24"/>
      <c r="R66" s="24"/>
      <c r="S66" s="24"/>
      <c r="T66" s="40"/>
      <c r="U66" s="24"/>
      <c r="V66" s="24"/>
    </row>
    <row r="67" spans="1:22" ht="15" customHeight="1">
      <c r="A67" s="33">
        <v>16</v>
      </c>
      <c r="B67" t="s">
        <v>105</v>
      </c>
      <c r="G67" s="5"/>
      <c r="J67" s="8"/>
      <c r="L67" s="33"/>
      <c r="M67" s="24"/>
      <c r="N67" s="24"/>
      <c r="O67" s="24"/>
      <c r="P67" s="39"/>
      <c r="Q67" s="24"/>
      <c r="R67" s="24"/>
      <c r="S67" s="24"/>
      <c r="T67" s="40"/>
      <c r="U67" s="24"/>
      <c r="V67" s="24"/>
    </row>
    <row r="68" spans="1:22" ht="15" customHeight="1">
      <c r="B68" t="s">
        <v>72</v>
      </c>
      <c r="G68" s="5"/>
      <c r="J68" s="8"/>
      <c r="L68" s="33"/>
      <c r="M68" s="24"/>
      <c r="N68" s="24"/>
      <c r="O68" s="24"/>
      <c r="P68" s="39"/>
      <c r="Q68" s="24"/>
      <c r="R68" s="24"/>
      <c r="S68" s="24"/>
      <c r="T68" s="40"/>
      <c r="U68" s="24"/>
      <c r="V68" s="24"/>
    </row>
    <row r="69" spans="1:22" ht="15" customHeight="1">
      <c r="A69" s="33"/>
      <c r="C69" t="s">
        <v>73</v>
      </c>
      <c r="D69" t="s">
        <v>12</v>
      </c>
      <c r="E69">
        <v>6</v>
      </c>
      <c r="F69" t="s">
        <v>17</v>
      </c>
      <c r="G69" s="5">
        <v>3185</v>
      </c>
      <c r="H69" t="s">
        <v>19</v>
      </c>
      <c r="I69" s="5" t="s">
        <v>32</v>
      </c>
      <c r="J69" s="8">
        <f>E69*G69</f>
        <v>19110</v>
      </c>
      <c r="L69" s="33"/>
      <c r="M69" s="24"/>
      <c r="N69" s="24"/>
      <c r="O69" s="24"/>
      <c r="P69" s="39"/>
      <c r="Q69" s="24"/>
      <c r="R69" s="24"/>
      <c r="S69" s="24"/>
      <c r="T69" s="40"/>
      <c r="U69" s="24"/>
      <c r="V69" s="24"/>
    </row>
    <row r="70" spans="1:22">
      <c r="A70" s="1"/>
      <c r="J70" s="9"/>
      <c r="L70" s="33"/>
      <c r="M70" s="24"/>
      <c r="N70" s="24"/>
      <c r="O70" s="24"/>
      <c r="P70" s="24"/>
      <c r="Q70" s="24"/>
      <c r="R70" s="31"/>
      <c r="S70" s="24"/>
      <c r="T70" s="40"/>
      <c r="U70" s="24"/>
      <c r="V70" s="24"/>
    </row>
    <row r="71" spans="1:22">
      <c r="A71" s="1"/>
      <c r="J71" s="8"/>
      <c r="L71" s="33"/>
      <c r="M71" s="24"/>
      <c r="N71" s="24"/>
      <c r="O71" s="24"/>
      <c r="P71" s="24"/>
      <c r="Q71" s="24"/>
      <c r="R71" s="31"/>
      <c r="S71" s="24"/>
      <c r="T71" s="40"/>
      <c r="U71" s="24"/>
      <c r="V71" s="24"/>
    </row>
    <row r="72" spans="1:22">
      <c r="A72" s="33"/>
      <c r="H72" t="s">
        <v>92</v>
      </c>
      <c r="I72" s="5" t="s">
        <v>32</v>
      </c>
      <c r="J72" s="8">
        <f>SUM(J16:J69)</f>
        <v>71961</v>
      </c>
      <c r="L72" s="33"/>
      <c r="M72" s="24"/>
      <c r="N72" s="24"/>
      <c r="O72" s="24"/>
      <c r="P72" s="24"/>
      <c r="Q72" s="24"/>
      <c r="R72" s="31"/>
      <c r="S72" s="24"/>
      <c r="T72" s="40"/>
      <c r="U72" s="24"/>
      <c r="V72" s="24"/>
    </row>
    <row r="73" spans="1:22">
      <c r="B73" s="3" t="s">
        <v>74</v>
      </c>
      <c r="L73" s="33"/>
      <c r="M73" s="24"/>
      <c r="N73" s="24"/>
      <c r="O73" s="24"/>
      <c r="P73" s="24"/>
      <c r="Q73" s="24"/>
      <c r="R73" s="31"/>
      <c r="S73" s="24"/>
      <c r="T73" s="40"/>
      <c r="U73" s="24"/>
      <c r="V73" s="24"/>
    </row>
    <row r="74" spans="1:22">
      <c r="A74" s="33">
        <v>1</v>
      </c>
      <c r="B74" t="s">
        <v>75</v>
      </c>
      <c r="L74" s="33"/>
      <c r="M74" s="24"/>
      <c r="N74" s="24"/>
      <c r="O74" s="24"/>
      <c r="P74" s="24"/>
      <c r="Q74" s="24"/>
      <c r="R74" s="31"/>
      <c r="S74" s="24"/>
      <c r="T74" s="40"/>
      <c r="U74" s="24"/>
      <c r="V74" s="24"/>
    </row>
    <row r="75" spans="1:22">
      <c r="A75" s="33"/>
      <c r="B75" t="s">
        <v>76</v>
      </c>
      <c r="L75" s="33"/>
      <c r="M75" s="24"/>
      <c r="N75" s="24"/>
      <c r="O75" s="24"/>
      <c r="P75" s="24"/>
      <c r="Q75" s="24"/>
      <c r="R75" s="31"/>
      <c r="S75" s="24"/>
      <c r="T75" s="40"/>
      <c r="U75" s="24"/>
      <c r="V75" s="24"/>
    </row>
    <row r="76" spans="1:22" ht="8.25" customHeight="1">
      <c r="A76" s="33"/>
      <c r="L76" s="33"/>
      <c r="M76" s="24"/>
      <c r="N76" s="24"/>
      <c r="O76" s="24"/>
      <c r="P76" s="24"/>
      <c r="Q76" s="24"/>
      <c r="R76" s="31"/>
      <c r="S76" s="24"/>
      <c r="T76" s="40"/>
      <c r="U76" s="24"/>
      <c r="V76" s="24"/>
    </row>
    <row r="77" spans="1:22">
      <c r="A77" s="33"/>
      <c r="C77" t="s">
        <v>91</v>
      </c>
      <c r="D77" t="s">
        <v>12</v>
      </c>
      <c r="E77">
        <v>12</v>
      </c>
      <c r="F77" t="s">
        <v>17</v>
      </c>
      <c r="G77">
        <v>497</v>
      </c>
      <c r="H77" t="s">
        <v>19</v>
      </c>
      <c r="I77" s="5" t="s">
        <v>32</v>
      </c>
      <c r="J77" s="8">
        <f>E77*G77</f>
        <v>5964</v>
      </c>
      <c r="L77" s="33"/>
      <c r="M77" s="24"/>
      <c r="N77" s="24"/>
      <c r="O77" s="24"/>
      <c r="P77" s="24"/>
      <c r="Q77" s="24"/>
      <c r="R77" s="31"/>
      <c r="S77" s="24"/>
      <c r="T77" s="40"/>
      <c r="U77" s="24"/>
      <c r="V77" s="24"/>
    </row>
    <row r="78" spans="1:22" ht="10.5" customHeight="1">
      <c r="A78" s="33"/>
      <c r="J78" s="8"/>
      <c r="L78" s="33"/>
      <c r="M78" s="24"/>
      <c r="N78" s="24"/>
      <c r="O78" s="24"/>
      <c r="P78" s="24"/>
      <c r="Q78" s="24"/>
      <c r="R78" s="31"/>
      <c r="S78" s="24"/>
      <c r="T78" s="40"/>
      <c r="U78" s="24"/>
      <c r="V78" s="24"/>
    </row>
    <row r="79" spans="1:22">
      <c r="A79" s="33">
        <v>2</v>
      </c>
      <c r="B79" t="s">
        <v>77</v>
      </c>
      <c r="J79" s="8"/>
      <c r="L79" s="33"/>
      <c r="M79" s="24"/>
      <c r="N79" s="24"/>
      <c r="O79" s="24"/>
      <c r="P79" s="24"/>
      <c r="Q79" s="24"/>
      <c r="R79" s="31"/>
      <c r="S79" s="24"/>
      <c r="T79" s="40"/>
      <c r="U79" s="24"/>
      <c r="V79" s="24"/>
    </row>
    <row r="80" spans="1:22">
      <c r="A80" s="33"/>
      <c r="B80" t="s">
        <v>78</v>
      </c>
      <c r="J80" s="8"/>
      <c r="L80" s="33"/>
      <c r="M80" s="24"/>
      <c r="N80" s="24"/>
      <c r="O80" s="24"/>
      <c r="P80" s="24"/>
      <c r="Q80" s="24"/>
      <c r="R80" s="31"/>
      <c r="S80" s="24"/>
      <c r="T80" s="40"/>
      <c r="U80" s="24"/>
      <c r="V80" s="24"/>
    </row>
    <row r="81" spans="1:22" ht="9.75" customHeight="1">
      <c r="A81" s="33"/>
      <c r="J81" s="8"/>
      <c r="L81" s="33"/>
      <c r="M81" s="24"/>
      <c r="N81" s="24"/>
      <c r="O81" s="24"/>
      <c r="P81" s="24"/>
      <c r="Q81" s="24"/>
      <c r="R81" s="31"/>
      <c r="S81" s="24"/>
      <c r="T81" s="40"/>
      <c r="U81" s="24"/>
      <c r="V81" s="24"/>
    </row>
    <row r="82" spans="1:22">
      <c r="A82" s="33"/>
      <c r="C82" t="s">
        <v>69</v>
      </c>
      <c r="D82" t="s">
        <v>12</v>
      </c>
      <c r="E82">
        <v>3</v>
      </c>
      <c r="F82" t="s">
        <v>17</v>
      </c>
      <c r="G82">
        <v>72</v>
      </c>
      <c r="H82" t="s">
        <v>19</v>
      </c>
      <c r="I82" s="5" t="s">
        <v>32</v>
      </c>
      <c r="J82" s="8">
        <f>E82*G82</f>
        <v>216</v>
      </c>
      <c r="L82" s="33"/>
      <c r="M82" s="24"/>
      <c r="N82" s="24"/>
      <c r="O82" s="24"/>
      <c r="P82" s="24"/>
      <c r="Q82" s="24"/>
      <c r="R82" s="31"/>
      <c r="S82" s="24"/>
      <c r="T82" s="40"/>
      <c r="U82" s="24"/>
      <c r="V82" s="24"/>
    </row>
    <row r="83" spans="1:22" ht="10.5" customHeight="1">
      <c r="A83" s="33"/>
      <c r="J83" s="8"/>
      <c r="L83" s="33"/>
      <c r="M83" s="24"/>
      <c r="N83" s="24"/>
      <c r="O83" s="24"/>
      <c r="P83" s="24"/>
      <c r="Q83" s="24"/>
      <c r="R83" s="31"/>
      <c r="S83" s="24"/>
      <c r="T83" s="40"/>
      <c r="U83" s="24"/>
      <c r="V83" s="24"/>
    </row>
    <row r="84" spans="1:22">
      <c r="A84" s="33">
        <v>3</v>
      </c>
      <c r="B84" t="s">
        <v>79</v>
      </c>
      <c r="J84" s="8"/>
      <c r="L84" s="33"/>
      <c r="M84" s="24"/>
      <c r="N84" s="24"/>
      <c r="O84" s="24"/>
      <c r="P84" s="24"/>
      <c r="Q84" s="24"/>
      <c r="R84" s="31"/>
      <c r="S84" s="24"/>
      <c r="T84" s="40"/>
      <c r="U84" s="24"/>
      <c r="V84" s="24"/>
    </row>
    <row r="85" spans="1:22">
      <c r="A85" s="33"/>
      <c r="B85" t="s">
        <v>80</v>
      </c>
      <c r="J85" s="8"/>
      <c r="L85" s="33"/>
      <c r="M85" s="24"/>
      <c r="N85" s="24"/>
      <c r="O85" s="24"/>
      <c r="P85" s="24"/>
      <c r="Q85" s="24"/>
      <c r="R85" s="31"/>
      <c r="S85" s="24"/>
      <c r="T85" s="40"/>
      <c r="U85" s="24"/>
      <c r="V85" s="24"/>
    </row>
    <row r="86" spans="1:22">
      <c r="A86" s="33"/>
      <c r="J86" s="8"/>
      <c r="L86" s="33"/>
      <c r="M86" s="24"/>
      <c r="N86" s="24"/>
      <c r="O86" s="24"/>
      <c r="P86" s="24"/>
      <c r="Q86" s="24"/>
      <c r="R86" s="31"/>
      <c r="S86" s="24"/>
      <c r="T86" s="40"/>
      <c r="U86" s="24"/>
      <c r="V86" s="24"/>
    </row>
    <row r="87" spans="1:22">
      <c r="A87" s="33"/>
      <c r="C87" t="s">
        <v>69</v>
      </c>
      <c r="D87" t="s">
        <v>12</v>
      </c>
      <c r="E87">
        <v>3</v>
      </c>
      <c r="F87" t="s">
        <v>17</v>
      </c>
      <c r="G87">
        <v>153</v>
      </c>
      <c r="H87" t="s">
        <v>19</v>
      </c>
      <c r="I87" s="5" t="s">
        <v>32</v>
      </c>
      <c r="J87" s="8">
        <f>E87*G87</f>
        <v>459</v>
      </c>
      <c r="L87" s="33"/>
      <c r="M87" s="24"/>
      <c r="N87" s="24"/>
      <c r="O87" s="24"/>
      <c r="P87" s="24"/>
      <c r="Q87" s="24"/>
      <c r="R87" s="31"/>
      <c r="S87" s="24"/>
      <c r="T87" s="40"/>
      <c r="U87" s="24"/>
      <c r="V87" s="24"/>
    </row>
    <row r="88" spans="1:22">
      <c r="A88" s="33">
        <v>4</v>
      </c>
      <c r="B88" t="s">
        <v>81</v>
      </c>
      <c r="J88" s="8"/>
      <c r="L88" s="33"/>
      <c r="M88" s="24"/>
      <c r="N88" s="24"/>
      <c r="O88" s="24"/>
      <c r="P88" s="24"/>
      <c r="Q88" s="24"/>
      <c r="R88" s="31"/>
      <c r="S88" s="24"/>
      <c r="T88" s="40"/>
      <c r="U88" s="24"/>
      <c r="V88" s="24"/>
    </row>
    <row r="89" spans="1:22">
      <c r="J89" s="8"/>
      <c r="L89" s="33"/>
      <c r="M89" s="24"/>
      <c r="N89" s="24"/>
      <c r="O89" s="24"/>
      <c r="P89" s="24"/>
      <c r="Q89" s="24"/>
      <c r="R89" s="31"/>
      <c r="S89" s="24"/>
      <c r="T89" s="40"/>
      <c r="U89" s="24"/>
      <c r="V89" s="24"/>
    </row>
    <row r="90" spans="1:22">
      <c r="C90" t="s">
        <v>69</v>
      </c>
      <c r="D90" t="s">
        <v>12</v>
      </c>
      <c r="E90">
        <v>3</v>
      </c>
      <c r="F90" t="s">
        <v>17</v>
      </c>
      <c r="G90">
        <v>199</v>
      </c>
      <c r="H90" t="s">
        <v>19</v>
      </c>
      <c r="I90" s="5" t="s">
        <v>32</v>
      </c>
      <c r="J90" s="8">
        <f>E90*G90</f>
        <v>597</v>
      </c>
      <c r="L90" s="33"/>
      <c r="M90" s="24"/>
      <c r="N90" s="24"/>
      <c r="O90" s="24"/>
      <c r="P90" s="24"/>
      <c r="Q90" s="24"/>
      <c r="R90" s="31"/>
      <c r="S90" s="24"/>
      <c r="T90" s="40"/>
      <c r="U90" s="24"/>
      <c r="V90" s="24"/>
    </row>
    <row r="91" spans="1:22">
      <c r="J91" s="9"/>
      <c r="L91" s="33"/>
      <c r="M91" s="24"/>
      <c r="N91" s="24"/>
      <c r="O91" s="24"/>
      <c r="P91" s="24"/>
      <c r="Q91" s="24"/>
      <c r="R91" s="31"/>
      <c r="S91" s="24"/>
      <c r="T91" s="40"/>
      <c r="U91" s="24"/>
      <c r="V91" s="24"/>
    </row>
    <row r="92" spans="1:22">
      <c r="J92" s="8"/>
      <c r="L92" s="33"/>
      <c r="M92" s="24"/>
      <c r="N92" s="24"/>
      <c r="O92" s="24"/>
      <c r="P92" s="24"/>
      <c r="Q92" s="24"/>
      <c r="R92" s="31"/>
      <c r="S92" s="24"/>
      <c r="T92" s="40"/>
      <c r="U92" s="24"/>
      <c r="V92" s="24"/>
    </row>
    <row r="93" spans="1:22">
      <c r="G93" s="84" t="s">
        <v>93</v>
      </c>
      <c r="H93" s="84"/>
      <c r="I93" s="5" t="s">
        <v>32</v>
      </c>
      <c r="J93" s="8">
        <f>SUM(J77:J91)</f>
        <v>7236</v>
      </c>
      <c r="L93" s="33"/>
      <c r="M93" s="24"/>
      <c r="N93" s="24"/>
      <c r="O93" s="24"/>
      <c r="P93" s="24"/>
      <c r="Q93" s="24"/>
      <c r="R93" s="31"/>
      <c r="S93" s="24"/>
      <c r="T93" s="40"/>
      <c r="U93" s="24"/>
      <c r="V93" s="24"/>
    </row>
    <row r="94" spans="1:22">
      <c r="A94" s="33"/>
      <c r="J94" s="8"/>
      <c r="L94" s="33"/>
      <c r="M94" s="24"/>
      <c r="N94" s="24"/>
      <c r="O94" s="24"/>
      <c r="P94" s="24"/>
      <c r="Q94" s="24"/>
      <c r="R94" s="31"/>
      <c r="S94" s="24"/>
      <c r="T94" s="40"/>
      <c r="U94" s="24"/>
      <c r="V94" s="24"/>
    </row>
    <row r="95" spans="1:22">
      <c r="A95" s="33"/>
      <c r="G95" s="84" t="s">
        <v>82</v>
      </c>
      <c r="H95" s="84"/>
      <c r="I95" s="54"/>
      <c r="J95" s="8">
        <f>J72</f>
        <v>71961</v>
      </c>
      <c r="L95" s="33"/>
      <c r="M95" s="24"/>
      <c r="N95" s="24"/>
      <c r="O95" s="24"/>
      <c r="P95" s="24"/>
      <c r="Q95" s="24"/>
      <c r="R95" s="31"/>
      <c r="S95" s="24"/>
      <c r="T95" s="40"/>
      <c r="U95" s="24"/>
      <c r="V95" s="24"/>
    </row>
    <row r="96" spans="1:22">
      <c r="A96" s="33"/>
      <c r="J96" s="9"/>
      <c r="L96" s="33"/>
      <c r="M96" s="24"/>
      <c r="N96" s="24"/>
      <c r="O96" s="24"/>
      <c r="P96" s="24"/>
      <c r="Q96" s="24"/>
      <c r="R96" s="31"/>
      <c r="S96" s="24"/>
      <c r="T96" s="40"/>
      <c r="U96" s="24"/>
      <c r="V96" s="24"/>
    </row>
    <row r="97" spans="1:22">
      <c r="A97" s="1"/>
      <c r="L97" s="33"/>
      <c r="M97" s="24"/>
      <c r="N97" s="24"/>
      <c r="O97" s="24"/>
      <c r="P97" s="24"/>
      <c r="Q97" s="24"/>
      <c r="R97" s="31"/>
      <c r="S97" s="24"/>
      <c r="T97" s="40"/>
      <c r="U97" s="24"/>
      <c r="V97" s="24"/>
    </row>
    <row r="98" spans="1:22">
      <c r="A98" s="33"/>
      <c r="G98" s="84" t="s">
        <v>83</v>
      </c>
      <c r="H98" s="84"/>
      <c r="I98" s="54"/>
      <c r="J98" s="8">
        <f>SUM(J93:J95)</f>
        <v>79197</v>
      </c>
      <c r="L98" s="33"/>
      <c r="M98" s="24"/>
      <c r="N98" s="24"/>
      <c r="O98" s="24"/>
      <c r="P98" s="24"/>
      <c r="Q98" s="24"/>
      <c r="R98" s="31"/>
      <c r="S98" s="24"/>
      <c r="T98" s="40"/>
      <c r="U98" s="24"/>
      <c r="V98" s="24"/>
    </row>
    <row r="99" spans="1:22">
      <c r="A99" s="33"/>
      <c r="G99" s="33"/>
      <c r="H99" s="33"/>
      <c r="I99" s="54"/>
      <c r="J99" s="8"/>
      <c r="L99" s="33"/>
      <c r="M99" s="24"/>
      <c r="N99" s="24"/>
      <c r="O99" s="24"/>
      <c r="P99" s="24"/>
      <c r="Q99" s="24"/>
      <c r="R99" s="31"/>
      <c r="S99" s="24"/>
      <c r="T99" s="40"/>
      <c r="U99" s="24"/>
      <c r="V99" s="24"/>
    </row>
    <row r="100" spans="1:22">
      <c r="A100" s="33"/>
      <c r="G100" s="33"/>
      <c r="H100" s="50" t="s">
        <v>87</v>
      </c>
      <c r="I100" s="54"/>
      <c r="J100" s="8">
        <v>79200</v>
      </c>
      <c r="L100" s="33"/>
      <c r="M100" s="24"/>
      <c r="N100" s="24"/>
      <c r="O100" s="24"/>
      <c r="P100" s="24"/>
      <c r="Q100" s="24"/>
      <c r="R100" s="31"/>
      <c r="S100" s="24"/>
      <c r="T100" s="40"/>
      <c r="U100" s="24"/>
      <c r="V100" s="24"/>
    </row>
    <row r="101" spans="1:22">
      <c r="A101" s="57"/>
      <c r="G101" s="57"/>
      <c r="H101" s="57"/>
      <c r="I101" s="57"/>
      <c r="J101" s="8"/>
      <c r="L101" s="57"/>
      <c r="M101" s="24"/>
      <c r="N101" s="24"/>
      <c r="O101" s="24"/>
      <c r="P101" s="24"/>
      <c r="Q101" s="24"/>
      <c r="R101" s="31"/>
      <c r="S101" s="24"/>
      <c r="T101" s="40"/>
      <c r="U101" s="24"/>
      <c r="V101" s="24"/>
    </row>
    <row r="103" spans="1:22" ht="60.75" customHeight="1">
      <c r="B103" s="12" t="s">
        <v>29</v>
      </c>
      <c r="E103" s="77" t="s">
        <v>53</v>
      </c>
      <c r="F103" s="77"/>
      <c r="G103" s="77"/>
      <c r="H103" s="77"/>
      <c r="I103" s="51"/>
      <c r="J103" s="20"/>
    </row>
  </sheetData>
  <mergeCells count="9">
    <mergeCell ref="E103:H103"/>
    <mergeCell ref="B5:C5"/>
    <mergeCell ref="D5:F5"/>
    <mergeCell ref="A1:J1"/>
    <mergeCell ref="C3:J3"/>
    <mergeCell ref="G93:H93"/>
    <mergeCell ref="G95:H95"/>
    <mergeCell ref="G98:H98"/>
    <mergeCell ref="B2:B3"/>
  </mergeCells>
  <pageMargins left="0.7" right="0.17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Sheet3</vt:lpstr>
      <vt:lpstr>Schedule B</vt:lpstr>
      <vt:lpstr>Sheet5</vt:lpstr>
      <vt:lpstr>Sheet6</vt:lpstr>
      <vt:lpstr>Sheet1</vt:lpstr>
      <vt:lpstr>'Schedule B'!Print_Titles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2016-04-20T14:46:36Z</cp:lastPrinted>
  <dcterms:created xsi:type="dcterms:W3CDTF">2015-06-01T17:48:52Z</dcterms:created>
  <dcterms:modified xsi:type="dcterms:W3CDTF">2016-04-21T10:43:11Z</dcterms:modified>
</cp:coreProperties>
</file>