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Essa Mallah" sheetId="1" r:id="rId1"/>
    <sheet name="3' ft Span Culverts" sheetId="15" r:id="rId2"/>
  </sheets>
  <definedNames>
    <definedName name="_xlnm.Print_Area" localSheetId="1">'3'' ft Span Culverts'!$A$1:$F$23</definedName>
    <definedName name="_xlnm.Print_Area" localSheetId="0">'Essa Mallah'!$A$1:$F$21</definedName>
    <definedName name="_xlnm.Print_Titles" localSheetId="1">'3'' ft Span Culverts'!$6:$6</definedName>
    <definedName name="_xlnm.Print_Titles" localSheetId="0">'Essa Mallah'!$5:$5</definedName>
  </definedNames>
  <calcPr calcId="124519"/>
</workbook>
</file>

<file path=xl/calcChain.xml><?xml version="1.0" encoding="utf-8"?>
<calcChain xmlns="http://schemas.openxmlformats.org/spreadsheetml/2006/main">
  <c r="F16" i="15"/>
  <c r="F15"/>
  <c r="F9" i="1" l="1"/>
  <c r="F14" i="15" l="1"/>
  <c r="F13"/>
  <c r="F12"/>
  <c r="F11"/>
  <c r="F10"/>
  <c r="F9"/>
  <c r="F8"/>
  <c r="F7"/>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<sst xmlns="http://schemas.openxmlformats.org/spreadsheetml/2006/main" count="57" uniqueCount="37">
  <si>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</si>
  <si>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</si>
  <si>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</si>
  <si>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</si>
  <si>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</si>
  <si>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</si>
  <si>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</si>
  <si>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</si>
  <si>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</si>
  <si>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</si>
  <si>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</si>
  <si>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</si>
  <si>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</si>
  <si>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</si>
  <si>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</si>
  <si>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</si>
  <si>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</si>
  <si>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</si>
  <si>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</si>
  <si>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</si>
  <si>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</si>
  <si>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</si>
  <si>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</si>
  <si>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</si>
  <si>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</si>
  <si>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</si>
  <si>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</si>
  <si>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</si>
  <si>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</si>
  <si>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</si>
  <si>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</si>
  <si>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</si>
  <si>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CONSTRUCTION OF ROAD FROM VILLAGE SIKANDER HINGORJO ROAD TO VILLAGE ESSA MALLAH ROAD MILE 0/0-1/1 (1.80 KMS)</t>
  </si>
  <si>
    <t>SUJAWAL</t>
  </si>
  <si>
    <t>CONSTRUCTION OF 3' SPAN RCC SLAB BRIDGE ALONG SIKANDER HINGORJO ROAD TO VILLAGE ESSA MALLAH ROAD MILE 0/0-1/1 (1.80 KMS)</t>
  </si>
  <si>
    <t>Therefore the cost of 5 Nos. will be Rs.  238,135X5=</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</si>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</sst>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G142"/>
  <sheetViews>
    <sheetView topLeftCell="A10" zoomScale="85" zoomScaleNormal="85" workbookViewId="0">
      <selection activeCell="D11" sqref="D1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16384" width="9.140625" style="1"/>
  </cols>
  <sheetData>
    <row r="1" spans="1:6" ht="31.5" customHeight="1">
      <c r="A1" s="19" t="s">
        <v>32</v>
      </c>
      <c r="B1" s="19"/>
      <c r="C1" s="19"/>
      <c r="D1" s="19"/>
      <c r="E1" s="19"/>
      <c r="F1" s="19"/>
    </row>
    <row r="2" spans="1:6" ht="13.5" customHeight="1">
      <c r="A2" s="15"/>
      <c r="B2" s="15"/>
      <c r="C2" s="15"/>
      <c r="D2" s="15"/>
      <c r="E2" s="15"/>
      <c r="F2" s="15"/>
    </row>
    <row r="3" spans="1:6" ht="18">
      <c r="A3" s="21" t="s">
        <v>6</v>
      </c>
      <c r="B3" s="21"/>
      <c r="C3" s="21"/>
      <c r="D3" s="21"/>
      <c r="E3" s="21"/>
      <c r="F3" s="21"/>
    </row>
    <row r="5" spans="1:6" s="2" customFormat="1" ht="25.5">
      <c r="A5" s="4" t="s">
        <v>0</v>
      </c>
      <c r="B5" s="4" t="s">
        <v>1</v>
      </c>
      <c r="C5" s="4" t="s">
        <v>2</v>
      </c>
      <c r="D5" s="4" t="s">
        <v>3</v>
      </c>
      <c r="E5" s="4" t="s">
        <v>4</v>
      </c>
      <c r="F5" s="4" t="s">
        <v>5</v>
      </c>
    </row>
    <row r="6" spans="1:6" s="3" customFormat="1" ht="76.5">
      <c r="A6" s="6">
        <v>1</v>
      </c>
      <c r="B6" s="5" t="s">
        <v>28</v>
      </c>
      <c r="C6" s="6">
        <v>302500</v>
      </c>
      <c r="D6" s="7">
        <v>3656.23</v>
      </c>
      <c r="E6" s="6" t="s">
        <v>9</v>
      </c>
      <c r="F6" s="8">
        <f>SUM(C6*D6/1000,0)</f>
        <v>1106009.575</v>
      </c>
    </row>
    <row r="7" spans="1:6" s="3" customFormat="1" ht="76.5">
      <c r="A7" s="6">
        <v>2</v>
      </c>
      <c r="B7" s="5" t="s">
        <v>29</v>
      </c>
      <c r="C7" s="6">
        <v>97900</v>
      </c>
      <c r="D7" s="7">
        <v>6190.17</v>
      </c>
      <c r="E7" s="6" t="s">
        <v>9</v>
      </c>
      <c r="F7" s="8">
        <f t="shared" ref="F7:F12" si="0">SUM(C7*D7/1000,0)</f>
        <v>606017.64300000004</v>
      </c>
    </row>
    <row r="8" spans="1:6" s="3" customFormat="1" ht="125.25" customHeight="1">
      <c r="A8" s="6">
        <v>3</v>
      </c>
      <c r="B8" s="5" t="s">
        <v>7</v>
      </c>
      <c r="C8" s="6">
        <v>36700</v>
      </c>
      <c r="D8" s="7">
        <v>7192.22</v>
      </c>
      <c r="E8" s="6" t="s">
        <v>10</v>
      </c>
      <c r="F8" s="8">
        <f>SUM(C8*D8/100,0)</f>
        <v>2639544.7400000002</v>
      </c>
    </row>
    <row r="9" spans="1:6" s="17" customFormat="1" ht="51">
      <c r="A9" s="6">
        <v>4</v>
      </c>
      <c r="B9" s="5" t="s">
        <v>30</v>
      </c>
      <c r="C9" s="6">
        <v>12200</v>
      </c>
      <c r="D9" s="7">
        <v>2886.35</v>
      </c>
      <c r="E9" s="5" t="s">
        <v>11</v>
      </c>
      <c r="F9" s="8">
        <f>SUM(C9*D9/100,0)</f>
        <v>352134.7</v>
      </c>
    </row>
    <row r="10" spans="1:6" s="3" customFormat="1" ht="166.5" customHeight="1">
      <c r="A10" s="6">
        <v>5</v>
      </c>
      <c r="B10" s="5" t="s">
        <v>8</v>
      </c>
      <c r="C10" s="6">
        <v>18400</v>
      </c>
      <c r="D10" s="7">
        <v>8183.91</v>
      </c>
      <c r="E10" s="6" t="s">
        <v>10</v>
      </c>
      <c r="F10" s="8">
        <f>SUM(C10*D10/100,0)</f>
        <v>1505839.44</v>
      </c>
    </row>
    <row r="11" spans="1:6" s="3" customFormat="1" ht="88.5" customHeight="1">
      <c r="A11" s="6">
        <v>6</v>
      </c>
      <c r="B11" s="5" t="s">
        <v>36</v>
      </c>
      <c r="C11" s="6">
        <v>73400</v>
      </c>
      <c r="D11" s="7">
        <v>4064.69</v>
      </c>
      <c r="E11" s="6" t="s">
        <v>12</v>
      </c>
      <c r="F11" s="8">
        <f>SUM(C11*D11/100,0)</f>
        <v>2983482.46</v>
      </c>
    </row>
    <row r="12" spans="1:6" s="3" customFormat="1" ht="51">
      <c r="A12" s="6">
        <v>7</v>
      </c>
      <c r="B12" s="5" t="s">
        <v>31</v>
      </c>
      <c r="C12" s="6">
        <v>60900</v>
      </c>
      <c r="D12" s="7">
        <v>2208.37</v>
      </c>
      <c r="E12" s="6" t="s">
        <v>26</v>
      </c>
      <c r="F12" s="8">
        <f t="shared" si="0"/>
        <v>134489.73300000001</v>
      </c>
    </row>
    <row r="13" spans="1:6" s="3" customFormat="1" ht="18" customHeight="1">
      <c r="A13" s="22" t="s">
        <v>13</v>
      </c>
      <c r="B13" s="23"/>
      <c r="C13" s="23"/>
      <c r="D13" s="23"/>
      <c r="E13" s="24"/>
      <c r="F13" s="9">
        <f>SUM(F6:F12)</f>
        <v>9327518.2910000011</v>
      </c>
    </row>
    <row r="14" spans="1:6" s="3" customFormat="1"/>
    <row r="15" spans="1:6" s="3" customFormat="1">
      <c r="F15" s="10"/>
    </row>
    <row r="16" spans="1:6" s="3" customFormat="1"/>
    <row r="17" spans="1:7" s="3" customFormat="1"/>
    <row r="18" spans="1:7" s="3" customFormat="1"/>
    <row r="19" spans="1:7" s="3" customFormat="1">
      <c r="A19" s="25" t="s">
        <v>19</v>
      </c>
      <c r="B19" s="25"/>
      <c r="C19" s="12"/>
      <c r="D19" s="20" t="s">
        <v>20</v>
      </c>
      <c r="E19" s="20"/>
      <c r="F19" s="20"/>
    </row>
    <row r="20" spans="1:7" s="3" customFormat="1">
      <c r="A20" s="12"/>
      <c r="B20" s="12"/>
      <c r="C20" s="12"/>
      <c r="D20" s="20" t="s">
        <v>21</v>
      </c>
      <c r="E20" s="20"/>
      <c r="F20" s="20"/>
    </row>
    <row r="21" spans="1:7" s="3" customFormat="1">
      <c r="A21" s="12"/>
      <c r="B21" s="12"/>
      <c r="C21" s="12"/>
      <c r="D21" s="20" t="s">
        <v>33</v>
      </c>
      <c r="E21" s="20"/>
      <c r="F21" s="20"/>
    </row>
    <row r="22" spans="1:7" s="3" customFormat="1"/>
    <row r="23" spans="1:7" s="3" customFormat="1">
      <c r="F23" s="10"/>
      <c r="G23" s="16"/>
    </row>
    <row r="24" spans="1:7" s="3" customFormat="1">
      <c r="F24" s="10"/>
      <c r="G24" s="10"/>
    </row>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2"/>
  <sheetViews>
    <sheetView tabSelected="1"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45.75" customHeight="1">
      <c r="A1" s="19" t="s">
        <v>34</v>
      </c>
      <c r="B1" s="19"/>
      <c r="C1" s="19"/>
      <c r="D1" s="19"/>
      <c r="E1" s="19"/>
      <c r="F1" s="19"/>
    </row>
    <row r="3" spans="1:6" ht="18">
      <c r="A3" s="21" t="s">
        <v>6</v>
      </c>
      <c r="B3" s="21"/>
      <c r="C3" s="21"/>
      <c r="D3" s="21"/>
      <c r="E3" s="21"/>
      <c r="F3" s="21"/>
    </row>
    <row r="6" spans="1:6" s="13" customFormat="1" ht="25.5">
      <c r="A6" s="4" t="s">
        <v>0</v>
      </c>
      <c r="B6" s="4" t="s">
        <v>1</v>
      </c>
      <c r="C6" s="4" t="s">
        <v>2</v>
      </c>
      <c r="D6" s="4" t="s">
        <v>3</v>
      </c>
      <c r="E6" s="4" t="s">
        <v>4</v>
      </c>
      <c r="F6" s="4" t="s">
        <v>5</v>
      </c>
    </row>
    <row r="7" spans="1:6" s="14" customFormat="1" ht="72.75" customHeight="1">
      <c r="A7" s="6">
        <v>1</v>
      </c>
      <c r="B7" s="5" t="s">
        <v>14</v>
      </c>
      <c r="C7" s="6">
        <v>1150</v>
      </c>
      <c r="D7" s="7">
        <v>3176.25</v>
      </c>
      <c r="E7" s="6" t="s">
        <v>9</v>
      </c>
      <c r="F7" s="8">
        <f>SUM(C7*D7/1000,0)</f>
        <v>3652.6875</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503</v>
      </c>
      <c r="D9" s="7">
        <v>26475</v>
      </c>
      <c r="E9" s="6" t="s">
        <v>10</v>
      </c>
      <c r="F9" s="8">
        <f>SUM(C9*D9/100,0)</f>
        <v>133169.25</v>
      </c>
    </row>
    <row r="10" spans="1:6" s="14" customFormat="1" ht="57" customHeight="1">
      <c r="A10" s="6">
        <v>4</v>
      </c>
      <c r="B10" s="5" t="s">
        <v>16</v>
      </c>
      <c r="C10" s="6">
        <v>129</v>
      </c>
      <c r="D10" s="7">
        <v>14429.25</v>
      </c>
      <c r="E10" s="5" t="s">
        <v>11</v>
      </c>
      <c r="F10" s="8">
        <f>SUM(C10*D10/100,0)</f>
        <v>18613.732499999998</v>
      </c>
    </row>
    <row r="11" spans="1:6" s="14" customFormat="1" ht="140.25">
      <c r="A11" s="6">
        <v>5</v>
      </c>
      <c r="B11" s="5" t="s">
        <v>17</v>
      </c>
      <c r="C11" s="6">
        <v>79</v>
      </c>
      <c r="D11" s="7">
        <v>337</v>
      </c>
      <c r="E11" s="6" t="s">
        <v>24</v>
      </c>
      <c r="F11" s="8">
        <f>SUM(C11*D11,0)</f>
        <v>26623</v>
      </c>
    </row>
    <row r="12" spans="1:6" s="14" customFormat="1" ht="61.5" customHeight="1">
      <c r="A12" s="6">
        <v>6</v>
      </c>
      <c r="B12" s="5" t="s">
        <v>18</v>
      </c>
      <c r="C12" s="6">
        <v>5.33</v>
      </c>
      <c r="D12" s="7">
        <v>4820.2</v>
      </c>
      <c r="E12" s="6" t="s">
        <v>25</v>
      </c>
      <c r="F12" s="8">
        <f>SUM(C12*D12,0)</f>
        <v>25691.666000000001</v>
      </c>
    </row>
    <row r="13" spans="1:6" s="14" customFormat="1" ht="36.75" customHeight="1">
      <c r="A13" s="6">
        <v>7</v>
      </c>
      <c r="B13" s="5" t="s">
        <v>22</v>
      </c>
      <c r="C13" s="6">
        <v>213</v>
      </c>
      <c r="D13" s="7">
        <v>1758.08</v>
      </c>
      <c r="E13" s="6" t="s">
        <v>12</v>
      </c>
      <c r="F13" s="8">
        <f>SUM(C13*D13/100,0)</f>
        <v>3744.7103999999999</v>
      </c>
    </row>
    <row r="14" spans="1:6" s="14" customFormat="1" ht="48.75" customHeight="1">
      <c r="A14" s="6">
        <v>8</v>
      </c>
      <c r="B14" s="5" t="s">
        <v>23</v>
      </c>
      <c r="C14" s="6">
        <v>78</v>
      </c>
      <c r="D14" s="7">
        <v>3127.41</v>
      </c>
      <c r="E14" s="6" t="s">
        <v>12</v>
      </c>
      <c r="F14" s="8">
        <f>SUM(C14*D14/100,0)</f>
        <v>2439.3797999999997</v>
      </c>
    </row>
    <row r="15" spans="1:6" s="11" customFormat="1" ht="17.25" customHeight="1">
      <c r="A15" s="27" t="s">
        <v>13</v>
      </c>
      <c r="B15" s="28"/>
      <c r="C15" s="28"/>
      <c r="D15" s="28"/>
      <c r="E15" s="29"/>
      <c r="F15" s="18">
        <f>SUM(F7:F14)+1</f>
        <v>238135.26579999999</v>
      </c>
    </row>
    <row r="16" spans="1:6" s="11" customFormat="1" ht="18" customHeight="1">
      <c r="A16" s="27" t="s">
        <v>35</v>
      </c>
      <c r="B16" s="28"/>
      <c r="C16" s="28"/>
      <c r="D16" s="28"/>
      <c r="E16" s="29"/>
      <c r="F16" s="18">
        <f>SUM(F15)*5</f>
        <v>1190676.3289999999</v>
      </c>
    </row>
    <row r="17" spans="1:6" s="14" customFormat="1"/>
    <row r="18" spans="1:6" s="17" customFormat="1"/>
    <row r="19" spans="1:6" s="17" customFormat="1"/>
    <row r="20" spans="1:6" s="14" customFormat="1"/>
    <row r="21" spans="1:6" s="12" customFormat="1">
      <c r="A21" s="25" t="s">
        <v>19</v>
      </c>
      <c r="B21" s="25"/>
      <c r="D21" s="20" t="s">
        <v>20</v>
      </c>
      <c r="E21" s="20"/>
      <c r="F21" s="20"/>
    </row>
    <row r="22" spans="1:6" s="12" customFormat="1">
      <c r="D22" s="20" t="s">
        <v>21</v>
      </c>
      <c r="E22" s="20"/>
      <c r="F22" s="20"/>
    </row>
    <row r="23" spans="1:6" s="12" customFormat="1">
      <c r="D23" s="20" t="s">
        <v>33</v>
      </c>
      <c r="E23" s="20"/>
      <c r="F23" s="20"/>
    </row>
    <row r="24" spans="1:6" s="14" customFormat="1">
      <c r="D24" s="26"/>
      <c r="E24" s="26"/>
      <c r="F24" s="26"/>
    </row>
    <row r="25" spans="1:6" s="14" customFormat="1"/>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sheetData>
  <mergeCells count="9">
    <mergeCell ref="A1:F1"/>
    <mergeCell ref="D22:F22"/>
    <mergeCell ref="D23:F23"/>
    <mergeCell ref="D24:F24"/>
    <mergeCell ref="A3:F3"/>
    <mergeCell ref="A15:E15"/>
    <mergeCell ref="A21:B21"/>
    <mergeCell ref="D21:F21"/>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Essa Mallah</vt:lpstr>
      <vt:lpstr>3' ft Span Culverts</vt:lpstr>
      <vt:lpstr>'3'' ft Span Culverts'!Print_Area</vt:lpstr>
      <vt:lpstr>'Essa Mallah'!Print_Area</vt:lpstr>
      <vt:lpstr>'3'' ft Span Culverts'!Print_Titles</vt:lpstr>
      <vt:lpstr>'Essa Mallah'!Print_Titles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2016-03-14T04:24:23Z</cp:lastPrinted>
  <dcterms:created xsi:type="dcterms:W3CDTF">2014-06-02T07:32:11Z</dcterms:created>
  <dcterms:modified xsi:type="dcterms:W3CDTF">2016-03-29T05:00:02Z</dcterms:modified>
</cp:coreProperties>
</file>