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Jeand Zangejo" sheetId="1" r:id="rId1"/>
    <sheet name="(2x10' Span Bridge)" sheetId="17" r:id="rId2"/>
    <sheet name="3' ft Span Culverts" sheetId="15" r:id="rId3"/>
  </sheets>
  <definedNames>
    <definedName name="_xlnm.Print_Area" localSheetId="1">'(2x10'' Span Bridge)'!$A$1:$F$23</definedName>
    <definedName name="_xlnm.Print_Area" localSheetId="2">'3'' ft Span Culverts'!$A$1:$F$23</definedName>
    <definedName name="_xlnm.Print_Area" localSheetId="0">'Jeand Zangejo'!$A$1:$F$24</definedName>
    <definedName name="_xlnm.Print_Titles" localSheetId="1">'(2x10'' Span Bridge)'!$5:$5</definedName>
    <definedName name="_xlnm.Print_Titles" localSheetId="2">'3'' ft Span Culverts'!$6:$6</definedName>
    <definedName name="_xlnm.Print_Titles" localSheetId="0">'Jeand Zangejo'!$5:$5</definedName>
  </definedNames>
  <calcPr calcId="124519"/>
</workbook>
</file>

<file path=xl/calcChain.xml><?xml version="1.0" encoding="utf-8"?>
<calcChain xmlns="http://schemas.openxmlformats.org/spreadsheetml/2006/main">
  <c r="F16" i="15"/>
  <c r="F10" i="17"/>
  <c r="F7"/>
  <c r="F15"/>
  <c r="F14"/>
  <c r="F13"/>
  <c r="F12"/>
  <c r="F11"/>
  <c r="F9"/>
  <c r="F8"/>
  <c r="F6"/>
  <c r="F16" s="1"/>
  <c r="F16" i="1"/>
  <c r="F14"/>
  <c r="F9"/>
  <c r="F7"/>
  <c r="F15" i="15" l="1"/>
  <c r="F11" i="1" l="1"/>
  <c r="F14" i="15" l="1"/>
  <c r="F13"/>
  <c r="F12"/>
  <c r="F11"/>
  <c r="F10"/>
  <c r="F9"/>
  <c r="F8"/>
  <c r="F7"/>
  <c r="F13" i="1"/>
  <c r="F12"/>
  <c r="F10"/>
  <c r="F8"/>
  <c r="F15"/>
  <c r="F6"/>
</calcChain>
</file>

<file path=xl/sharedStrings.xml><?xml version="1.0" encoding="utf-8"?>
<sst xmlns="http://schemas.openxmlformats.org/spreadsheetml/2006/main" count="96" uniqueCount="43">
  <si>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</si>
  <si>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</si>
  <si>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</si>
  <si>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</si>
  <si>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</si>
  <si>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</si>
  <si>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</si>
  <si>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</si>
  <si>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</si>
  <si>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</si>
  <si>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</si>
  <si>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</si>
  <si>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</si>
  <si>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</si>
  <si>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</si>
  <si>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</si>
  <si>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</si>
  <si>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</si>
  <si>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</si>
  <si>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</si>
  <si>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</si>
  <si>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</si>
  <si>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</si>
  <si>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</si>
  <si>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</si>
  <si>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</si>
  <si>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</si>
  <si>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</si>
  <si>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Laying brick on end edging including supplying 9”x4½’x3” first class bricks, excavation for having edging with small size parallel to the road (Rate includes lead upto chains).     (S.I.No. 9/P-4).   </t>
  </si>
  <si>
    <t>SUJAWAL</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</si>
  <si>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(Without Extra Lead)</t>
    </r>
  </si>
  <si>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(With 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</si>
  <si>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(Without 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</si>
  <si>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</si>
  <si>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(Without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</si>
  <si>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</si>
  <si>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 xml:space="preserve">Earthwork excavation in irrigation channels drain etc. dressed to designed section grade and profiles excavated material disposal off and dressed within 50 ft. lead (In Ordinary Soil) (Earth work provides bund to divert water of channel). </t>
  </si>
  <si>
    <t>Coursed rubble masonry including hammer dressing in plinth and foundation (in cement sand mortar) Ratio 1:4. (Supper Structure)</t>
  </si>
  <si>
    <t>Therefore the cost of 6 Nos. will be Rs.  238,135x6=</t>
  </si>
  <si>
    <t>CONSTRUCTION OF ROAD FROM VILLAGE SUKHIO DAL ROAD TO VILLAGE JEAND ZANGEJO ROAD MILE 0/0-1/2 (2.00 KMS)</t>
  </si>
  <si>
    <t>CONSTRUCTION OF (2x10') SPAN RCC SLAB BRIDGE ALONG SUKHIO DAL ROAD TO VILLAGE JEAND ZANGEJO ROAD MILE 0/0-1/2 (2.00 KMS)</t>
  </si>
  <si>
    <t>CONSTRUCTION OF 3' SPAN RCC SLAB CULVERT ALONG SUKHIO DAL ROAD TO VILLAGE JEAND ZANGEJO ROAD MILE 0/0-1/2 (2.00 KMS)</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</si>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</sst>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2">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2" fillId="0" borderId="0" xfId="0" applyFont="1" applyAlignment="1">
      <alignment horizontal="center" vertical="top" wrapText="1"/>
    </xf>
    <xf numFmtId="164" fontId="3" fillId="0" borderId="1" xfId="0" applyNumberFormat="1" applyFont="1" applyBorder="1" applyAlignment="1">
      <alignment horizontal="justify"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145"/>
  <sheetViews>
    <sheetView topLeftCell="A10" zoomScale="85" zoomScaleNormal="85" workbookViewId="0">
      <selection activeCell="G13" sqref="G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1.5" customHeight="1">
      <c r="A1" s="21" t="s">
        <v>39</v>
      </c>
      <c r="B1" s="21"/>
      <c r="C1" s="21"/>
      <c r="D1" s="21"/>
      <c r="E1" s="21"/>
      <c r="F1" s="21"/>
    </row>
    <row r="2" spans="1:6" ht="13.5" customHeight="1">
      <c r="A2" s="15"/>
      <c r="B2" s="15"/>
      <c r="C2" s="15"/>
      <c r="D2" s="15"/>
      <c r="E2" s="15"/>
      <c r="F2" s="15"/>
    </row>
    <row r="3" spans="1:6" ht="18">
      <c r="A3" s="23" t="s">
        <v>6</v>
      </c>
      <c r="B3" s="23"/>
      <c r="C3" s="23"/>
      <c r="D3" s="23"/>
      <c r="E3" s="23"/>
      <c r="F3" s="23"/>
    </row>
    <row r="5" spans="1:6" s="2" customFormat="1" ht="25.5">
      <c r="A5" s="4" t="s">
        <v>0</v>
      </c>
      <c r="B5" s="4" t="s">
        <v>1</v>
      </c>
      <c r="C5" s="4" t="s">
        <v>2</v>
      </c>
      <c r="D5" s="4" t="s">
        <v>3</v>
      </c>
      <c r="E5" s="4" t="s">
        <v>4</v>
      </c>
      <c r="F5" s="4" t="s">
        <v>5</v>
      </c>
    </row>
    <row r="6" spans="1:6" s="3" customFormat="1" ht="76.5">
      <c r="A6" s="6">
        <v>1</v>
      </c>
      <c r="B6" s="5" t="s">
        <v>30</v>
      </c>
      <c r="C6" s="6">
        <v>300100</v>
      </c>
      <c r="D6" s="7">
        <v>3656.23</v>
      </c>
      <c r="E6" s="6" t="s">
        <v>9</v>
      </c>
      <c r="F6" s="8">
        <f>SUM(C6*D6/1000,0)</f>
        <v>1097234.6229999999</v>
      </c>
    </row>
    <row r="7" spans="1:6" s="17" customFormat="1" ht="76.5">
      <c r="A7" s="6">
        <v>2</v>
      </c>
      <c r="B7" s="5" t="s">
        <v>31</v>
      </c>
      <c r="C7" s="6">
        <v>73900</v>
      </c>
      <c r="D7" s="7">
        <v>7726.23</v>
      </c>
      <c r="E7" s="6" t="s">
        <v>9</v>
      </c>
      <c r="F7" s="8">
        <f>SUM(C7*D7/1000,0)</f>
        <v>570968.397</v>
      </c>
    </row>
    <row r="8" spans="1:6" s="3" customFormat="1" ht="76.5">
      <c r="A8" s="6">
        <v>3</v>
      </c>
      <c r="B8" s="5" t="s">
        <v>32</v>
      </c>
      <c r="C8" s="6">
        <v>87000</v>
      </c>
      <c r="D8" s="7">
        <v>6190.17</v>
      </c>
      <c r="E8" s="6" t="s">
        <v>9</v>
      </c>
      <c r="F8" s="8">
        <f t="shared" ref="F8:F15" si="0">SUM(C8*D8/1000,0)</f>
        <v>538544.79</v>
      </c>
    </row>
    <row r="9" spans="1:6" s="17" customFormat="1" ht="76.5">
      <c r="A9" s="6">
        <v>4</v>
      </c>
      <c r="B9" s="5" t="s">
        <v>33</v>
      </c>
      <c r="C9" s="6">
        <v>21800</v>
      </c>
      <c r="D9" s="7">
        <v>10260.17</v>
      </c>
      <c r="E9" s="6" t="s">
        <v>9</v>
      </c>
      <c r="F9" s="8">
        <f t="shared" ref="F9" si="1">SUM(C9*D9/1000,0)</f>
        <v>223671.70600000001</v>
      </c>
    </row>
    <row r="10" spans="1:6" s="3" customFormat="1" ht="125.25" customHeight="1">
      <c r="A10" s="6">
        <v>5</v>
      </c>
      <c r="B10" s="5" t="s">
        <v>7</v>
      </c>
      <c r="C10" s="6">
        <v>40800</v>
      </c>
      <c r="D10" s="7">
        <v>8216.57</v>
      </c>
      <c r="E10" s="6" t="s">
        <v>10</v>
      </c>
      <c r="F10" s="8">
        <f>SUM(C10*D10/100,0)</f>
        <v>3352360.56</v>
      </c>
    </row>
    <row r="11" spans="1:6" s="17" customFormat="1" ht="51">
      <c r="A11" s="6">
        <v>6</v>
      </c>
      <c r="B11" s="5" t="s">
        <v>28</v>
      </c>
      <c r="C11" s="6">
        <v>13600</v>
      </c>
      <c r="D11" s="7">
        <v>3105.08</v>
      </c>
      <c r="E11" s="5" t="s">
        <v>11</v>
      </c>
      <c r="F11" s="8">
        <f>SUM(C11*D11/100,0)</f>
        <v>422290.88</v>
      </c>
    </row>
    <row r="12" spans="1:6" s="3" customFormat="1" ht="166.5" customHeight="1">
      <c r="A12" s="6">
        <v>7</v>
      </c>
      <c r="B12" s="5" t="s">
        <v>8</v>
      </c>
      <c r="C12" s="6">
        <v>20400</v>
      </c>
      <c r="D12" s="7">
        <v>9244.07</v>
      </c>
      <c r="E12" s="6" t="s">
        <v>10</v>
      </c>
      <c r="F12" s="8">
        <f>SUM(C12*D12/100,0)</f>
        <v>1885790.28</v>
      </c>
    </row>
    <row r="13" spans="1:6" s="3" customFormat="1" ht="88.5" customHeight="1">
      <c r="A13" s="6">
        <v>8</v>
      </c>
      <c r="B13" s="5" t="s">
        <v>42</v>
      </c>
      <c r="C13" s="6">
        <v>81600</v>
      </c>
      <c r="D13" s="7">
        <v>4138.59</v>
      </c>
      <c r="E13" s="6" t="s">
        <v>12</v>
      </c>
      <c r="F13" s="8">
        <f>SUM(C13*D13/100,0)</f>
        <v>3377089.44</v>
      </c>
    </row>
    <row r="14" spans="1:6" s="17" customFormat="1" ht="57" customHeight="1">
      <c r="A14" s="6">
        <v>9</v>
      </c>
      <c r="B14" s="5" t="s">
        <v>34</v>
      </c>
      <c r="C14" s="6">
        <v>41500</v>
      </c>
      <c r="D14" s="7">
        <v>2208.37</v>
      </c>
      <c r="E14" s="6" t="s">
        <v>26</v>
      </c>
      <c r="F14" s="8">
        <f t="shared" ref="F14" si="2">SUM(C14*D14/1000,0)</f>
        <v>91647.354999999996</v>
      </c>
    </row>
    <row r="15" spans="1:6" s="3" customFormat="1" ht="59.25" customHeight="1">
      <c r="A15" s="6">
        <v>10</v>
      </c>
      <c r="B15" s="5" t="s">
        <v>35</v>
      </c>
      <c r="C15" s="6">
        <v>10400</v>
      </c>
      <c r="D15" s="7">
        <v>6278.37</v>
      </c>
      <c r="E15" s="6" t="s">
        <v>26</v>
      </c>
      <c r="F15" s="8">
        <f t="shared" si="0"/>
        <v>65295.048000000003</v>
      </c>
    </row>
    <row r="16" spans="1:6" s="3" customFormat="1" ht="18" customHeight="1">
      <c r="A16" s="24" t="s">
        <v>13</v>
      </c>
      <c r="B16" s="25"/>
      <c r="C16" s="25"/>
      <c r="D16" s="25"/>
      <c r="E16" s="26"/>
      <c r="F16" s="9">
        <f>SUM(F6:F15)</f>
        <v>11624893.079</v>
      </c>
    </row>
    <row r="17" spans="1:7" s="3" customFormat="1"/>
    <row r="18" spans="1:7" s="3" customFormat="1">
      <c r="F18" s="10"/>
    </row>
    <row r="19" spans="1:7" s="3" customFormat="1"/>
    <row r="20" spans="1:7" s="3" customFormat="1"/>
    <row r="21" spans="1:7" s="3" customFormat="1"/>
    <row r="22" spans="1:7" s="3" customFormat="1">
      <c r="A22" s="27" t="s">
        <v>19</v>
      </c>
      <c r="B22" s="27"/>
      <c r="C22" s="12"/>
      <c r="D22" s="22" t="s">
        <v>20</v>
      </c>
      <c r="E22" s="22"/>
      <c r="F22" s="22"/>
    </row>
    <row r="23" spans="1:7" s="3" customFormat="1">
      <c r="A23" s="12"/>
      <c r="B23" s="12"/>
      <c r="C23" s="12"/>
      <c r="D23" s="22" t="s">
        <v>21</v>
      </c>
      <c r="E23" s="22"/>
      <c r="F23" s="22"/>
    </row>
    <row r="24" spans="1:7" s="3" customFormat="1">
      <c r="A24" s="12"/>
      <c r="B24" s="12"/>
      <c r="C24" s="12"/>
      <c r="D24" s="22" t="s">
        <v>29</v>
      </c>
      <c r="E24" s="22"/>
      <c r="F24" s="22"/>
    </row>
    <row r="25" spans="1:7" s="3" customFormat="1"/>
    <row r="26" spans="1:7" s="3" customFormat="1">
      <c r="F26" s="10"/>
      <c r="G26" s="16"/>
    </row>
    <row r="27" spans="1:7" s="3" customFormat="1">
      <c r="F27" s="10"/>
      <c r="G27" s="10"/>
    </row>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sheetData>
  <mergeCells count="7">
    <mergeCell ref="A1:F1"/>
    <mergeCell ref="D23:F23"/>
    <mergeCell ref="D24:F24"/>
    <mergeCell ref="A3:F3"/>
    <mergeCell ref="A16:E16"/>
    <mergeCell ref="A22:B22"/>
    <mergeCell ref="D22:F22"/>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2"/>
  <sheetViews>
    <sheetView topLeftCell="A19" zoomScale="85" zoomScaleNormal="85" workbookViewId="0">
      <selection activeCell="D24" sqref="D24:F2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1" t="s">
        <v>40</v>
      </c>
      <c r="B1" s="21"/>
      <c r="C1" s="21"/>
      <c r="D1" s="21"/>
      <c r="E1" s="21"/>
      <c r="F1" s="21"/>
    </row>
    <row r="2" spans="1:6" ht="18">
      <c r="A2" s="23" t="s">
        <v>6</v>
      </c>
      <c r="B2" s="23"/>
      <c r="C2" s="23"/>
      <c r="D2" s="23"/>
      <c r="E2" s="23"/>
      <c r="F2" s="23"/>
    </row>
    <row r="5" spans="1:6" s="19" customFormat="1" ht="25.5">
      <c r="A5" s="4" t="s">
        <v>0</v>
      </c>
      <c r="B5" s="4" t="s">
        <v>1</v>
      </c>
      <c r="C5" s="4" t="s">
        <v>2</v>
      </c>
      <c r="D5" s="4" t="s">
        <v>3</v>
      </c>
      <c r="E5" s="4" t="s">
        <v>4</v>
      </c>
      <c r="F5" s="4" t="s">
        <v>5</v>
      </c>
    </row>
    <row r="6" spans="1:6" s="17" customFormat="1" ht="63.75">
      <c r="A6" s="6">
        <v>1</v>
      </c>
      <c r="B6" s="5" t="s">
        <v>36</v>
      </c>
      <c r="C6" s="6">
        <v>46000</v>
      </c>
      <c r="D6" s="7">
        <v>2208.37</v>
      </c>
      <c r="E6" s="6" t="s">
        <v>9</v>
      </c>
      <c r="F6" s="8">
        <f>SUM(C6*D6/1000,0)</f>
        <v>101585.02</v>
      </c>
    </row>
    <row r="7" spans="1:6" s="17" customFormat="1" ht="63.75">
      <c r="A7" s="6">
        <v>2</v>
      </c>
      <c r="B7" s="5" t="s">
        <v>14</v>
      </c>
      <c r="C7" s="6">
        <v>9300</v>
      </c>
      <c r="D7" s="7">
        <v>3176.25</v>
      </c>
      <c r="E7" s="6" t="s">
        <v>9</v>
      </c>
      <c r="F7" s="8">
        <f>SUM(C7*D7/1000,0)</f>
        <v>29539.125</v>
      </c>
    </row>
    <row r="8" spans="1:6" s="17" customFormat="1" ht="25.5">
      <c r="A8" s="6">
        <v>3</v>
      </c>
      <c r="B8" s="5" t="s">
        <v>15</v>
      </c>
      <c r="C8" s="6">
        <v>2000</v>
      </c>
      <c r="D8" s="7">
        <v>9416.2800000000007</v>
      </c>
      <c r="E8" s="6" t="s">
        <v>10</v>
      </c>
      <c r="F8" s="8">
        <f>SUM(C8*D8/100,0)</f>
        <v>188325.6</v>
      </c>
    </row>
    <row r="9" spans="1:6" s="17" customFormat="1" ht="38.25">
      <c r="A9" s="6">
        <v>4</v>
      </c>
      <c r="B9" s="5" t="s">
        <v>27</v>
      </c>
      <c r="C9" s="6">
        <v>2957</v>
      </c>
      <c r="D9" s="7">
        <v>26475</v>
      </c>
      <c r="E9" s="6" t="s">
        <v>10</v>
      </c>
      <c r="F9" s="8">
        <f>SUM(C9*D9/100,0)</f>
        <v>782865.75</v>
      </c>
    </row>
    <row r="10" spans="1:6" s="17" customFormat="1" ht="38.25">
      <c r="A10" s="6">
        <v>5</v>
      </c>
      <c r="B10" s="5" t="s">
        <v>37</v>
      </c>
      <c r="C10" s="6">
        <v>2839</v>
      </c>
      <c r="D10" s="7">
        <v>27034.98</v>
      </c>
      <c r="E10" s="6" t="s">
        <v>10</v>
      </c>
      <c r="F10" s="8">
        <f>SUM(C10*D10/100,0)</f>
        <v>767523.08219999995</v>
      </c>
    </row>
    <row r="11" spans="1:6" s="17" customFormat="1" ht="51">
      <c r="A11" s="6">
        <v>6</v>
      </c>
      <c r="B11" s="5" t="s">
        <v>16</v>
      </c>
      <c r="C11" s="6">
        <v>400</v>
      </c>
      <c r="D11" s="7">
        <v>14429.25</v>
      </c>
      <c r="E11" s="5" t="s">
        <v>11</v>
      </c>
      <c r="F11" s="8">
        <f>SUM(C11*D11/100,0)</f>
        <v>57717</v>
      </c>
    </row>
    <row r="12" spans="1:6" s="17" customFormat="1" ht="129" customHeight="1">
      <c r="A12" s="6">
        <v>7</v>
      </c>
      <c r="B12" s="5" t="s">
        <v>17</v>
      </c>
      <c r="C12" s="6">
        <v>828</v>
      </c>
      <c r="D12" s="7">
        <v>337</v>
      </c>
      <c r="E12" s="6" t="s">
        <v>24</v>
      </c>
      <c r="F12" s="8">
        <f>SUM(C12*D12,0)</f>
        <v>279036</v>
      </c>
    </row>
    <row r="13" spans="1:6" s="17" customFormat="1" ht="51">
      <c r="A13" s="6">
        <v>8</v>
      </c>
      <c r="B13" s="5" t="s">
        <v>18</v>
      </c>
      <c r="C13" s="6">
        <v>50.91</v>
      </c>
      <c r="D13" s="7">
        <v>4820.2</v>
      </c>
      <c r="E13" s="6" t="s">
        <v>25</v>
      </c>
      <c r="F13" s="8">
        <f>SUM(C13*D13,0)</f>
        <v>245396.38199999998</v>
      </c>
    </row>
    <row r="14" spans="1:6" s="17" customFormat="1" ht="25.5">
      <c r="A14" s="6">
        <v>9</v>
      </c>
      <c r="B14" s="5" t="s">
        <v>22</v>
      </c>
      <c r="C14" s="6">
        <v>1000</v>
      </c>
      <c r="D14" s="7">
        <v>1758.08</v>
      </c>
      <c r="E14" s="6" t="s">
        <v>12</v>
      </c>
      <c r="F14" s="8">
        <f>SUM(C14*D14/100,0)</f>
        <v>17580.8</v>
      </c>
    </row>
    <row r="15" spans="1:6" s="17" customFormat="1" ht="48.75" customHeight="1">
      <c r="A15" s="6">
        <v>10</v>
      </c>
      <c r="B15" s="5" t="s">
        <v>23</v>
      </c>
      <c r="C15" s="6">
        <v>200</v>
      </c>
      <c r="D15" s="7">
        <v>3127.41</v>
      </c>
      <c r="E15" s="6" t="s">
        <v>12</v>
      </c>
      <c r="F15" s="8">
        <f>SUM(C15*D15/100,0)</f>
        <v>6254.82</v>
      </c>
    </row>
    <row r="16" spans="1:6" s="11" customFormat="1" ht="17.25" customHeight="1">
      <c r="A16" s="29" t="s">
        <v>13</v>
      </c>
      <c r="B16" s="30"/>
      <c r="C16" s="30"/>
      <c r="D16" s="30"/>
      <c r="E16" s="31"/>
      <c r="F16" s="20">
        <f>SUM(F6:F15)</f>
        <v>2475823.5792</v>
      </c>
    </row>
    <row r="17" spans="1:6" s="17" customFormat="1"/>
    <row r="18" spans="1:6" s="17" customFormat="1"/>
    <row r="19" spans="1:6" s="17" customFormat="1"/>
    <row r="20" spans="1:6" s="17" customFormat="1"/>
    <row r="21" spans="1:6" s="12" customFormat="1">
      <c r="A21" s="27" t="s">
        <v>19</v>
      </c>
      <c r="B21" s="27"/>
      <c r="D21" s="22" t="s">
        <v>20</v>
      </c>
      <c r="E21" s="22"/>
      <c r="F21" s="22"/>
    </row>
    <row r="22" spans="1:6" s="12" customFormat="1">
      <c r="D22" s="22" t="s">
        <v>21</v>
      </c>
      <c r="E22" s="22"/>
      <c r="F22" s="22"/>
    </row>
    <row r="23" spans="1:6" s="12" customFormat="1">
      <c r="D23" s="22" t="s">
        <v>29</v>
      </c>
      <c r="E23" s="22"/>
      <c r="F23" s="22"/>
    </row>
    <row r="24" spans="1:6" s="17" customFormat="1">
      <c r="D24" s="28"/>
      <c r="E24" s="28"/>
      <c r="F24" s="28"/>
    </row>
    <row r="25" spans="1:6" s="17" customFormat="1"/>
    <row r="26" spans="1:6" s="17" customFormat="1"/>
    <row r="27" spans="1:6" s="17" customFormat="1"/>
    <row r="28" spans="1:6" s="17" customFormat="1"/>
    <row r="29" spans="1:6" s="17" customFormat="1"/>
    <row r="30" spans="1:6" s="17" customFormat="1"/>
    <row r="31" spans="1:6" s="17" customFormat="1"/>
    <row r="32" spans="1:6" s="17" customFormat="1"/>
    <row r="33" s="17" customFormat="1"/>
    <row r="34" s="17" customFormat="1"/>
    <row r="35" s="17" customFormat="1"/>
    <row r="36" s="17" customFormat="1"/>
    <row r="37" s="17" customFormat="1"/>
    <row r="38" s="17" customFormat="1"/>
    <row r="39" s="17" customFormat="1"/>
    <row r="40" s="17" customFormat="1"/>
    <row r="41" s="17" customFormat="1"/>
    <row r="42" s="17" customFormat="1"/>
    <row r="43" s="17" customFormat="1"/>
    <row r="44" s="17" customFormat="1"/>
    <row r="45" s="17" customFormat="1"/>
    <row r="46" s="17" customFormat="1"/>
    <row r="47" s="17" customFormat="1"/>
    <row r="48" s="17" customFormat="1"/>
    <row r="49" s="17" customFormat="1"/>
    <row r="50" s="17" customFormat="1"/>
    <row r="51" s="17" customFormat="1"/>
    <row r="52" s="17" customFormat="1"/>
    <row r="53" s="17" customFormat="1"/>
    <row r="54" s="17" customFormat="1"/>
    <row r="55" s="17" customFormat="1"/>
    <row r="56" s="17" customFormat="1"/>
    <row r="57" s="17" customFormat="1"/>
    <row r="58" s="17" customFormat="1"/>
    <row r="59" s="17" customFormat="1"/>
    <row r="60" s="17" customFormat="1"/>
    <row r="61" s="17" customFormat="1"/>
    <row r="62" s="17" customFormat="1"/>
    <row r="63" s="17" customFormat="1"/>
    <row r="64" s="17" customFormat="1"/>
    <row r="65" s="17" customFormat="1"/>
    <row r="66" s="17" customFormat="1"/>
    <row r="67" s="17" customFormat="1"/>
    <row r="68" s="17" customFormat="1"/>
    <row r="69" s="17" customFormat="1"/>
    <row r="70" s="17" customFormat="1"/>
    <row r="71" s="17" customFormat="1"/>
    <row r="72" s="17" customFormat="1"/>
    <row r="73" s="17" customFormat="1"/>
    <row r="74" s="17" customFormat="1"/>
    <row r="75" s="17" customFormat="1"/>
    <row r="76" s="17" customFormat="1"/>
    <row r="77" s="17" customFormat="1"/>
    <row r="78" s="17" customFormat="1"/>
    <row r="79" s="17" customFormat="1"/>
    <row r="80" s="17" customFormat="1"/>
    <row r="81" s="17" customFormat="1"/>
    <row r="82" s="17" customFormat="1"/>
    <row r="83" s="17" customFormat="1"/>
    <row r="84" s="17" customFormat="1"/>
    <row r="85" s="17" customFormat="1"/>
    <row r="86" s="17" customFormat="1"/>
    <row r="87" s="17" customFormat="1"/>
    <row r="88" s="17" customFormat="1"/>
    <row r="89" s="17" customFormat="1"/>
    <row r="90" s="17" customFormat="1"/>
    <row r="91" s="17" customFormat="1"/>
    <row r="92" s="17" customFormat="1"/>
    <row r="93" s="17" customFormat="1"/>
    <row r="94" s="17" customFormat="1"/>
    <row r="95" s="17" customFormat="1"/>
    <row r="96" s="17" customFormat="1"/>
    <row r="97" s="17" customFormat="1"/>
    <row r="98" s="17" customFormat="1"/>
    <row r="99" s="17" customFormat="1"/>
    <row r="100" s="17" customFormat="1"/>
    <row r="101" s="17" customFormat="1"/>
    <row r="102" s="17" customFormat="1"/>
    <row r="103" s="17" customFormat="1"/>
    <row r="104" s="17" customFormat="1"/>
    <row r="105" s="17" customFormat="1"/>
    <row r="106" s="17" customFormat="1"/>
    <row r="107" s="17" customFormat="1"/>
    <row r="108" s="17" customFormat="1"/>
    <row r="109" s="17" customFormat="1"/>
    <row r="110" s="17" customFormat="1"/>
    <row r="111" s="17" customFormat="1"/>
    <row r="112" s="17" customFormat="1"/>
    <row r="113" s="17" customFormat="1"/>
    <row r="114" s="17" customFormat="1"/>
    <row r="115" s="17" customFormat="1"/>
    <row r="116" s="17" customFormat="1"/>
    <row r="117" s="17" customFormat="1"/>
    <row r="118" s="17" customFormat="1"/>
    <row r="119" s="17" customFormat="1"/>
    <row r="120" s="17" customFormat="1"/>
    <row r="121" s="17" customFormat="1"/>
    <row r="122" s="17" customFormat="1"/>
    <row r="123" s="17" customFormat="1"/>
    <row r="124" s="17" customFormat="1"/>
    <row r="125" s="17" customFormat="1"/>
    <row r="126" s="17" customFormat="1"/>
    <row r="127" s="17" customFormat="1"/>
    <row r="128" s="17" customFormat="1"/>
    <row r="129" s="17" customFormat="1"/>
    <row r="130" s="17" customFormat="1"/>
    <row r="131" s="17" customFormat="1"/>
    <row r="132" s="17" customFormat="1"/>
    <row r="133" s="17" customFormat="1"/>
    <row r="134" s="17" customFormat="1"/>
    <row r="135" s="17" customFormat="1"/>
    <row r="136" s="17" customFormat="1"/>
    <row r="137" s="17" customFormat="1"/>
    <row r="138" s="17" customFormat="1"/>
    <row r="139" s="17" customFormat="1"/>
    <row r="140" s="17" customFormat="1"/>
    <row r="141" s="17" customFormat="1"/>
    <row r="142" s="17" customFormat="1"/>
  </sheetData>
  <mergeCells count="8">
    <mergeCell ref="D22:F22"/>
    <mergeCell ref="D23:F23"/>
    <mergeCell ref="D24:F24"/>
    <mergeCell ref="A1:F1"/>
    <mergeCell ref="A2:F2"/>
    <mergeCell ref="A16:E16"/>
    <mergeCell ref="A21:B21"/>
    <mergeCell ref="D21:F21"/>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142"/>
  <sheetViews>
    <sheetView tabSelected="1" zoomScale="85" zoomScaleNormal="85" workbookViewId="0">
      <selection activeCell="D24" sqref="D24:F2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9" customHeight="1">
      <c r="A1" s="21" t="s">
        <v>41</v>
      </c>
      <c r="B1" s="21"/>
      <c r="C1" s="21"/>
      <c r="D1" s="21"/>
      <c r="E1" s="21"/>
      <c r="F1" s="21"/>
    </row>
    <row r="3" spans="1:6" ht="18">
      <c r="A3" s="23" t="s">
        <v>6</v>
      </c>
      <c r="B3" s="23"/>
      <c r="C3" s="23"/>
      <c r="D3" s="23"/>
      <c r="E3" s="23"/>
      <c r="F3" s="23"/>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40.25">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6.75" customHeight="1">
      <c r="A13" s="6">
        <v>7</v>
      </c>
      <c r="B13" s="5" t="s">
        <v>22</v>
      </c>
      <c r="C13" s="6">
        <v>213</v>
      </c>
      <c r="D13" s="7">
        <v>1758.08</v>
      </c>
      <c r="E13" s="6" t="s">
        <v>12</v>
      </c>
      <c r="F13" s="8">
        <f>SUM(C13*D13/100,0)</f>
        <v>3744.7103999999999</v>
      </c>
    </row>
    <row r="14" spans="1:6" s="14" customFormat="1" ht="48.75" customHeight="1">
      <c r="A14" s="6">
        <v>8</v>
      </c>
      <c r="B14" s="5" t="s">
        <v>23</v>
      </c>
      <c r="C14" s="6">
        <v>78</v>
      </c>
      <c r="D14" s="7">
        <v>3127.41</v>
      </c>
      <c r="E14" s="6" t="s">
        <v>12</v>
      </c>
      <c r="F14" s="8">
        <f>SUM(C14*D14/100,0)</f>
        <v>2439.3797999999997</v>
      </c>
    </row>
    <row r="15" spans="1:6" s="11" customFormat="1" ht="17.25" customHeight="1">
      <c r="A15" s="29" t="s">
        <v>13</v>
      </c>
      <c r="B15" s="30"/>
      <c r="C15" s="30"/>
      <c r="D15" s="30"/>
      <c r="E15" s="31"/>
      <c r="F15" s="18">
        <f>SUM(F7:F14)+1</f>
        <v>238135.26579999999</v>
      </c>
    </row>
    <row r="16" spans="1:6" s="11" customFormat="1" ht="18" customHeight="1">
      <c r="A16" s="29" t="s">
        <v>38</v>
      </c>
      <c r="B16" s="30"/>
      <c r="C16" s="30"/>
      <c r="D16" s="30"/>
      <c r="E16" s="31"/>
      <c r="F16" s="18">
        <f>SUM(F15)*6</f>
        <v>1428811.5948000001</v>
      </c>
    </row>
    <row r="17" spans="1:6" s="14" customFormat="1"/>
    <row r="18" spans="1:6" s="17" customFormat="1"/>
    <row r="19" spans="1:6" s="17" customFormat="1"/>
    <row r="20" spans="1:6" s="14" customFormat="1"/>
    <row r="21" spans="1:6" s="12" customFormat="1">
      <c r="A21" s="27" t="s">
        <v>19</v>
      </c>
      <c r="B21" s="27"/>
      <c r="D21" s="22" t="s">
        <v>20</v>
      </c>
      <c r="E21" s="22"/>
      <c r="F21" s="22"/>
    </row>
    <row r="22" spans="1:6" s="12" customFormat="1">
      <c r="D22" s="22" t="s">
        <v>21</v>
      </c>
      <c r="E22" s="22"/>
      <c r="F22" s="22"/>
    </row>
    <row r="23" spans="1:6" s="12" customFormat="1">
      <c r="D23" s="22" t="s">
        <v>29</v>
      </c>
      <c r="E23" s="22"/>
      <c r="F23" s="22"/>
    </row>
    <row r="24" spans="1:6" s="14" customFormat="1">
      <c r="D24" s="28"/>
      <c r="E24" s="28"/>
      <c r="F24" s="28"/>
    </row>
    <row r="25" spans="1:6" s="14" customFormat="1"/>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sheetData>
  <mergeCells count="9">
    <mergeCell ref="A1:F1"/>
    <mergeCell ref="D22:F22"/>
    <mergeCell ref="D23:F23"/>
    <mergeCell ref="D24:F24"/>
    <mergeCell ref="A3:F3"/>
    <mergeCell ref="A15:E15"/>
    <mergeCell ref="A21:B21"/>
    <mergeCell ref="D21:F21"/>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Jeand Zangejo</vt:lpstr>
      <vt:lpstr>(2x10' Span Bridge)</vt:lpstr>
      <vt:lpstr>3' ft Span Culverts</vt:lpstr>
      <vt:lpstr>'(2x10'' Span Bridge)'!Print_Area</vt:lpstr>
      <vt:lpstr>'3'' ft Span Culverts'!Print_Area</vt:lpstr>
      <vt:lpstr>'Jeand Zangejo'!Print_Area</vt:lpstr>
      <vt:lpstr>'(2x10'' Span Bridge)'!Print_Titles</vt:lpstr>
      <vt:lpstr>'3'' ft Span Culverts'!Print_Titles</vt:lpstr>
      <vt:lpstr>'Jeand Zangejo'!Print_Titles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2016-03-26T07:40:23Z</cp:lastPrinted>
  <dcterms:created xsi:type="dcterms:W3CDTF">2014-06-02T07:32:11Z</dcterms:created>
  <dcterms:modified xsi:type="dcterms:W3CDTF">2016-03-26T07:41:34Z</dcterms:modified>
</cp:coreProperties>
</file>