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Sheet1!$A$1:$S$32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6" i="1" l="1"/>
  <c r="S14" i="1" l="1"/>
  <c r="P11" i="1" l="1"/>
  <c r="S16" i="1" l="1"/>
  <c r="S11" i="1"/>
  <c r="S13" i="1"/>
  <c r="S9" i="1"/>
  <c r="S19" i="1" l="1"/>
  <c r="S20" i="1" s="1"/>
  <c r="E7" i="3" l="1"/>
  <c r="Q11" i="1" l="1"/>
  <c r="S10" i="1"/>
  <c r="S17" i="1" s="1"/>
  <c r="S12" i="1"/>
  <c r="S8" i="1"/>
  <c r="S21" i="1" l="1"/>
  <c r="S22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<sst xmlns="http://schemas.openxmlformats.org/spreadsheetml/2006/main" count="184" uniqueCount="96">
  <si>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</si>
  <si>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</si>
  <si>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</si>
  <si>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</si>
  <si>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</si>
  <si>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</si>
  <si>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</si>
  <si>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</si>
  <si>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</si>
  <si>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</si>
  <si>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</si>
  <si>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</si>
  <si>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</si>
  <si>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</si>
  <si>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</si>
  <si>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</si>
  <si>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</si>
  <si>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</si>
  <si>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</si>
  <si>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</si>
  <si>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</si>
  <si>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</si>
  <si>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</si>
  <si>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</si>
  <si>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</si>
  <si>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</si>
  <si>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</si>
  <si>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</si>
  <si>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</si>
  <si>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</si>
  <si>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</si>
  <si>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</si>
  <si>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</si>
  <si>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</si>
  <si>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</si>
  <si>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</si>
  <si>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</si>
  <si>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</si>
  <si>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</si>
  <si>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</si>
  <si>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</si>
  <si>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</si>
  <si>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</si>
  <si>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</si>
  <si>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</si>
  <si>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</si>
  <si>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</si>
  <si>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</si>
  <si>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</si>
  <si>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</si>
  <si>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</si>
  <si>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</si>
  <si>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</si>
  <si>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</si>
  <si>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</si>
  <si>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</si>
  <si>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</si>
  <si>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</si>
  <si>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</si>
  <si>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</si>
  <si>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</si>
  <si>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</si>
  <si>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</si>
  <si>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</si>
  <si>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</si>
  <si>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</si>
  <si>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</si>
  <si>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</si>
  <si>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</si>
  <si>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</si>
  <si>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</si>
  <si>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</si>
  <si>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</si>
  <si>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</si>
  <si>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</si>
  <si>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</si>
  <si>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</si>
  <si>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</si>
  <si>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</si>
  <si>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</si>
  <si>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</si>
  <si>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</si>
  <si>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Part-A</t>
  </si>
  <si>
    <t>Part-B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</si>
  <si>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</si>
  <si>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(a)/P-01)
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</si>
  <si>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</si>
  <si>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</si>
  <si>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&amp; fixing  4"  x 4" dia C.I branch of the required degree with access doors, rubber washer 3/8" thick and bolts and nuts and extra painting to match the colour of the building.(SI No: 3/P-09)</t>
  </si>
  <si>
    <t>P/F Hnadle Values etc (S.i.No: 5 P-11)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</si>
  <si>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</si>
  <si>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6" Dia </t>
  </si>
  <si>
    <t xml:space="preserve">PART-B OLD ELECTRIC SCHEDULE </t>
  </si>
  <si>
    <t>Part A</t>
  </si>
  <si>
    <t xml:space="preserve">Part-A + B </t>
  </si>
  <si>
    <t>Supplying &amp; fixing fibre glass tank of approved quality and design and wall thicness as specified I/c cost of nutes, bolts and fixing in plateform of cement concerete 1: 3: 6 and makin connections for in -let ,&amp; ou-let &amp; over flow pipes etc. complete.250  gallons wall thickness  3.5 mm                            (SI No: 3 a /P-21)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</si>
</sst>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23</xdr:row>
      <xdr:rowOff>120911</xdr:rowOff>
    </xdr:from>
    <xdr:to>
      <xdr:col>24</xdr:col>
      <xdr:colOff>41655</xdr:colOff>
      <xdr:row>26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28</xdr:row>
      <xdr:rowOff>107772</xdr:rowOff>
    </xdr:from>
    <xdr:to>
      <xdr:col>18</xdr:col>
      <xdr:colOff>457187</xdr:colOff>
      <xdr:row>31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26</xdr:row>
      <xdr:rowOff>46591</xdr:rowOff>
    </xdr:from>
    <xdr:to>
      <xdr:col>23</xdr:col>
      <xdr:colOff>444672</xdr:colOff>
      <xdr:row>28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view="pageBreakPreview" topLeftCell="A7" zoomScale="130" zoomScaleNormal="100" zoomScaleSheetLayoutView="130" workbookViewId="0">
      <selection activeCell="P14" sqref="P14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95" t="s">
        <v>73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</row>
    <row r="2" spans="1:20" ht="18.75" customHeight="1" x14ac:dyDescent="0.25">
      <c r="A2" s="95" t="s">
        <v>74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15.75" customHeight="1" thickBot="1" x14ac:dyDescent="0.3">
      <c r="A3" s="100" t="s">
        <v>53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0" s="8" customFormat="1" ht="16.5" thickBot="1" x14ac:dyDescent="0.3">
      <c r="A4" s="5" t="s">
        <v>2</v>
      </c>
      <c r="B4" s="103" t="s">
        <v>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5"/>
      <c r="O4" s="5" t="s">
        <v>4</v>
      </c>
      <c r="P4" s="5" t="s">
        <v>5</v>
      </c>
      <c r="Q4" s="32" t="s">
        <v>6</v>
      </c>
      <c r="R4" s="101" t="s">
        <v>7</v>
      </c>
      <c r="S4" s="102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97" t="s">
        <v>85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 t="shared" ref="S6:S11" si="0">O6*P6</f>
        <v>9605.2000000000007</v>
      </c>
    </row>
    <row r="7" spans="1:20" ht="43.5" customHeight="1" x14ac:dyDescent="0.25">
      <c r="A7" s="44">
        <v>2</v>
      </c>
      <c r="B7" s="98" t="s">
        <v>81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57"/>
      <c r="N7" s="57"/>
      <c r="O7" s="45"/>
      <c r="P7" s="45"/>
      <c r="Q7" s="50"/>
    </row>
    <row r="8" spans="1:20" s="7" customFormat="1" ht="19.5" customHeight="1" x14ac:dyDescent="0.25">
      <c r="A8" s="46"/>
      <c r="B8" s="58" t="s">
        <v>58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8"/>
      <c r="O8" s="51">
        <v>40</v>
      </c>
      <c r="P8" s="2">
        <v>95.79</v>
      </c>
      <c r="Q8" s="1" t="s">
        <v>57</v>
      </c>
      <c r="R8" s="1" t="s">
        <v>1</v>
      </c>
      <c r="S8" s="59">
        <f t="shared" si="0"/>
        <v>3831.6000000000004</v>
      </c>
    </row>
    <row r="9" spans="1:20" s="7" customFormat="1" ht="30" customHeight="1" x14ac:dyDescent="0.25">
      <c r="A9" s="46"/>
      <c r="B9" s="58" t="s">
        <v>56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50</v>
      </c>
      <c r="P9" s="2">
        <v>73.209999999999994</v>
      </c>
      <c r="Q9" s="1" t="s">
        <v>57</v>
      </c>
      <c r="R9" s="1" t="s">
        <v>1</v>
      </c>
      <c r="S9" s="59">
        <f t="shared" ref="S9" si="1">O9*P9</f>
        <v>3660.4999999999995</v>
      </c>
    </row>
    <row r="10" spans="1:20" s="29" customFormat="1" ht="34.5" customHeight="1" x14ac:dyDescent="0.25">
      <c r="A10" s="80">
        <v>3</v>
      </c>
      <c r="B10" s="97" t="s">
        <v>86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83">
        <v>3</v>
      </c>
      <c r="P10" s="52">
        <v>478.28</v>
      </c>
      <c r="Q10" s="53" t="s">
        <v>55</v>
      </c>
      <c r="R10" s="53" t="s">
        <v>1</v>
      </c>
      <c r="S10" s="54">
        <f t="shared" si="0"/>
        <v>1434.84</v>
      </c>
    </row>
    <row r="11" spans="1:20" s="29" customFormat="1" ht="38.25" customHeight="1" x14ac:dyDescent="0.25">
      <c r="A11" s="80">
        <v>4</v>
      </c>
      <c r="B11" s="97" t="s">
        <v>87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83">
        <v>3</v>
      </c>
      <c r="P11" s="52">
        <f>P10</f>
        <v>478.28</v>
      </c>
      <c r="Q11" s="53" t="str">
        <f>Q10</f>
        <v xml:space="preserve">Each </v>
      </c>
      <c r="R11" s="53" t="s">
        <v>1</v>
      </c>
      <c r="S11" s="54">
        <f t="shared" si="0"/>
        <v>1434.84</v>
      </c>
    </row>
    <row r="12" spans="1:20" s="29" customFormat="1" ht="54" customHeight="1" x14ac:dyDescent="0.25">
      <c r="A12" s="80">
        <v>5</v>
      </c>
      <c r="B12" s="97" t="s">
        <v>88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83">
        <v>3</v>
      </c>
      <c r="P12" s="52">
        <v>704.2</v>
      </c>
      <c r="Q12" s="53" t="s">
        <v>55</v>
      </c>
      <c r="R12" s="53" t="s">
        <v>1</v>
      </c>
      <c r="S12" s="54">
        <f>O12*P12</f>
        <v>2112.6000000000004</v>
      </c>
    </row>
    <row r="13" spans="1:20" s="29" customFormat="1" ht="18" customHeight="1" x14ac:dyDescent="0.25">
      <c r="A13" s="80">
        <v>6</v>
      </c>
      <c r="B13" s="97" t="s">
        <v>89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52"/>
      <c r="O13" s="83">
        <v>2</v>
      </c>
      <c r="P13" s="52">
        <v>566.77</v>
      </c>
      <c r="Q13" s="53" t="s">
        <v>57</v>
      </c>
      <c r="R13" s="53" t="s">
        <v>1</v>
      </c>
      <c r="S13" s="54">
        <f>O13*P13</f>
        <v>1133.54</v>
      </c>
    </row>
    <row r="14" spans="1:20" s="29" customFormat="1" ht="80.25" customHeight="1" x14ac:dyDescent="0.25">
      <c r="A14" s="80">
        <v>8</v>
      </c>
      <c r="B14" s="97" t="s">
        <v>95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83">
        <v>1</v>
      </c>
      <c r="P14" s="52">
        <v>21989.61</v>
      </c>
      <c r="Q14" s="53" t="s">
        <v>59</v>
      </c>
      <c r="R14" s="53" t="s">
        <v>1</v>
      </c>
      <c r="S14" s="55">
        <f>O14*P14</f>
        <v>21989.61</v>
      </c>
    </row>
    <row r="15" spans="1:20" s="29" customFormat="1" ht="75" customHeight="1" x14ac:dyDescent="0.25">
      <c r="A15" s="80">
        <v>9</v>
      </c>
      <c r="B15" s="97" t="s">
        <v>90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1:20" s="29" customFormat="1" ht="20.25" customHeight="1" x14ac:dyDescent="0.25">
      <c r="A16" s="80"/>
      <c r="B16" s="91" t="s">
        <v>91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83">
        <v>30</v>
      </c>
      <c r="P16" s="52">
        <v>199.25</v>
      </c>
      <c r="Q16" s="53" t="s">
        <v>57</v>
      </c>
      <c r="R16" s="53" t="s">
        <v>1</v>
      </c>
      <c r="S16" s="84">
        <f>O16*P16</f>
        <v>5977.5</v>
      </c>
    </row>
    <row r="17" spans="1:19" s="29" customFormat="1" ht="16.5" customHeight="1" x14ac:dyDescent="0.25">
      <c r="A17" s="80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3"/>
      <c r="P17" s="52"/>
      <c r="Q17" s="53" t="s">
        <v>82</v>
      </c>
      <c r="R17" s="53"/>
      <c r="S17" s="54">
        <f>SUM(S6:S16)</f>
        <v>51180.23</v>
      </c>
    </row>
    <row r="18" spans="1:19" ht="15.75" customHeight="1" x14ac:dyDescent="0.25">
      <c r="A18" s="49"/>
      <c r="B18" s="99" t="s">
        <v>92</v>
      </c>
      <c r="C18" s="99"/>
      <c r="D18" s="99"/>
      <c r="E18" s="99"/>
      <c r="F18" s="99"/>
      <c r="G18" s="99"/>
      <c r="H18" s="99"/>
      <c r="I18" s="99"/>
      <c r="J18" s="87"/>
      <c r="K18" s="87"/>
      <c r="L18" s="87"/>
      <c r="M18" s="87"/>
      <c r="N18" s="16"/>
      <c r="O18" s="34"/>
      <c r="P18" s="34"/>
      <c r="Q18" s="53"/>
      <c r="S18" s="50"/>
    </row>
    <row r="19" spans="1:19" s="29" customFormat="1" ht="60" customHeight="1" x14ac:dyDescent="0.25">
      <c r="A19" s="88">
        <v>1</v>
      </c>
      <c r="B19" s="97" t="s">
        <v>84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83">
        <v>1</v>
      </c>
      <c r="P19" s="52">
        <v>5494.59</v>
      </c>
      <c r="Q19" s="53" t="s">
        <v>59</v>
      </c>
      <c r="R19" s="53" t="s">
        <v>1</v>
      </c>
      <c r="S19" s="55">
        <f>O19*P19</f>
        <v>5494.59</v>
      </c>
    </row>
    <row r="20" spans="1:19" x14ac:dyDescent="0.25">
      <c r="A20" s="49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16"/>
      <c r="O20" s="34"/>
      <c r="P20" s="34"/>
      <c r="Q20" s="53" t="s">
        <v>83</v>
      </c>
      <c r="S20" s="89">
        <f>S19</f>
        <v>5494.59</v>
      </c>
    </row>
    <row r="21" spans="1:19" x14ac:dyDescent="0.25">
      <c r="A21" s="49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16"/>
      <c r="O21" s="34"/>
      <c r="P21" s="34"/>
      <c r="Q21" s="53" t="s">
        <v>93</v>
      </c>
      <c r="S21" s="84">
        <f>S17</f>
        <v>51180.23</v>
      </c>
    </row>
    <row r="22" spans="1:19" x14ac:dyDescent="0.25">
      <c r="A22" s="49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16"/>
      <c r="O22" s="34"/>
      <c r="P22" s="93" t="s">
        <v>94</v>
      </c>
      <c r="Q22" s="93"/>
      <c r="S22" s="55">
        <f>SUM(S20:S21)</f>
        <v>56674.820000000007</v>
      </c>
    </row>
    <row r="23" spans="1:19" x14ac:dyDescent="0.25">
      <c r="A23" s="96" t="s">
        <v>80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</row>
    <row r="24" spans="1:19" x14ac:dyDescent="0.25">
      <c r="A24" s="94" t="s">
        <v>75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</row>
    <row r="25" spans="1:19" x14ac:dyDescent="0.25">
      <c r="A25" s="94" t="s">
        <v>76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</row>
    <row r="26" spans="1:19" x14ac:dyDescent="0.25">
      <c r="A26" s="94" t="s">
        <v>77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</row>
    <row r="27" spans="1:19" x14ac:dyDescent="0.25">
      <c r="A27" s="94" t="s">
        <v>78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</row>
    <row r="28" spans="1:19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x14ac:dyDescent="0.25">
      <c r="A30" s="80"/>
      <c r="B30" s="82" t="s">
        <v>79</v>
      </c>
      <c r="C30" s="79"/>
      <c r="D30" s="81"/>
      <c r="E30" s="79"/>
      <c r="F30" s="34"/>
      <c r="G30" s="79"/>
      <c r="H30" s="79"/>
      <c r="I30" s="79"/>
      <c r="J30" s="81"/>
      <c r="K30" s="81"/>
      <c r="L30" s="81"/>
      <c r="M30" s="81"/>
      <c r="N30" s="79"/>
      <c r="O30" s="79"/>
      <c r="P30" s="79"/>
      <c r="Q30" s="81"/>
      <c r="R30" s="81"/>
      <c r="S30" s="50"/>
    </row>
    <row r="31" spans="1:19" x14ac:dyDescent="0.25">
      <c r="A31" s="80"/>
      <c r="B31" s="33"/>
      <c r="C31" s="79"/>
      <c r="D31" s="81"/>
      <c r="E31" s="79"/>
      <c r="F31" s="34"/>
      <c r="G31" s="79"/>
      <c r="H31" s="79"/>
      <c r="I31" s="79"/>
      <c r="J31" s="81"/>
      <c r="K31" s="81"/>
      <c r="L31" s="81"/>
      <c r="M31" s="81"/>
      <c r="N31" s="79"/>
      <c r="O31" s="79"/>
      <c r="P31" s="79"/>
      <c r="Q31" s="81"/>
      <c r="R31" s="81"/>
      <c r="S31" s="50"/>
    </row>
    <row r="32" spans="1:19" x14ac:dyDescent="0.25">
      <c r="A32" s="80"/>
      <c r="B32" s="33"/>
      <c r="C32" s="79"/>
      <c r="D32" s="81"/>
      <c r="E32" s="79"/>
      <c r="F32" s="34"/>
      <c r="G32" s="79"/>
      <c r="H32" s="79"/>
      <c r="I32" s="79"/>
      <c r="J32" s="81"/>
      <c r="K32" s="81"/>
      <c r="L32" s="81"/>
      <c r="M32" s="81"/>
      <c r="N32" s="79"/>
      <c r="O32" s="79"/>
      <c r="P32" s="79"/>
      <c r="Q32" s="81"/>
      <c r="R32" s="81"/>
      <c r="S32" s="50"/>
    </row>
  </sheetData>
  <mergeCells count="21">
    <mergeCell ref="B10:N10"/>
    <mergeCell ref="B11:N11"/>
    <mergeCell ref="B12:N12"/>
    <mergeCell ref="B15:N15"/>
    <mergeCell ref="B14:N14"/>
    <mergeCell ref="P22:Q22"/>
    <mergeCell ref="A26:S26"/>
    <mergeCell ref="A27:S27"/>
    <mergeCell ref="A1:T1"/>
    <mergeCell ref="A2:T2"/>
    <mergeCell ref="A23:S23"/>
    <mergeCell ref="A24:S24"/>
    <mergeCell ref="A25:S25"/>
    <mergeCell ref="B6:L6"/>
    <mergeCell ref="B7:L7"/>
    <mergeCell ref="B13:M13"/>
    <mergeCell ref="B18:I18"/>
    <mergeCell ref="A3:S3"/>
    <mergeCell ref="B19:N19"/>
    <mergeCell ref="R4:S4"/>
    <mergeCell ref="B4:N4"/>
  </mergeCells>
  <pageMargins left="0.41" right="0.15" top="0.33" bottom="0.18" header="0.3" footer="0.3"/>
  <pageSetup paperSize="9" scale="91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7" t="s">
        <v>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32.25" customHeight="1" thickBot="1" x14ac:dyDescent="0.3">
      <c r="A2" s="5" t="s">
        <v>2</v>
      </c>
      <c r="B2" s="5" t="s">
        <v>9</v>
      </c>
      <c r="C2" s="101" t="s">
        <v>17</v>
      </c>
      <c r="D2" s="108"/>
      <c r="E2" s="102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1" t="s">
        <v>16</v>
      </c>
      <c r="B17" s="108"/>
      <c r="C17" s="102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7" t="s">
        <v>41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</row>
    <row r="20" spans="1:11" ht="16.5" thickBot="1" x14ac:dyDescent="0.3">
      <c r="A20" s="5" t="s">
        <v>2</v>
      </c>
      <c r="B20" s="101" t="s">
        <v>19</v>
      </c>
      <c r="C20" s="108"/>
      <c r="D20" s="102"/>
      <c r="E20" s="35"/>
      <c r="F20" s="20"/>
      <c r="G20" s="5" t="s">
        <v>17</v>
      </c>
      <c r="H20" s="5" t="s">
        <v>5</v>
      </c>
      <c r="I20" s="6" t="s">
        <v>6</v>
      </c>
      <c r="J20" s="101" t="s">
        <v>7</v>
      </c>
      <c r="K20" s="102"/>
    </row>
    <row r="21" spans="1:11" ht="15" customHeight="1" x14ac:dyDescent="0.25">
      <c r="B21" s="106"/>
      <c r="C21" s="106"/>
      <c r="D21" s="106"/>
      <c r="J21" s="111"/>
      <c r="K21" s="111"/>
    </row>
    <row r="22" spans="1:11" ht="30" customHeight="1" x14ac:dyDescent="0.25">
      <c r="A22" s="1">
        <v>1</v>
      </c>
      <c r="B22" s="110" t="s">
        <v>20</v>
      </c>
      <c r="C22" s="110"/>
      <c r="D22" s="110"/>
      <c r="E22" s="37"/>
      <c r="F22" s="21"/>
      <c r="G22" s="10" t="e">
        <f>H17</f>
        <v>#REF!</v>
      </c>
      <c r="H22" s="2">
        <v>1390.6</v>
      </c>
      <c r="I22" s="1" t="s">
        <v>21</v>
      </c>
      <c r="J22" s="112" t="e">
        <f>G22*H22/100</f>
        <v>#REF!</v>
      </c>
      <c r="K22" s="112"/>
    </row>
    <row r="23" spans="1:11" ht="30" customHeight="1" x14ac:dyDescent="0.25">
      <c r="A23" s="1">
        <v>2</v>
      </c>
      <c r="B23" s="110" t="s">
        <v>22</v>
      </c>
      <c r="C23" s="110"/>
      <c r="D23" s="110"/>
      <c r="E23" s="37"/>
      <c r="F23" s="21"/>
      <c r="G23" s="10" t="e">
        <f>G17</f>
        <v>#REF!</v>
      </c>
      <c r="H23" s="1">
        <v>6828.12</v>
      </c>
      <c r="I23" s="1" t="s">
        <v>21</v>
      </c>
      <c r="J23" s="112" t="e">
        <f>G23*H23/100</f>
        <v>#REF!</v>
      </c>
      <c r="K23" s="112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2" t="e">
        <f>G24*H24/100</f>
        <v>#REF!</v>
      </c>
      <c r="K24" s="112"/>
    </row>
    <row r="25" spans="1:11" ht="30" customHeight="1" x14ac:dyDescent="0.25">
      <c r="A25" s="1">
        <v>4</v>
      </c>
      <c r="B25" s="110" t="s">
        <v>23</v>
      </c>
      <c r="C25" s="110"/>
      <c r="D25" s="110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2" t="e">
        <f>G25*H25</f>
        <v>#REF!</v>
      </c>
      <c r="K25" s="112"/>
    </row>
    <row r="26" spans="1:11" ht="30" customHeight="1" x14ac:dyDescent="0.25">
      <c r="A26" s="1">
        <v>5</v>
      </c>
      <c r="B26" s="110" t="s">
        <v>10</v>
      </c>
      <c r="C26" s="110"/>
      <c r="D26" s="110"/>
      <c r="E26" s="37"/>
      <c r="F26" s="21"/>
      <c r="G26" s="10" t="e">
        <f>J17</f>
        <v>#REF!</v>
      </c>
      <c r="H26" s="2">
        <v>617.5</v>
      </c>
      <c r="I26" s="1" t="s">
        <v>38</v>
      </c>
      <c r="J26" s="112" t="e">
        <f>G26*H26/1000</f>
        <v>#REF!</v>
      </c>
      <c r="K26" s="112"/>
    </row>
    <row r="27" spans="1:11" ht="30" customHeight="1" x14ac:dyDescent="0.25">
      <c r="A27" s="1">
        <v>6</v>
      </c>
      <c r="B27" s="110" t="s">
        <v>26</v>
      </c>
      <c r="C27" s="110"/>
      <c r="D27" s="110"/>
      <c r="E27" s="37"/>
      <c r="F27" s="21"/>
      <c r="G27" s="14" t="e">
        <f>K17</f>
        <v>#REF!</v>
      </c>
      <c r="H27" s="1">
        <v>186.15</v>
      </c>
      <c r="I27" s="1" t="s">
        <v>27</v>
      </c>
      <c r="J27" s="113" t="e">
        <f>G27*H27</f>
        <v>#REF!</v>
      </c>
      <c r="K27" s="113"/>
    </row>
    <row r="28" spans="1:11" ht="30" customHeight="1" x14ac:dyDescent="0.25">
      <c r="B28" s="109" t="s">
        <v>30</v>
      </c>
      <c r="C28" s="109"/>
      <c r="D28" s="109"/>
      <c r="E28" s="109"/>
      <c r="F28" s="109"/>
      <c r="G28" s="109"/>
      <c r="H28" s="109"/>
      <c r="I28" s="13" t="s">
        <v>0</v>
      </c>
      <c r="J28" s="114" t="e">
        <f>SUM(J22:K27)</f>
        <v>#REF!</v>
      </c>
      <c r="K28" s="115"/>
    </row>
    <row r="29" spans="1:11" ht="15" customHeight="1" x14ac:dyDescent="0.25">
      <c r="B29" s="106"/>
      <c r="C29" s="106"/>
      <c r="D29" s="106"/>
      <c r="J29" s="106"/>
      <c r="K29" s="106"/>
    </row>
    <row r="30" spans="1:11" ht="15" customHeight="1" x14ac:dyDescent="0.25">
      <c r="B30" s="106"/>
      <c r="C30" s="106"/>
      <c r="D30" s="106"/>
      <c r="J30" s="106"/>
      <c r="K30" s="106"/>
    </row>
    <row r="31" spans="1:11" ht="15" customHeight="1" x14ac:dyDescent="0.25">
      <c r="B31" s="116" t="s">
        <v>36</v>
      </c>
      <c r="C31" s="116"/>
      <c r="D31" s="116"/>
      <c r="E31" s="38"/>
      <c r="J31" s="106"/>
      <c r="K31" s="106"/>
    </row>
    <row r="32" spans="1:11" ht="15" customHeight="1" x14ac:dyDescent="0.25">
      <c r="B32" s="106"/>
      <c r="C32" s="106"/>
      <c r="D32" s="106"/>
      <c r="J32" s="106"/>
      <c r="K32" s="106"/>
    </row>
    <row r="33" spans="2:11" ht="15" customHeight="1" x14ac:dyDescent="0.25">
      <c r="B33" s="106"/>
      <c r="C33" s="106"/>
      <c r="D33" s="106"/>
      <c r="J33" s="106"/>
      <c r="K33" s="106"/>
    </row>
    <row r="34" spans="2:11" x14ac:dyDescent="0.25">
      <c r="J34" s="106"/>
      <c r="K34" s="106"/>
    </row>
    <row r="35" spans="2:11" x14ac:dyDescent="0.25">
      <c r="J35" s="106"/>
      <c r="K35" s="106"/>
    </row>
    <row r="36" spans="2:11" x14ac:dyDescent="0.25">
      <c r="J36" s="106"/>
      <c r="K36" s="106"/>
    </row>
    <row r="37" spans="2:11" x14ac:dyDescent="0.25">
      <c r="J37" s="106"/>
      <c r="K37" s="106"/>
    </row>
    <row r="38" spans="2:11" x14ac:dyDescent="0.25">
      <c r="J38" s="106"/>
      <c r="K38" s="106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7" t="s">
        <v>31</v>
      </c>
      <c r="B1" s="117"/>
      <c r="C1" s="117"/>
      <c r="D1" s="117"/>
      <c r="E1" s="117"/>
      <c r="F1" s="117"/>
      <c r="G1" s="117"/>
      <c r="H1" s="117"/>
      <c r="I1" s="117"/>
      <c r="J1" s="117"/>
    </row>
    <row r="3" spans="1:19" ht="70.5" customHeight="1" x14ac:dyDescent="0.25">
      <c r="A3" s="118" t="e">
        <f>Sheet1!#REF!</f>
        <v>#REF!</v>
      </c>
      <c r="B3" s="118"/>
      <c r="C3" s="118"/>
      <c r="D3" s="118"/>
      <c r="E3" s="118"/>
      <c r="F3" s="118"/>
      <c r="G3" s="118"/>
      <c r="H3" s="118"/>
      <c r="I3" s="118"/>
      <c r="J3" s="118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70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60</v>
      </c>
      <c r="B7" s="61" t="s">
        <v>62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61</v>
      </c>
      <c r="B9" s="61" t="s">
        <v>64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63</v>
      </c>
      <c r="B11" s="61" t="s">
        <v>65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67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66</v>
      </c>
      <c r="B15" s="61" t="s">
        <v>71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68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69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72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2016-02-29T01:03:14Z</cp:lastPrinted>
  <dcterms:created xsi:type="dcterms:W3CDTF">2014-03-04T07:22:02Z</dcterms:created>
  <dcterms:modified xsi:type="dcterms:W3CDTF">2016-02-29T01:04:25Z</dcterms:modified>
</cp:coreProperties>
</file>