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35" i="1"/>
  <c r="B35"/>
  <c r="F29"/>
  <c r="F24"/>
  <c r="F19"/>
  <c r="F13"/>
  <c r="B7"/>
  <c r="F7" s="1"/>
  <c r="F39" s="1"/>
</calcChain>
</file>

<file path=xl/sharedStrings.xml><?xml version="1.0" encoding="utf-8"?>
<sst xmlns="http://schemas.openxmlformats.org/spreadsheetml/2006/main" count="32" uniqueCount="30">
  <si>
    <t>IMPROVEMENT OF HUSSAIN BUX ROAD IN UC-43 OF PS-89 I/C P/I RCC PIPE DRAIN IN KEAMARI ZONE DMC (WEST)</t>
  </si>
  <si>
    <t xml:space="preserve">(SCHEDULE B) </t>
  </si>
  <si>
    <t>S.NO</t>
  </si>
  <si>
    <t>QUANTITY.</t>
  </si>
  <si>
    <t xml:space="preserve">ITEM OF WORK </t>
  </si>
  <si>
    <t>UNIT</t>
  </si>
  <si>
    <t xml:space="preserve">RATE  </t>
  </si>
  <si>
    <t xml:space="preserve">AMOUNT   </t>
  </si>
  <si>
    <t xml:space="preserve">EXCAVATION FOR PIPE </t>
  </si>
  <si>
    <t>Excavation for pipe line in trenches,and pits in all kind of soils of murrum i/c trimming and dressing sides to true alignment and shape leveling of beds of trenches to correct level and grade, cutting joint holes and disposal of surplus earth within a one chain as directed by Engineering Incharge , providing ,fence guards ,light,flag and temporary crossing for non vehicular traffic where ever required lift upto 5ft  (1.52 m) and  lead upto one chain30.5 m).</t>
  </si>
  <si>
    <t xml:space="preserve">%o Cft     </t>
  </si>
  <si>
    <t xml:space="preserve">Four Thousand Six  Hundred and Fifty Rupees </t>
  </si>
  <si>
    <t>LAYING OF PIPE</t>
  </si>
  <si>
    <t xml:space="preserve">Providing RCC pipes ASTM C- 76-62 TC-76-70 Class II wall B &amp; filling in trench i/c cutting, fitting and jointing with rubber rings i/c testing with water to specified pressure i/c cartage of pipe loading or unloading and stacking i/c at site ( p- 18-i) PHE-18'' Dia pipe </t>
  </si>
  <si>
    <t>P.Rft</t>
  </si>
  <si>
    <t xml:space="preserve"> Six  Hundred and Eighty Rupees </t>
  </si>
  <si>
    <t>CONSTT;OFMAIN HOLE</t>
  </si>
  <si>
    <t>Constt:manhole  or inspection  chamber for the required diameter of circular sewer and 3'-6'' (1067 mm ) depth with walls of B.B in cement sand mortar 1:3 cement plastered 1:3, 1/2'' thick, inside wall and 1'' (25 mm) thick over benching and channel i/e fixing C.1 manhole cover with frame of clear opening 1-1/2'  x 1-1/2' (457x457 mm) of 1.75 cwt.(88.9 kg) embaded in plain C.C 1:2:4 and fixing 1'' (25 mm) dia M.S steps 6'' (150 mm) wide projecting 4'' (102 mm) from the face of wall at 12'' (305 mm) C/C duly painted etc. Complete as per standard specification and drawing</t>
  </si>
  <si>
    <t>Each</t>
  </si>
  <si>
    <t xml:space="preserve">Fourteen Thousand Seven  Hundred and Forty Eight Rupees </t>
  </si>
  <si>
    <t xml:space="preserve">Manufacturing and supplying  of 21" RCC manhole cover cast in 1:2:4 concrete ratio 3 inch deep at center, reinforced with 1/2"  dia tor steel bars at 4" /c/ wlded to 3/16 " thick 2" wide M&gt;S plate two hook of 3/8" dia to bar including compacting i/c curing,and transportation with in 10 miles(21" dia)                                                                                                                                                                                                                           </t>
  </si>
  <si>
    <t>100 Nos</t>
  </si>
  <si>
    <t xml:space="preserve"> Nine Hundred Thirteen Rupees and Sixty Three Paisa</t>
  </si>
  <si>
    <t>Manufacturing and supplying of  RCC  ring slab of 21" dia inside 36" out side 7.5 width and  6" thich  i/c 3/8" dia tor steel bars twoconcentric rings with 3/8 " dia 8 Nos cross linked bars welded and two sunk type hooks ,casted in a I:I -1/2:3 concrete with embeded 15 Kg C.I frame in perfect position I/c transposrtation charges for an everage lead of 20 KM per trip from casting yard to town office ( A minimum of 25 slabs per trip will be transported).</t>
  </si>
  <si>
    <t xml:space="preserve">One Thousand Nine  Hundred Six Rupees and Six Paisa </t>
  </si>
  <si>
    <t xml:space="preserve">REFILLING </t>
  </si>
  <si>
    <t>Refilling the excavated staff in trenches 6'' thick layer i/c watering ramming to full compaction etc complet.</t>
  </si>
  <si>
    <t>%o Cft</t>
  </si>
  <si>
    <t xml:space="preserve">  Ninty Seven Rupees and Forty Six Paisa </t>
  </si>
  <si>
    <t xml:space="preserve">               TOTAL: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</si>
</sst>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sz val="14"/>
      <name val="Times New Roman"/>
      <family val="1"/>
    </font>
    <font>
      <b/>
      <sz val="12"/>
      <name val="Garamond"/>
      <family val="1"/>
    </font>
    <font>
      <sz val="14"/>
      <name val="Times New Roman"/>
      <family val="1"/>
    </font>
    <font>
      <b/>
      <u/>
      <sz val="12"/>
      <name val="Times New Roman"/>
      <family val="1"/>
    </font>
    <font>
      <sz val="12"/>
      <name val="Times New Roman"/>
      <family val="1"/>
    </font>
    <font>
      <sz val="14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/>
    <xf numFmtId="0" fontId="6" fillId="0" borderId="0" xfId="0" applyFont="1" applyBorder="1" applyAlignment="1">
      <alignment horizontal="center"/>
    </xf>
    <xf numFmtId="1" fontId="6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justify" vertical="justify"/>
    </xf>
    <xf numFmtId="0" fontId="6" fillId="0" borderId="0" xfId="0" applyFont="1" applyBorder="1"/>
    <xf numFmtId="1" fontId="4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top"/>
    </xf>
    <xf numFmtId="0" fontId="1" fillId="0" borderId="0" xfId="0" applyFont="1" applyBorder="1"/>
    <xf numFmtId="0" fontId="6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0" xfId="0" applyFont="1"/>
    <xf numFmtId="0" fontId="6" fillId="0" borderId="0" xfId="0" applyFont="1" applyAlignment="1">
      <alignment horizontal="justify" vertical="top" wrapText="1"/>
    </xf>
    <xf numFmtId="1" fontId="4" fillId="0" borderId="0" xfId="0" applyNumberFormat="1" applyFont="1" applyBorder="1" applyAlignment="1">
      <alignment horizontal="center" vertical="justify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6" fillId="0" borderId="0" xfId="0" applyFont="1" applyBorder="1" applyAlignment="1">
      <alignment horizontal="justify" vertical="justify" wrapText="1"/>
    </xf>
    <xf numFmtId="0" fontId="6" fillId="0" borderId="0" xfId="0" applyFont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4" fillId="0" borderId="0" xfId="0" applyFont="1"/>
    <xf numFmtId="0" fontId="1" fillId="0" borderId="0" xfId="0" applyFont="1" applyBorder="1" applyAlignment="1">
      <alignment horizontal="justify" vertical="justify"/>
    </xf>
    <xf numFmtId="1" fontId="4" fillId="0" borderId="1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 vertical="top" wrapText="1"/>
    </xf>
    <xf numFmtId="1" fontId="6" fillId="0" borderId="0" xfId="0" applyNumberFormat="1" applyFont="1" applyBorder="1" applyAlignment="1">
      <alignment horizontal="center" vertical="justify"/>
    </xf>
    <xf numFmtId="2" fontId="6" fillId="0" borderId="0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39"/>
  <sheetViews>
    <sheetView tabSelected="1" topLeftCell="A29" workbookViewId="0">
      <selection activeCell="E42" sqref="E42"/>
    </sheetView>
  </sheetViews>
  <sheetFormatPr defaultRowHeight="15"/>
  <cols>
    <col min="2" max="2" width="18.140625" customWidth="1"/>
    <col min="3" max="3" width="37" customWidth="1"/>
    <col min="5" max="5" width="15.42578125" customWidth="1"/>
    <col min="6" max="6" width="12.85546875" customWidth="1"/>
  </cols>
  <sheetData>
    <row r="1" spans="1:6" ht="15.75">
      <c r="A1" s="1" t="s">
        <v>0</v>
      </c>
      <c r="B1" s="1"/>
      <c r="C1" s="1"/>
      <c r="D1" s="1"/>
      <c r="E1" s="1"/>
      <c r="F1" s="1"/>
    </row>
    <row r="2" spans="1:6" ht="19.5" thickBot="1">
      <c r="A2" s="2" t="s">
        <v>1</v>
      </c>
      <c r="B2" s="2"/>
      <c r="C2" s="2"/>
      <c r="D2" s="2"/>
      <c r="E2" s="2"/>
      <c r="F2" s="2"/>
    </row>
    <row r="3" spans="1:6" ht="48" thickBot="1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5" t="s">
        <v>7</v>
      </c>
    </row>
    <row r="4" spans="1:6" ht="15.75">
      <c r="A4" s="6"/>
      <c r="B4" s="6"/>
      <c r="C4" s="6"/>
      <c r="D4" s="6"/>
      <c r="E4" s="6"/>
      <c r="F4" s="7"/>
    </row>
    <row r="5" spans="1:6" ht="18.75">
      <c r="A5" s="8">
        <v>1</v>
      </c>
      <c r="B5" s="9"/>
      <c r="C5" s="10" t="s">
        <v>8</v>
      </c>
      <c r="D5" s="11"/>
      <c r="E5" s="11"/>
      <c r="F5" s="12"/>
    </row>
    <row r="6" spans="1:6" ht="189">
      <c r="A6" s="13"/>
      <c r="B6" s="9"/>
      <c r="C6" s="14" t="s">
        <v>9</v>
      </c>
      <c r="D6" s="11"/>
      <c r="E6" s="11"/>
      <c r="F6" s="12"/>
    </row>
    <row r="7" spans="1:6" ht="18.75">
      <c r="A7" s="13"/>
      <c r="B7" s="9">
        <f>1*7000*3*3.5</f>
        <v>73500</v>
      </c>
      <c r="C7" s="15"/>
      <c r="D7" s="11" t="s">
        <v>10</v>
      </c>
      <c r="E7" s="9">
        <v>4650</v>
      </c>
      <c r="F7" s="16">
        <f>E7*B7/1000</f>
        <v>341775</v>
      </c>
    </row>
    <row r="8" spans="1:6" ht="18.75">
      <c r="A8" s="13"/>
      <c r="B8" s="9"/>
      <c r="C8" s="15"/>
      <c r="D8" s="17"/>
      <c r="E8" s="18" t="s">
        <v>11</v>
      </c>
      <c r="F8" s="19"/>
    </row>
    <row r="9" spans="1:6" ht="18.75">
      <c r="A9" s="13"/>
      <c r="B9" s="9"/>
      <c r="C9" s="15"/>
      <c r="D9" s="11"/>
      <c r="E9" s="20"/>
      <c r="F9" s="16"/>
    </row>
    <row r="10" spans="1:6" ht="18.75">
      <c r="A10" s="13"/>
      <c r="B10" s="9"/>
      <c r="C10" s="15"/>
      <c r="D10" s="11"/>
      <c r="E10" s="20"/>
      <c r="F10" s="16"/>
    </row>
    <row r="11" spans="1:6" ht="18.75">
      <c r="A11" s="21">
        <v>2</v>
      </c>
      <c r="B11" s="9"/>
      <c r="C11" s="22" t="s">
        <v>12</v>
      </c>
      <c r="D11" s="11"/>
      <c r="E11" s="11"/>
      <c r="F11" s="9"/>
    </row>
    <row r="12" spans="1:6" ht="409.5">
      <c r="A12" s="8"/>
      <c r="B12" s="9"/>
      <c r="C12" s="23" t="s">
        <v>13</v>
      </c>
      <c r="D12" s="11"/>
      <c r="E12" s="11"/>
      <c r="F12" s="9"/>
    </row>
    <row r="13" spans="1:6" ht="18.75">
      <c r="A13" s="8"/>
      <c r="B13" s="9">
        <v>6768</v>
      </c>
      <c r="C13" s="15"/>
      <c r="D13" s="11" t="s">
        <v>14</v>
      </c>
      <c r="E13" s="9">
        <v>618</v>
      </c>
      <c r="F13" s="16">
        <f>E13*B13</f>
        <v>4182624</v>
      </c>
    </row>
    <row r="14" spans="1:6" ht="18.75">
      <c r="A14" s="8"/>
      <c r="B14" s="9"/>
      <c r="C14" s="15"/>
      <c r="D14" s="11"/>
      <c r="E14" s="18" t="s">
        <v>15</v>
      </c>
      <c r="F14" s="16"/>
    </row>
    <row r="15" spans="1:6" ht="18.75">
      <c r="A15" s="8"/>
      <c r="B15" s="9"/>
      <c r="C15" s="15"/>
      <c r="D15" s="11"/>
      <c r="E15" s="20"/>
      <c r="F15" s="16"/>
    </row>
    <row r="16" spans="1:6" ht="18.75">
      <c r="A16" s="8"/>
      <c r="B16" s="9"/>
      <c r="C16" s="15"/>
      <c r="D16" s="11"/>
      <c r="E16" s="20"/>
      <c r="F16" s="16"/>
    </row>
    <row r="17" spans="1:6" ht="63">
      <c r="A17" s="21">
        <v>3</v>
      </c>
      <c r="B17" s="9"/>
      <c r="C17" s="24" t="s">
        <v>16</v>
      </c>
      <c r="D17" s="25"/>
      <c r="E17" s="11"/>
      <c r="F17" s="16"/>
    </row>
    <row r="18" spans="1:6" ht="409.5">
      <c r="A18" s="21"/>
      <c r="B18" s="9"/>
      <c r="C18" s="26" t="s">
        <v>17</v>
      </c>
      <c r="D18" s="25"/>
      <c r="E18" s="11"/>
      <c r="F18" s="16"/>
    </row>
    <row r="19" spans="1:6" ht="18.75">
      <c r="A19" s="21"/>
      <c r="B19" s="27">
        <v>280</v>
      </c>
      <c r="C19" s="14"/>
      <c r="D19" s="25" t="s">
        <v>18</v>
      </c>
      <c r="E19" s="28">
        <v>14748</v>
      </c>
      <c r="F19" s="16">
        <f>E19*B19</f>
        <v>4129440</v>
      </c>
    </row>
    <row r="20" spans="1:6" ht="18.75">
      <c r="A20" s="21"/>
      <c r="B20" s="27"/>
      <c r="C20" s="14"/>
      <c r="D20" s="25"/>
      <c r="E20" s="18" t="s">
        <v>19</v>
      </c>
      <c r="F20" s="16"/>
    </row>
    <row r="21" spans="1:6" ht="18.75">
      <c r="A21" s="21"/>
      <c r="B21" s="27"/>
      <c r="C21" s="14"/>
      <c r="D21" s="25"/>
      <c r="E21" s="20"/>
      <c r="F21" s="16"/>
    </row>
    <row r="22" spans="1:6" ht="18.75">
      <c r="A22" s="21"/>
      <c r="B22" s="27"/>
      <c r="C22" s="14"/>
      <c r="D22" s="25"/>
      <c r="E22" s="20"/>
      <c r="F22" s="16"/>
    </row>
    <row r="23" spans="1:6" ht="409.5">
      <c r="A23" s="29">
        <v>4</v>
      </c>
      <c r="B23" s="27"/>
      <c r="C23" s="30" t="s">
        <v>20</v>
      </c>
      <c r="D23" s="25"/>
      <c r="E23" s="31"/>
      <c r="F23" s="32"/>
    </row>
    <row r="24" spans="1:6" ht="18.75">
      <c r="A24" s="33"/>
      <c r="B24" s="27">
        <v>320</v>
      </c>
      <c r="C24" s="14" t="s">
        <v>21</v>
      </c>
      <c r="D24" s="25" t="s">
        <v>18</v>
      </c>
      <c r="E24" s="28">
        <v>913.63</v>
      </c>
      <c r="F24" s="16">
        <f>E24*B24</f>
        <v>292361.59999999998</v>
      </c>
    </row>
    <row r="25" spans="1:6" ht="18.75">
      <c r="A25" s="33"/>
      <c r="B25" s="27"/>
      <c r="C25" s="14"/>
      <c r="D25" s="25"/>
      <c r="E25" s="18" t="s">
        <v>22</v>
      </c>
      <c r="F25" s="16"/>
    </row>
    <row r="26" spans="1:6" ht="18.75">
      <c r="A26" s="33"/>
      <c r="B26" s="27"/>
      <c r="C26" s="14"/>
      <c r="D26" s="25"/>
      <c r="E26" s="20"/>
      <c r="F26" s="16"/>
    </row>
    <row r="27" spans="1:6" ht="18.75">
      <c r="A27" s="33"/>
      <c r="B27" s="27"/>
      <c r="C27" s="14"/>
      <c r="D27" s="25"/>
      <c r="E27" s="20"/>
      <c r="F27" s="16"/>
    </row>
    <row r="28" spans="1:6" ht="189">
      <c r="A28" s="21">
        <v>5</v>
      </c>
      <c r="B28" s="27"/>
      <c r="C28" s="30" t="s">
        <v>23</v>
      </c>
      <c r="D28" s="25"/>
      <c r="E28" s="31"/>
      <c r="F28" s="28"/>
    </row>
    <row r="29" spans="1:6" ht="18.75">
      <c r="A29" s="33"/>
      <c r="B29" s="27">
        <v>280</v>
      </c>
      <c r="C29" s="14"/>
      <c r="D29" s="25" t="s">
        <v>18</v>
      </c>
      <c r="E29" s="28">
        <v>1906.6</v>
      </c>
      <c r="F29" s="28">
        <f>E29*B29</f>
        <v>533848</v>
      </c>
    </row>
    <row r="30" spans="1:6" ht="18.75">
      <c r="A30" s="33"/>
      <c r="B30" s="27"/>
      <c r="C30" s="14"/>
      <c r="D30" s="25"/>
      <c r="E30" s="18" t="s">
        <v>24</v>
      </c>
      <c r="F30" s="28"/>
    </row>
    <row r="31" spans="1:6" ht="18.75">
      <c r="A31" s="33"/>
      <c r="B31" s="27"/>
      <c r="C31" s="14"/>
      <c r="D31" s="25"/>
      <c r="E31" s="20"/>
      <c r="F31" s="28"/>
    </row>
    <row r="32" spans="1:6" ht="26.25" customHeight="1">
      <c r="A32" s="33"/>
      <c r="B32" s="27"/>
      <c r="C32" s="14"/>
      <c r="D32" s="25"/>
      <c r="E32" s="20"/>
      <c r="F32" s="28"/>
    </row>
    <row r="33" spans="1:6" ht="18.75">
      <c r="A33" s="8">
        <v>6</v>
      </c>
      <c r="B33" s="9"/>
      <c r="C33" s="34" t="s">
        <v>25</v>
      </c>
      <c r="D33" s="11"/>
      <c r="E33" s="11"/>
      <c r="F33" s="16"/>
    </row>
    <row r="34" spans="1:6" ht="47.25">
      <c r="A34" s="8"/>
      <c r="B34" s="9"/>
      <c r="C34" s="14" t="s">
        <v>26</v>
      </c>
      <c r="D34" s="11"/>
      <c r="E34" s="11"/>
      <c r="F34" s="16"/>
    </row>
    <row r="35" spans="1:6" ht="19.5" thickBot="1">
      <c r="A35" s="8"/>
      <c r="B35" s="27">
        <f>73500*90%</f>
        <v>66150</v>
      </c>
      <c r="C35" s="14"/>
      <c r="D35" s="11" t="s">
        <v>27</v>
      </c>
      <c r="E35" s="9">
        <v>97.46</v>
      </c>
      <c r="F35" s="35">
        <f>E35*B35/1000</f>
        <v>6446.9790000000003</v>
      </c>
    </row>
    <row r="36" spans="1:6" ht="18.75">
      <c r="A36" s="36"/>
      <c r="B36" s="37"/>
      <c r="C36" s="14"/>
      <c r="D36" s="11"/>
      <c r="E36" s="18" t="s">
        <v>28</v>
      </c>
      <c r="F36" s="16"/>
    </row>
    <row r="37" spans="1:6" ht="18.75">
      <c r="A37" s="36"/>
      <c r="B37" s="37"/>
      <c r="C37" s="14"/>
      <c r="D37" s="11"/>
      <c r="E37" s="20"/>
      <c r="F37" s="16"/>
    </row>
    <row r="38" spans="1:6" ht="27.75" customHeight="1" thickBot="1">
      <c r="A38" s="36"/>
      <c r="B38" s="37"/>
      <c r="C38" s="14"/>
      <c r="D38" s="11"/>
      <c r="E38" s="20"/>
      <c r="F38" s="16"/>
    </row>
    <row r="39" spans="1:6" ht="19.5" thickBot="1">
      <c r="A39" s="25"/>
      <c r="B39" s="25"/>
      <c r="C39" s="11"/>
      <c r="D39" s="38"/>
      <c r="E39" s="11" t="s">
        <v>29</v>
      </c>
      <c r="F39" s="39">
        <f>SUM(F7:F35)</f>
        <v>9486495.5789999999</v>
      </c>
    </row>
  </sheetData>
  <mergeCells count="8">
    <mergeCell ref="E30:E32"/>
    <mergeCell ref="E36:E38"/>
    <mergeCell ref="A1:F1"/>
    <mergeCell ref="A2:F2"/>
    <mergeCell ref="E8:E10"/>
    <mergeCell ref="E14:E16"/>
    <mergeCell ref="E20:E22"/>
    <mergeCell ref="E25:E2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2016-03-03T17:31:47Z</dcterms:modified>
</cp:coreProperties>
</file>